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3 ปีงบ 65\ฟอร์มรายงาน ไตรมาส 3 ปี 65\"/>
    </mc:Choice>
  </mc:AlternateContent>
  <xr:revisionPtr revIDLastSave="0" documentId="13_ncr:1_{E860EA32-89E3-4759-9202-4973C8A6102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 ศจ.8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Area" localSheetId="0">'ฟอร์มPA ศจ.8'!$A$1:$AD$18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d95LxBq7P815ypqWXdbUP4bHf/Q=="/>
    </ext>
  </extLst>
</workbook>
</file>

<file path=xl/calcChain.xml><?xml version="1.0" encoding="utf-8"?>
<calcChain xmlns="http://schemas.openxmlformats.org/spreadsheetml/2006/main">
  <c r="G4" i="1" l="1"/>
  <c r="H4" i="1"/>
  <c r="I4" i="1"/>
  <c r="L4" i="1"/>
  <c r="O4" i="1"/>
  <c r="R4" i="1"/>
  <c r="U4" i="1"/>
  <c r="X4" i="1"/>
  <c r="AA4" i="1"/>
  <c r="AD4" i="1"/>
  <c r="I664" i="14" l="1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498" i="13"/>
  <c r="I507" i="13" s="1"/>
  <c r="I471" i="13"/>
  <c r="I462" i="13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52" i="11"/>
  <c r="I537" i="11"/>
  <c r="I500" i="11"/>
  <c r="I509" i="11" s="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0" i="7"/>
  <c r="I329" i="7" s="1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  <c r="I561" i="11" l="1"/>
  <c r="I570" i="11" s="1"/>
</calcChain>
</file>

<file path=xl/sharedStrings.xml><?xml version="1.0" encoding="utf-8"?>
<sst xmlns="http://schemas.openxmlformats.org/spreadsheetml/2006/main" count="18150" uniqueCount="1994">
  <si>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</si>
  <si>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</si>
  <si>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</si>
  <si>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9 เดือน</t>
  </si>
  <si>
    <t>คำอธิบาย
(ระบุกิจกรรมที่ดำเนินการ)</t>
  </si>
  <si>
    <t>ร้อยละ</t>
  </si>
  <si>
    <t>8.อัตราการฆ่าตัวตายสำเร็จ</t>
  </si>
  <si>
    <t>ไม่เกิน 8.0 ต่อประชากรแสนคน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</si>
  <si>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</si>
  <si>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</si>
  <si>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</si>
  <si>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</si>
  <si>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</si>
  <si>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</si>
  <si>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</si>
  <si>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</si>
  <si>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</si>
  <si>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</si>
  <si>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</si>
  <si>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</si>
  <si>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</si>
  <si>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</si>
  <si>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</si>
  <si>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</si>
  <si>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</si>
  <si>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</si>
  <si>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</si>
  <si>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</si>
  <si>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</si>
  <si>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</si>
  <si>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</si>
  <si>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</si>
  <si>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</si>
  <si>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</si>
  <si>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</si>
  <si>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</si>
  <si>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</si>
  <si>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</si>
  <si>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</si>
  <si>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</si>
  <si>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</si>
  <si>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</si>
  <si>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</si>
  <si>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</si>
  <si>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</si>
  <si>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</si>
  <si>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</si>
  <si>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</si>
  <si>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</si>
  <si>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</si>
  <si>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</si>
  <si>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</si>
  <si>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</si>
  <si>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</si>
  <si>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</si>
  <si>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</si>
  <si>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</si>
  <si>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</si>
  <si>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</si>
  <si>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</si>
  <si>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</si>
  <si>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</si>
  <si>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</si>
  <si>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</si>
  <si>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</si>
  <si>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</si>
  <si>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</si>
  <si>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</si>
  <si>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</si>
  <si>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</si>
  <si>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</si>
  <si>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</si>
  <si>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</si>
  <si>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</si>
  <si>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</si>
  <si>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</si>
  <si>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</si>
  <si>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</si>
  <si>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</si>
  <si>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</si>
  <si>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</si>
  <si>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</si>
  <si>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</si>
  <si>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</si>
  <si>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</si>
  <si>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</si>
  <si>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</si>
  <si>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</si>
  <si>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</si>
  <si>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</si>
  <si>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</si>
  <si>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</si>
  <si>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</si>
  <si>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</si>
  <si>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</si>
  <si>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</si>
  <si>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</si>
  <si>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</si>
  <si>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</si>
  <si>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</si>
  <si>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</si>
  <si>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</si>
  <si>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</si>
  <si>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</si>
  <si>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</si>
  <si>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</si>
  <si>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t>ร้อยละ 50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</si>
  <si>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</si>
  <si>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</si>
  <si>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</si>
  <si>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</si>
  <si>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</si>
  <si>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</si>
  <si>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</si>
  <si>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</si>
  <si>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</si>
  <si>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</si>
  <si>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</si>
  <si>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</si>
  <si>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</si>
  <si>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</si>
  <si>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</si>
  <si>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</si>
  <si>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</si>
  <si>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</si>
  <si>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</si>
  <si>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</si>
  <si>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</si>
  <si>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</si>
  <si>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</si>
  <si>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</si>
  <si>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</si>
  <si>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</si>
  <si>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</si>
  <si>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</si>
  <si>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</si>
  <si>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</si>
  <si>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</si>
  <si>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</si>
  <si>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</si>
  <si>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</si>
  <si>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</si>
  <si>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</si>
  <si>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</si>
  <si>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</si>
  <si>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</si>
  <si>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</si>
  <si>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</si>
  <si>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</si>
  <si>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</si>
  <si>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</si>
  <si>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</si>
  <si>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</si>
  <si>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</si>
  <si>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</si>
  <si>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</si>
  <si>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</si>
  <si>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</si>
  <si>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</si>
  <si>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</si>
  <si>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</si>
  <si>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</si>
  <si>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</si>
  <si>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</si>
  <si>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</si>
  <si>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</si>
  <si>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</si>
  <si>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</si>
  <si>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</si>
  <si>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</si>
  <si>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</si>
  <si>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</si>
  <si>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</si>
  <si>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</si>
  <si>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</si>
  <si>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</si>
  <si>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</si>
  <si>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</si>
  <si>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</si>
  <si>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</si>
  <si>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</si>
  <si>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</si>
  <si>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</si>
  <si>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</si>
  <si>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</si>
  <si>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</si>
  <si>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</si>
  <si>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</si>
  <si>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</si>
  <si>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</si>
  <si>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</si>
  <si>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</si>
  <si>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</si>
  <si>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</si>
  <si>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</si>
  <si>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</si>
  <si>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</si>
  <si>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</si>
  <si>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</si>
  <si>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</si>
  <si>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</si>
  <si>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</si>
  <si>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</si>
  <si>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</si>
  <si>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</si>
  <si>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</si>
  <si>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</si>
  <si>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</si>
  <si>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</si>
  <si>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</si>
  <si>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</si>
  <si>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</si>
  <si>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</si>
  <si>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</si>
  <si>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</si>
  <si>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</si>
  <si>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</si>
  <si>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</si>
  <si>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</si>
  <si>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</si>
  <si>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</si>
  <si>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</si>
  <si>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</si>
  <si>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</si>
  <si>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</si>
  <si>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</si>
  <si>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</si>
  <si>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</si>
  <si>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</si>
  <si>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</si>
  <si>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</si>
  <si>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</si>
  <si>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</si>
  <si>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</si>
  <si>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</si>
  <si>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</si>
  <si>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</si>
  <si>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</si>
  <si>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</si>
  <si>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</si>
  <si>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</si>
  <si>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</si>
  <si>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</si>
  <si>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</si>
  <si>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</si>
  <si>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</si>
  <si>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</si>
  <si>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</si>
  <si>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</si>
  <si>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</si>
  <si>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</si>
  <si>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</si>
  <si>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</si>
  <si>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</si>
  <si>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</si>
  <si>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</si>
  <si>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</si>
  <si>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</si>
  <si>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</si>
  <si>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</si>
  <si>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</si>
  <si>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</si>
  <si>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</si>
  <si>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</si>
  <si>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</si>
  <si>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</si>
  <si>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</si>
  <si>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</si>
  <si>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</si>
  <si>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</si>
  <si>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</si>
  <si>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</si>
  <si>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</si>
  <si>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</si>
  <si>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</si>
  <si>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</si>
  <si>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</si>
  <si>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</si>
  <si>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</si>
  <si>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</si>
  <si>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</si>
  <si>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</si>
  <si>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</si>
  <si>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</si>
  <si>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</si>
  <si>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</si>
  <si>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</si>
  <si>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</si>
  <si>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</si>
  <si>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</si>
  <si>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</si>
  <si>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</si>
  <si>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</si>
  <si>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</si>
  <si>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</si>
  <si>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</si>
  <si>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</si>
  <si>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</si>
  <si>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</si>
  <si>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</si>
  <si>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</si>
  <si>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</si>
  <si>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</si>
  <si>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</si>
  <si>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</si>
  <si>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</si>
  <si>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</si>
  <si>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</si>
  <si>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</si>
  <si>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</si>
  <si>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</si>
  <si>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</si>
  <si>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</si>
  <si>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</si>
  <si>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</si>
  <si>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</si>
  <si>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</si>
  <si>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</si>
  <si>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</si>
  <si>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</si>
  <si>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</si>
  <si>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</si>
  <si>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</si>
  <si>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</si>
  <si>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</si>
  <si>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</si>
  <si>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</si>
  <si>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</si>
  <si>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</si>
  <si>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</si>
  <si>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</si>
  <si>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</si>
  <si>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</si>
  <si>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</si>
  <si>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</si>
  <si>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</si>
  <si>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</si>
  <si>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</si>
  <si>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</si>
  <si>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</si>
  <si>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</si>
  <si>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</si>
  <si>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</si>
  <si>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</si>
  <si>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</si>
  <si>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</si>
  <si>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</si>
  <si>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</si>
  <si>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</si>
  <si>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</si>
  <si>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</si>
  <si>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</si>
  <si>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</si>
  <si>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</si>
  <si>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</si>
  <si>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</si>
  <si>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</si>
  <si>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</si>
  <si>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</si>
  <si>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</si>
  <si>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</si>
  <si>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</si>
  <si>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</si>
  <si>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</si>
  <si>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</si>
  <si>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</si>
  <si>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</si>
  <si>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</si>
  <si>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</si>
  <si>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</si>
  <si>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</si>
  <si>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</si>
  <si>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</si>
  <si>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</si>
  <si>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</si>
  <si>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</si>
  <si>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</si>
  <si>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</si>
  <si>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</si>
  <si>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</si>
  <si>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</si>
  <si>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</si>
  <si>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</si>
  <si>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</si>
  <si>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</si>
  <si>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</si>
  <si>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</si>
  <si>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</si>
  <si>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</si>
  <si>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</si>
  <si>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</si>
  <si>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</si>
  <si>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</si>
  <si>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</si>
  <si>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</si>
  <si>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</si>
  <si>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</si>
  <si>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</si>
  <si>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</si>
  <si>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</si>
  <si>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</si>
  <si>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</si>
  <si>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</si>
  <si>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</si>
  <si>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</si>
  <si>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</si>
  <si>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</si>
  <si>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</si>
  <si>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</si>
  <si>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</si>
  <si>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</si>
  <si>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</si>
  <si>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</si>
  <si>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</si>
  <si>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</si>
  <si>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</si>
  <si>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</si>
  <si>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</si>
  <si>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</si>
  <si>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</si>
  <si>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</si>
  <si>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</si>
  <si>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</si>
  <si>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</si>
  <si>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</si>
  <si>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</si>
  <si>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</si>
  <si>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</si>
  <si>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</si>
  <si>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</si>
  <si>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</si>
  <si>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</si>
  <si>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</si>
  <si>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</si>
  <si>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</si>
  <si>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</si>
  <si>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</si>
  <si>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</si>
  <si>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</si>
  <si>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</si>
  <si>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</si>
  <si>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</si>
  <si>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</si>
  <si>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</si>
  <si>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</si>
  <si>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</si>
  <si>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</si>
  <si>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</si>
  <si>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</si>
  <si>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</si>
  <si>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</si>
  <si>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</si>
  <si>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</si>
  <si>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</si>
  <si>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</si>
  <si>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</si>
  <si>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</si>
  <si>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</si>
  <si>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</si>
  <si>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</si>
  <si>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</si>
  <si>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</si>
  <si>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</si>
  <si>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</si>
  <si>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</si>
  <si>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</si>
  <si>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</si>
  <si>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</si>
  <si>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</si>
  <si>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</si>
  <si>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</si>
  <si>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</si>
  <si>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</si>
  <si>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</si>
  <si>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</si>
  <si>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</si>
  <si>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</si>
  <si>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</si>
  <si>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</si>
  <si>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</si>
  <si>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</si>
  <si>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</si>
  <si>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</si>
  <si>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</si>
  <si>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</si>
  <si>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</si>
  <si>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</si>
  <si>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</si>
  <si>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</si>
  <si>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</si>
  <si>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</si>
  <si>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</si>
  <si>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</si>
  <si>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</si>
  <si>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</si>
  <si>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</si>
  <si>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</si>
  <si>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</si>
  <si>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</si>
  <si>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</si>
  <si>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</si>
  <si>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</si>
  <si>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</si>
  <si>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</si>
  <si>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</si>
  <si>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</si>
  <si>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</si>
  <si>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</si>
  <si>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</si>
  <si>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</si>
  <si>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</si>
  <si>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</si>
  <si>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</si>
  <si>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</si>
  <si>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</si>
  <si>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</si>
  <si>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</si>
  <si>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</si>
  <si>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</si>
  <si>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</si>
  <si>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</si>
  <si>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</si>
  <si>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</si>
  <si>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</si>
  <si>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</si>
  <si>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</si>
  <si>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</si>
  <si>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</si>
  <si>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</si>
  <si>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</si>
  <si>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</si>
  <si>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</si>
  <si>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</si>
  <si>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</si>
  <si>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</si>
  <si>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</si>
  <si>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</si>
  <si>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</si>
  <si>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</si>
  <si>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</si>
  <si>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</si>
  <si>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</si>
  <si>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</si>
  <si>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</si>
  <si>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</si>
  <si>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</si>
  <si>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</si>
  <si>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</si>
  <si>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</si>
  <si>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</si>
  <si>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</si>
  <si>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</si>
  <si>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</si>
  <si>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</si>
  <si>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</si>
  <si>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</si>
  <si>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</si>
  <si>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</si>
  <si>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</si>
  <si>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</si>
  <si>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</si>
  <si>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</si>
  <si>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</si>
  <si>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</si>
  <si>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</si>
  <si>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</si>
  <si>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</si>
  <si>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</si>
  <si>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</si>
  <si>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</si>
  <si>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</si>
  <si>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</si>
  <si>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</si>
  <si>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</si>
  <si>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</si>
  <si>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</si>
  <si>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</si>
  <si>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</si>
  <si>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</si>
  <si>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</si>
  <si>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</si>
  <si>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</si>
  <si>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</si>
  <si>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</si>
  <si>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</si>
  <si>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</si>
  <si>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</si>
  <si>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</si>
  <si>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</si>
  <si>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</si>
  <si>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</si>
  <si>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</si>
  <si>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</si>
  <si>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</si>
  <si>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</si>
  <si>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</si>
  <si>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</si>
  <si>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</si>
  <si>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</si>
  <si>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</si>
  <si>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</si>
  <si>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</si>
  <si>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</si>
  <si>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</si>
  <si>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</si>
  <si>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</si>
  <si>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</si>
  <si>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</si>
  <si>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</si>
  <si>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</si>
  <si>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</si>
  <si>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</si>
  <si>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</si>
  <si>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</si>
  <si>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</si>
  <si>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</si>
  <si>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</si>
  <si>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</si>
  <si>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</si>
  <si>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</si>
  <si>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</si>
  <si>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</si>
  <si>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</si>
  <si>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</si>
  <si>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</si>
  <si>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</si>
  <si>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</si>
  <si>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</si>
  <si>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</si>
  <si>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</si>
  <si>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</si>
  <si>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</si>
  <si>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</si>
  <si>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</si>
  <si>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</si>
  <si>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</si>
  <si>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</si>
  <si>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</si>
  <si>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</si>
  <si>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</si>
  <si>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</si>
  <si>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</si>
  <si>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</si>
  <si>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</si>
  <si>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</si>
  <si>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</si>
  <si>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</si>
  <si>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</si>
  <si>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</si>
  <si>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</si>
  <si>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</si>
  <si>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</si>
  <si>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</si>
  <si>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</si>
  <si>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</si>
  <si>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</si>
  <si>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</si>
  <si>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</si>
  <si>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</si>
  <si>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</si>
  <si>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</si>
  <si>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</si>
  <si>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</si>
  <si>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</si>
  <si>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</si>
  <si>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</si>
  <si>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</si>
  <si>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</si>
  <si>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</si>
  <si>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</si>
  <si>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</si>
  <si>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</si>
  <si>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</si>
  <si>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</si>
  <si>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</si>
  <si>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</si>
  <si>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</si>
  <si>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</si>
  <si>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</si>
  <si>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</si>
  <si>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</si>
  <si>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</si>
  <si>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</si>
  <si>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</si>
  <si>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</si>
  <si>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</si>
  <si>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</si>
  <si>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</si>
  <si>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</si>
  <si>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</si>
  <si>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</si>
  <si>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</si>
  <si>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</si>
  <si>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</si>
  <si>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</si>
  <si>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</si>
  <si>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</si>
  <si>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</si>
  <si>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</si>
  <si>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</si>
  <si>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</si>
  <si>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</si>
  <si>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</si>
  <si>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</si>
  <si>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</si>
  <si>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</si>
  <si>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</si>
  <si>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</si>
  <si>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</si>
  <si>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</si>
  <si>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</si>
  <si>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</si>
  <si>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</si>
  <si>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</si>
  <si>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</si>
  <si>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</si>
  <si>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</si>
  <si>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</si>
  <si>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</si>
  <si>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</si>
  <si>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</si>
  <si>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</si>
  <si>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</si>
  <si>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</si>
  <si>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</si>
  <si>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</si>
  <si>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</si>
  <si>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</si>
  <si>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</si>
  <si>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</si>
  <si>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</si>
  <si>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</si>
  <si>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</si>
  <si>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</si>
  <si>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</si>
  <si>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</si>
  <si>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</si>
  <si>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</si>
  <si>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</si>
  <si>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</si>
  <si>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</si>
  <si>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</si>
  <si>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</si>
  <si>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</si>
  <si>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</si>
  <si>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</si>
  <si>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</si>
  <si>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</si>
  <si>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</si>
  <si>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</si>
  <si>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</si>
  <si>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</si>
  <si>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</si>
  <si>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</si>
  <si>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</si>
  <si>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</si>
  <si>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</si>
  <si>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</si>
  <si>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</si>
  <si>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</si>
  <si>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</si>
  <si>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</si>
  <si>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</si>
  <si>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</si>
  <si>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</si>
  <si>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</si>
  <si>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</si>
  <si>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</si>
  <si>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</si>
  <si>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</si>
  <si>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</si>
  <si>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</si>
  <si>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</si>
  <si>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</si>
  <si>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</si>
  <si>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</si>
  <si>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</si>
  <si>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</si>
  <si>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</si>
  <si>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</si>
  <si>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</si>
  <si>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</si>
  <si>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</si>
  <si>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</si>
  <si>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</si>
  <si>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</si>
  <si>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</si>
  <si>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</si>
  <si>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</si>
  <si>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</si>
  <si>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</si>
  <si>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</si>
  <si>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</si>
  <si>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</si>
  <si>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</si>
  <si>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</si>
  <si>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</si>
  <si>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</si>
  <si>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</si>
  <si>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</si>
  <si>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</si>
  <si>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</si>
  <si>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</si>
  <si>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</si>
  <si>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</si>
  <si>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</si>
  <si>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</si>
  <si>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</si>
  <si>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</si>
  <si>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</si>
  <si>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</si>
  <si>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</si>
  <si>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</si>
  <si>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</si>
  <si>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</si>
  <si>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</si>
  <si>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</si>
  <si>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</si>
  <si>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</si>
  <si>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</si>
  <si>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</si>
  <si>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</si>
  <si>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</si>
  <si>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</si>
  <si>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</si>
  <si>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</si>
  <si>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</si>
  <si>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</si>
  <si>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</si>
  <si>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</si>
  <si>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</si>
  <si>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</si>
  <si>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</si>
  <si>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</si>
  <si>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</si>
  <si>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</si>
  <si>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</si>
  <si>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</si>
  <si>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</si>
  <si>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</si>
  <si>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</si>
  <si>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</si>
  <si>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</si>
  <si>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</si>
  <si>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</si>
  <si>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</si>
  <si>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</si>
  <si>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</si>
  <si>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</si>
  <si>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</si>
  <si>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</si>
  <si>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</si>
  <si>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</si>
  <si>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</si>
  <si>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</si>
  <si>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</si>
  <si>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</si>
  <si>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</si>
  <si>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</si>
  <si>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</si>
  <si>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</si>
  <si>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</si>
  <si>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</si>
  <si>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</si>
  <si>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</si>
  <si>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</si>
  <si>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</si>
  <si>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</si>
  <si>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</si>
  <si>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</si>
  <si>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</si>
  <si>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</si>
  <si>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</si>
  <si>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</si>
  <si>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</si>
  <si>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</si>
  <si>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</si>
  <si>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</si>
  <si>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</si>
  <si>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</si>
  <si>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</si>
  <si>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</si>
  <si>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</si>
  <si>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</si>
  <si>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</si>
  <si>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</si>
  <si>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</si>
  <si>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</si>
  <si>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</si>
  <si>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</si>
  <si>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</si>
  <si>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</si>
  <si>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</si>
  <si>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</si>
  <si>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</si>
  <si>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</si>
  <si>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</si>
  <si>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</si>
  <si>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</si>
  <si>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</si>
  <si>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</si>
  <si>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</si>
  <si>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</si>
  <si>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</si>
  <si>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</si>
  <si>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</si>
  <si>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</si>
  <si>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</si>
  <si>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</si>
  <si>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</si>
  <si>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</si>
  <si>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</si>
  <si>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</si>
  <si>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</si>
  <si>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</si>
  <si>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</si>
  <si>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</si>
  <si>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</si>
  <si>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</si>
  <si>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</si>
  <si>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</si>
  <si>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</si>
  <si>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</si>
  <si>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</si>
  <si>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</si>
  <si>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</si>
  <si>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</si>
  <si>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</si>
  <si>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</si>
  <si>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</si>
  <si>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</si>
  <si>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</si>
  <si>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</si>
  <si>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</si>
  <si>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</si>
  <si>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</si>
  <si>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</si>
  <si>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</si>
  <si>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</si>
  <si>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</si>
  <si>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</si>
  <si>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</si>
  <si>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</si>
  <si>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</si>
  <si>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</si>
  <si>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</si>
  <si>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</si>
  <si>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</si>
  <si>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</si>
  <si>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</si>
  <si>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</si>
  <si>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</si>
  <si>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</si>
  <si>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</si>
  <si>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</si>
  <si>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</si>
  <si>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</si>
  <si>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</si>
  <si>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</si>
  <si>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</si>
  <si>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</si>
  <si>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</si>
  <si>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</si>
  <si>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</si>
  <si>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</si>
  <si>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</si>
  <si>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</si>
  <si>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</si>
  <si>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</si>
  <si>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</si>
  <si>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</si>
  <si>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</si>
  <si>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</si>
  <si>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</si>
  <si>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</si>
  <si>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</si>
  <si>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</si>
  <si>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</si>
  <si>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</si>
  <si>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</si>
  <si>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</si>
  <si>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</si>
  <si>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</si>
  <si>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</si>
  <si>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</si>
  <si>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</si>
  <si>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</si>
  <si>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</si>
  <si>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</si>
  <si>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</si>
  <si>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</si>
  <si>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</si>
  <si>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</si>
  <si>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</si>
  <si>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</si>
  <si>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</si>
  <si>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</si>
  <si>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</si>
  <si>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</si>
  <si>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</si>
  <si>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</si>
  <si>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</si>
  <si>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</si>
  <si>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</si>
  <si>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</si>
  <si>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</si>
  <si>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</si>
  <si>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</si>
  <si>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</si>
  <si>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</si>
  <si>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</si>
  <si>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</si>
  <si>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</si>
  <si>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</si>
  <si>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</si>
  <si>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</si>
  <si>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</si>
  <si>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</si>
  <si>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</si>
  <si>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</si>
  <si>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</si>
  <si>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</si>
  <si>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</si>
  <si>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</si>
  <si>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</si>
  <si>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</si>
  <si>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</si>
  <si>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</si>
  <si>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</si>
  <si>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</si>
  <si>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</si>
  <si>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</si>
  <si>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</si>
  <si>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</si>
  <si>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</si>
  <si>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</si>
  <si>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</si>
  <si>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</si>
  <si>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</si>
  <si>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</si>
  <si>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</si>
  <si>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</si>
  <si>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</si>
  <si>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</si>
  <si>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</si>
  <si>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</si>
  <si>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</si>
  <si>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</si>
  <si>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</si>
  <si>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</si>
  <si>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</si>
  <si>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</si>
  <si>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</si>
  <si>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</si>
  <si>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</si>
  <si>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</si>
  <si>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</si>
  <si>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</si>
  <si>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</si>
  <si>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</si>
  <si>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</si>
  <si>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</si>
  <si>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</si>
  <si>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</si>
  <si>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</si>
  <si>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</si>
  <si>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</si>
  <si>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</si>
  <si>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</si>
  <si>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</si>
  <si>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</si>
  <si>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</si>
  <si>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</si>
  <si>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</si>
  <si>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</si>
  <si>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</si>
  <si>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</si>
  <si>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</si>
  <si>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</si>
  <si>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</si>
  <si>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</si>
  <si>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</si>
  <si>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</si>
  <si>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</si>
  <si>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</si>
  <si>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</si>
  <si>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</si>
  <si>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</si>
  <si>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</si>
  <si>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</si>
  <si>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</si>
  <si>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</si>
  <si>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</si>
  <si>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</si>
  <si>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</si>
  <si>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</si>
  <si>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</si>
  <si>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</si>
  <si>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</si>
  <si>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</si>
  <si>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</si>
  <si>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</si>
  <si>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</si>
  <si>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</si>
  <si>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</si>
  <si>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</si>
  <si>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</si>
  <si>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</si>
  <si>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</si>
  <si>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</si>
  <si>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</si>
  <si>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</si>
  <si>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</si>
  <si>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</si>
  <si>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</si>
  <si>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</si>
  <si>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</si>
  <si>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</si>
  <si>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</si>
  <si>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</si>
  <si>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</si>
  <si>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</si>
  <si>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</si>
  <si>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</si>
  <si>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</si>
  <si>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</si>
  <si>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</si>
  <si>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</si>
  <si>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</si>
  <si>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</si>
  <si>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</si>
  <si>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</si>
  <si>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</si>
  <si>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</si>
  <si>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</si>
  <si>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</si>
  <si>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</si>
  <si>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</si>
  <si>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</si>
  <si>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</si>
  <si>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</si>
  <si>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</si>
  <si>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</si>
  <si>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</si>
  <si>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</si>
  <si>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</si>
  <si>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</si>
  <si>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</si>
  <si>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</si>
  <si>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</si>
  <si>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</si>
  <si>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</si>
  <si>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</si>
  <si>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</si>
  <si>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</si>
  <si>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</si>
  <si>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</si>
  <si>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</si>
  <si>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</si>
  <si>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</si>
  <si>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</si>
  <si>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</si>
  <si>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</si>
  <si>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</si>
  <si>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</si>
  <si>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</si>
  <si>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</si>
  <si>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</si>
  <si>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</si>
  <si>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</si>
  <si>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</si>
  <si>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</si>
  <si>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</si>
  <si>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</si>
  <si>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</si>
  <si>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</si>
  <si>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</si>
  <si>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</si>
  <si>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</si>
  <si>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</si>
  <si>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</si>
  <si>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</si>
  <si>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</si>
  <si>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</si>
  <si>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</si>
  <si>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</si>
  <si>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</si>
  <si>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</si>
  <si>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</si>
  <si>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</si>
  <si>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</si>
  <si>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</si>
  <si>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</si>
  <si>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</si>
  <si>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</si>
  <si>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</si>
  <si>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</si>
  <si>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</si>
  <si>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</si>
  <si>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</si>
  <si>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</si>
  <si>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</si>
  <si>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</si>
  <si>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</si>
  <si>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</si>
  <si>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</si>
  <si>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</si>
  <si>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</si>
  <si>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</si>
  <si>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</si>
  <si>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</si>
  <si>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</si>
  <si>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</si>
  <si>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</si>
  <si>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</si>
  <si>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</si>
  <si>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</si>
  <si>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</si>
  <si>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</si>
  <si>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</si>
  <si>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</si>
  <si>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</si>
  <si>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</si>
  <si>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</si>
  <si>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</si>
  <si>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</si>
  <si>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</si>
  <si>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</si>
  <si>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</si>
  <si>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</si>
  <si>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</si>
  <si>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</si>
  <si>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</si>
  <si>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</si>
  <si>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</si>
  <si>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</si>
  <si>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</si>
  <si>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</si>
  <si>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</si>
  <si>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</si>
  <si>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</si>
  <si>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</si>
  <si>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</si>
  <si>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</si>
  <si>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</si>
  <si>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</si>
  <si>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</si>
  <si>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</si>
  <si>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</si>
  <si>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</si>
  <si>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</si>
  <si>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</si>
  <si>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</si>
  <si>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</si>
  <si>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</si>
  <si>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</si>
  <si>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</si>
  <si>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</si>
  <si>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</si>
  <si>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</si>
  <si>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</si>
  <si>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</si>
  <si>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</si>
  <si>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</si>
  <si>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</si>
  <si>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</si>
  <si>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</si>
  <si>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</si>
  <si>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</si>
  <si>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</si>
  <si>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</si>
  <si>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</si>
  <si>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</si>
  <si>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</si>
  <si>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</si>
  <si>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</si>
  <si>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</si>
  <si>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</si>
  <si>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</si>
  <si>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</si>
  <si>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</si>
  <si>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</si>
  <si>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</si>
  <si>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</si>
  <si>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</si>
  <si>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</si>
  <si>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</si>
  <si>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</si>
  <si>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</si>
  <si>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</si>
  <si>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</si>
  <si>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</si>
  <si>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</si>
  <si>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</si>
  <si>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</si>
  <si>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</si>
  <si>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</si>
  <si>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</si>
  <si>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</si>
  <si>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</si>
  <si>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</si>
  <si>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</si>
  <si>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</si>
  <si>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</si>
  <si>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</si>
  <si>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</si>
  <si>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</si>
  <si>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</si>
  <si>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</si>
  <si>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</si>
  <si>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</si>
  <si>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</si>
  <si>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</si>
  <si>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</si>
  <si>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</si>
  <si>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</si>
  <si>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</si>
  <si>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</si>
  <si>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</si>
  <si>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</si>
  <si>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</si>
  <si>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</si>
  <si>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</si>
  <si>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</si>
  <si>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</si>
  <si>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</si>
  <si>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</si>
  <si>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</si>
  <si>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</si>
  <si>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</si>
  <si>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</si>
  <si>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</si>
  <si>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</si>
  <si>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</si>
  <si>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</si>
  <si>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</si>
  <si>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</si>
  <si>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</si>
  <si>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</si>
  <si>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</si>
  <si>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</si>
  <si>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</si>
  <si>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</si>
  <si>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</si>
  <si>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</si>
  <si>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</si>
  <si>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</si>
  <si>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</si>
  <si>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</si>
  <si>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</si>
  <si>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</si>
  <si>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</si>
  <si>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</si>
  <si>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</si>
  <si>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</si>
  <si>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</si>
  <si>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</si>
  <si>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</si>
  <si>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</si>
  <si>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</si>
  <si>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</si>
  <si>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</si>
  <si>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</si>
  <si>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</si>
  <si>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</si>
  <si>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</si>
  <si>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</si>
  <si>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</si>
  <si>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</si>
  <si>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</si>
  <si>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</si>
  <si>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</si>
  <si>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</si>
  <si>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</si>
  <si>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</si>
  <si>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</si>
  <si>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</si>
  <si>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</si>
  <si>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</si>
  <si>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</si>
  <si>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</si>
  <si>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</si>
  <si>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</si>
  <si>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</si>
  <si>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</si>
  <si>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</si>
  <si>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</si>
  <si>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</si>
  <si>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</si>
  <si>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</si>
  <si>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</si>
  <si>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</si>
  <si>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</si>
  <si>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</si>
  <si>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</si>
  <si>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</si>
  <si>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</si>
  <si>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</si>
  <si>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</si>
  <si>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</si>
  <si>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</si>
  <si>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</si>
  <si>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</si>
  <si>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</si>
  <si>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</si>
  <si>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</si>
  <si>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</si>
  <si>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</si>
  <si>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</si>
  <si>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</si>
  <si>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</si>
  <si>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</si>
  <si>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</si>
  <si>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</si>
  <si>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</si>
  <si>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</si>
  <si>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</si>
  <si>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</si>
  <si>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</si>
  <si>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</si>
  <si>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</si>
  <si>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</si>
  <si>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</si>
  <si>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</si>
  <si>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</si>
  <si>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</si>
  <si>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</si>
  <si>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</si>
  <si>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</si>
  <si>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</si>
  <si>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</si>
  <si>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</si>
  <si>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</si>
  <si>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</si>
  <si>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</si>
  <si>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</si>
  <si>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</si>
  <si>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</si>
  <si>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</si>
  <si>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</si>
  <si>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</si>
  <si>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</si>
  <si>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</si>
  <si>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</si>
  <si>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</si>
  <si>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</si>
  <si>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</si>
  <si>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</si>
  <si>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</si>
  <si>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</si>
  <si>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</si>
  <si>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</si>
  <si>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</si>
  <si>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</si>
  <si>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</si>
  <si>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</si>
  <si>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</si>
  <si>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</si>
  <si>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</si>
  <si>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</si>
  <si>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</si>
  <si>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</si>
  <si>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</si>
  <si>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</si>
  <si>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</si>
  <si>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</si>
  <si>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</si>
  <si>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</si>
  <si>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</si>
  <si>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</si>
  <si>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</si>
  <si>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</si>
  <si>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</si>
  <si>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</si>
  <si>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</si>
  <si>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</si>
  <si>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</si>
  <si>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</si>
  <si>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</si>
  <si>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</si>
  <si>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</si>
  <si>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</si>
  <si>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</si>
  <si>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</si>
  <si>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</si>
  <si>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</si>
  <si>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</si>
  <si>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</si>
  <si>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</si>
  <si>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</si>
  <si>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</si>
  <si>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</si>
  <si>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</si>
  <si>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</si>
  <si>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</si>
  <si>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</si>
  <si>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</si>
  <si>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</si>
  <si>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</si>
  <si>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</si>
  <si>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</si>
  <si>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</si>
  <si>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</si>
  <si>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</si>
  <si>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</si>
  <si>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</si>
  <si>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</si>
  <si>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</si>
  <si>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</si>
  <si>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</si>
  <si>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</si>
  <si>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</si>
  <si>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</si>
  <si>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</si>
  <si>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</si>
  <si>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</si>
  <si>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</si>
  <si>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</si>
  <si>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</si>
  <si>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</si>
  <si>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</si>
  <si>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</si>
  <si>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</si>
  <si>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</si>
  <si>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</si>
  <si>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</si>
  <si>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</si>
  <si>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</si>
  <si>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</si>
  <si>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</si>
  <si>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</si>
  <si>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</si>
  <si>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</si>
  <si>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</si>
  <si>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</si>
  <si>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</si>
  <si>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</si>
  <si>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</si>
  <si>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</si>
  <si>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</si>
  <si>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</si>
  <si>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</si>
  <si>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</si>
  <si>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</si>
  <si>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</si>
  <si>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</si>
  <si>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</si>
  <si>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</si>
  <si>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</si>
  <si>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</si>
  <si>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</si>
  <si>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</si>
  <si>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</si>
  <si>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</si>
  <si>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</si>
  <si>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</si>
  <si>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</si>
  <si>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</si>
  <si>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</si>
  <si>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</si>
  <si>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</si>
  <si>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</si>
  <si>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</si>
  <si>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</si>
  <si>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</si>
  <si>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</si>
  <si>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</si>
  <si>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</si>
  <si>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</si>
  <si>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</si>
  <si>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</si>
  <si>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</si>
  <si>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</si>
  <si>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</si>
  <si>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</si>
  <si>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</si>
  <si>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</si>
  <si>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</si>
  <si>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</si>
  <si>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</si>
  <si>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</si>
  <si>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</si>
  <si>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</si>
  <si>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</si>
  <si>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</si>
  <si>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</si>
  <si>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</si>
  <si>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</si>
  <si>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</si>
  <si>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</si>
  <si>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</si>
  <si>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</si>
  <si>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</si>
  <si>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</si>
  <si>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</si>
  <si>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</si>
  <si>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</si>
  <si>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</si>
  <si>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</si>
  <si>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</si>
  <si>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</si>
  <si>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</si>
  <si>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</si>
  <si>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</si>
  <si>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</si>
  <si>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</si>
  <si>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</si>
  <si>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</si>
  <si>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</si>
  <si>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</si>
  <si>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</si>
  <si>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</si>
  <si>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</si>
  <si>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</si>
  <si>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</si>
  <si>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</si>
  <si>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</si>
  <si>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</si>
  <si>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</si>
  <si>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</si>
  <si>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</si>
  <si>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</si>
  <si>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</si>
  <si>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</si>
  <si>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</si>
  <si>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</si>
  <si>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</si>
  <si>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</si>
  <si>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</si>
  <si>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</si>
  <si>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</si>
  <si>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</si>
  <si>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</si>
  <si>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</si>
  <si>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</si>
  <si>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</si>
  <si>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</si>
  <si>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</si>
  <si>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</si>
  <si>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</si>
  <si>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</si>
  <si>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</si>
  <si>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</si>
  <si>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</si>
  <si>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</si>
  <si>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</si>
  <si>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</si>
  <si>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</si>
  <si>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</si>
  <si>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</si>
  <si>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</si>
  <si>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</si>
  <si>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</si>
  <si>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</si>
  <si>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</si>
  <si>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</si>
  <si>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</si>
  <si>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</si>
  <si>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</si>
  <si>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</si>
  <si>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</si>
  <si>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</si>
  <si>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</si>
  <si>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</si>
  <si>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</si>
  <si>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</si>
  <si>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</si>
  <si>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</si>
  <si>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</si>
  <si>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</si>
  <si>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</si>
  <si>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</si>
  <si>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</si>
  <si>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</si>
  <si>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</si>
  <si>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</si>
  <si>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</si>
  <si>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</si>
  <si>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</si>
  <si>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</si>
  <si>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</si>
  <si>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</si>
  <si>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</si>
  <si>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</si>
  <si>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</si>
  <si>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</si>
  <si>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</si>
  <si>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</si>
  <si>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</si>
  <si>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</si>
  <si>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</si>
  <si>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</si>
  <si>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</si>
  <si>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</si>
  <si>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</si>
  <si>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</si>
  <si>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</si>
  <si>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</si>
  <si>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</si>
  <si>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</si>
  <si>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</si>
  <si>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</si>
  <si>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</si>
  <si>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</si>
  <si>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</si>
  <si>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</si>
  <si>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</si>
  <si>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</si>
  <si>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</si>
  <si>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</si>
  <si>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</si>
  <si>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</si>
  <si>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</si>
  <si>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</si>
  <si>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</si>
  <si>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</si>
  <si>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</si>
  <si>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</si>
  <si>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</si>
  <si>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</si>
  <si>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</si>
  <si>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</si>
  <si>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</si>
  <si>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</si>
  <si>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</si>
  <si>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</si>
  <si>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</si>
  <si>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</si>
  <si>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</si>
  <si>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</si>
  <si>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</si>
  <si>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</si>
  <si>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</si>
  <si>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</si>
  <si>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</si>
  <si>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</si>
  <si>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</si>
  <si>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</si>
  <si>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</si>
  <si>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</si>
  <si>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</si>
  <si>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</si>
  <si>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</si>
  <si>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</si>
  <si>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</si>
  <si>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</si>
  <si>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</si>
  <si>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</si>
  <si>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</si>
  <si>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</si>
  <si>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</si>
  <si>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</si>
  <si>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</si>
  <si>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</si>
  <si>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</si>
  <si>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</si>
  <si>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</si>
  <si>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</si>
  <si>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</si>
  <si>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</si>
  <si>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</si>
  <si>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</si>
  <si>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</si>
  <si>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</si>
  <si>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</si>
  <si>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</si>
  <si>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</si>
  <si>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</si>
  <si>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</si>
  <si>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</si>
  <si>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</si>
  <si>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</si>
  <si>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</si>
  <si>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</si>
  <si>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</si>
  <si>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</si>
  <si>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</si>
  <si>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</si>
  <si>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</si>
  <si>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</si>
  <si>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</si>
  <si>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</si>
  <si>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</si>
  <si>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</si>
  <si>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</si>
  <si>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</si>
  <si>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</si>
  <si>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</si>
  <si>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</si>
  <si>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</si>
  <si>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</si>
  <si>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</si>
  <si>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</si>
  <si>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</si>
  <si>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</si>
  <si>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</si>
  <si>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</si>
  <si>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</si>
  <si>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</si>
  <si>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</si>
  <si>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</si>
  <si>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</si>
  <si>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</si>
  <si>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</si>
  <si>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</si>
  <si>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</si>
  <si>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</si>
  <si>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</si>
  <si>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</si>
  <si>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</si>
  <si>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</si>
  <si>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</si>
  <si>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</si>
  <si>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</si>
  <si>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</si>
  <si>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</si>
  <si>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</si>
  <si>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</si>
  <si>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</si>
  <si>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</si>
  <si>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</si>
  <si>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</si>
  <si>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</si>
  <si>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</si>
  <si>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</si>
  <si>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</si>
  <si>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</si>
  <si>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</si>
  <si>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</si>
  <si>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</si>
  <si>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</si>
  <si>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</si>
  <si>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</si>
  <si>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</si>
  <si>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</si>
  <si>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</si>
  <si>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</si>
  <si>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</si>
  <si>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</si>
  <si>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</si>
  <si>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</si>
  <si>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</si>
  <si>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</si>
  <si>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</si>
  <si>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</si>
  <si>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</si>
  <si>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</si>
  <si>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</si>
  <si>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</si>
  <si>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</si>
  <si>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</si>
  <si>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</si>
  <si>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</si>
  <si>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</si>
  <si>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</si>
  <si>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</si>
  <si>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</si>
  <si>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</si>
  <si>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</si>
  <si>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</si>
  <si>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</si>
  <si>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</si>
  <si>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</si>
  <si>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</si>
  <si>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</si>
  <si>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</si>
  <si>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</si>
  <si>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</si>
  <si>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</si>
  <si>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</si>
  <si>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</si>
  <si>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</si>
  <si>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</si>
  <si>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</si>
  <si>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</si>
  <si>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</si>
  <si>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</si>
  <si>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</si>
  <si>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</si>
  <si>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</si>
  <si>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</si>
  <si>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</si>
  <si>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</si>
  <si>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</si>
  <si>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</si>
  <si>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</si>
  <si>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</si>
  <si>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</si>
  <si>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</si>
  <si>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</si>
  <si>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</si>
  <si>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</si>
  <si>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</si>
  <si>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</si>
  <si>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</si>
  <si>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</si>
  <si>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</si>
  <si>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</si>
  <si>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</si>
  <si>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</si>
  <si>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</si>
  <si>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</si>
  <si>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</si>
  <si>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</si>
  <si>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</si>
  <si>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</si>
  <si>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</si>
  <si>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</si>
  <si>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</si>
  <si>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</si>
  <si>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</si>
  <si>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</si>
  <si>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</si>
  <si>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</si>
  <si>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</si>
  <si>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</si>
  <si>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</si>
  <si>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</si>
  <si>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</si>
  <si>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</si>
  <si>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</si>
  <si>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</si>
  <si>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</si>
  <si>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</si>
  <si>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</si>
  <si>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</si>
  <si>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</si>
  <si>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</si>
  <si>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</si>
  <si>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</si>
  <si>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</si>
  <si>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</si>
  <si>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</si>
  <si>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</si>
  <si>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</si>
  <si>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</si>
  <si>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</si>
  <si>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</si>
  <si>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</si>
  <si>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</si>
  <si>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</si>
  <si>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</si>
  <si>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</si>
  <si>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</si>
  <si>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</si>
  <si>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</si>
  <si>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</si>
  <si>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</si>
  <si>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</si>
  <si>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</si>
  <si>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</si>
  <si>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</si>
  <si>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</si>
  <si>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</si>
  <si>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</si>
  <si>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</si>
  <si>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</si>
  <si>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</si>
  <si>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</si>
  <si>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</si>
  <si>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</si>
  <si>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</si>
  <si>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</si>
  <si>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</si>
  <si>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</si>
  <si>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</si>
  <si>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</si>
  <si>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</si>
  <si>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</si>
  <si>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</si>
  <si>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</si>
  <si>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</si>
  <si>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</si>
  <si>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</si>
  <si>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</si>
  <si>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</si>
  <si>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</si>
  <si>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</si>
  <si>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>ทั้งหมด</t>
  </si>
  <si>
    <t>ผลงาน</t>
  </si>
  <si>
    <t>แหล่งที่มา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</si>
  <si>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</si>
  <si>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</si>
  <si>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</si>
  <si>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</si>
  <si>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</si>
  <si>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</si>
  <si>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</si>
  <si>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</si>
  <si>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>ศูนย์สุขภาพจิตที่ 8 อุดรธานี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</si>
  <si>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ไตรมาส 3 (เดือน 1 ต.ค. 64 - 30 มิ.ย. 65) เขตสุขภาพที่ 8</t>
  </si>
  <si>
    <t xml:space="preserve">7.ดูแลสุขภาพแบบองค์รวม </t>
  </si>
  <si>
    <t xml:space="preserve">รายงานความก้าวหน้าการดำเนินงาน </t>
  </si>
  <si>
    <t xml:space="preserve">โปรดระบุผลการดำเนินงาน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</si>
</sst>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1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b/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685">
    <xf numFmtId="0" fontId="0" fillId="0" borderId="0" xfId="0" applyFont="1" applyAlignment="1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6" fillId="0" borderId="0" xfId="0" applyFont="1"/>
    <xf numFmtId="0" fontId="5" fillId="4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0" xfId="0" applyFont="1"/>
    <xf numFmtId="0" fontId="6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7" fillId="7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8" fillId="0" borderId="0" xfId="0" applyFont="1"/>
    <xf numFmtId="0" fontId="2" fillId="0" borderId="0" xfId="0" applyFont="1"/>
    <xf numFmtId="0" fontId="6" fillId="7" borderId="7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6" fillId="7" borderId="20" xfId="0" applyFont="1" applyFill="1" applyBorder="1" applyAlignment="1">
      <alignment vertical="top"/>
    </xf>
    <xf numFmtId="0" fontId="7" fillId="7" borderId="20" xfId="0" applyFont="1" applyFill="1" applyBorder="1" applyAlignment="1">
      <alignment horizontal="left" vertical="top" wrapText="1"/>
    </xf>
    <xf numFmtId="0" fontId="9" fillId="6" borderId="21" xfId="0" applyFont="1" applyFill="1" applyBorder="1" applyAlignment="1">
      <alignment horizontal="center" vertical="top" wrapText="1" readingOrder="1"/>
    </xf>
    <xf numFmtId="2" fontId="6" fillId="6" borderId="21" xfId="0" applyNumberFormat="1" applyFont="1" applyFill="1" applyBorder="1" applyAlignment="1">
      <alignment horizontal="left" vertical="top" wrapText="1"/>
    </xf>
    <xf numFmtId="0" fontId="10" fillId="0" borderId="2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/>
    </xf>
    <xf numFmtId="0" fontId="11" fillId="0" borderId="5" xfId="0" applyFont="1" applyBorder="1" applyAlignment="1">
      <alignment horizontal="center" vertical="top" wrapText="1" readingOrder="1"/>
    </xf>
    <xf numFmtId="0" fontId="6" fillId="0" borderId="24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top" wrapText="1" readingOrder="1"/>
    </xf>
    <xf numFmtId="0" fontId="11" fillId="0" borderId="10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top" wrapText="1" readingOrder="1"/>
    </xf>
    <xf numFmtId="0" fontId="6" fillId="6" borderId="21" xfId="0" applyFont="1" applyFill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center" vertical="top" wrapText="1" readingOrder="1"/>
    </xf>
    <xf numFmtId="0" fontId="6" fillId="0" borderId="30" xfId="0" applyFont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top" wrapText="1" readingOrder="1"/>
    </xf>
    <xf numFmtId="0" fontId="6" fillId="6" borderId="2" xfId="0" applyFont="1" applyFill="1" applyBorder="1" applyAlignment="1">
      <alignment horizontal="left" vertical="top" wrapText="1"/>
    </xf>
    <xf numFmtId="0" fontId="11" fillId="0" borderId="11" xfId="0" applyFont="1" applyBorder="1" applyAlignment="1">
      <alignment horizontal="center" vertical="top" wrapText="1" readingOrder="1"/>
    </xf>
    <xf numFmtId="0" fontId="6" fillId="0" borderId="3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6" fillId="7" borderId="32" xfId="0" applyFont="1" applyFill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7" fillId="7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vertical="center" wrapText="1"/>
    </xf>
    <xf numFmtId="0" fontId="7" fillId="7" borderId="3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7" fillId="7" borderId="34" xfId="0" applyFont="1" applyFill="1" applyBorder="1" applyAlignment="1">
      <alignment horizontal="left" vertical="top" wrapText="1"/>
    </xf>
    <xf numFmtId="0" fontId="12" fillId="7" borderId="2" xfId="0" applyFont="1" applyFill="1" applyBorder="1" applyAlignment="1">
      <alignment wrapText="1"/>
    </xf>
    <xf numFmtId="2" fontId="13" fillId="7" borderId="35" xfId="0" applyNumberFormat="1" applyFont="1" applyFill="1" applyBorder="1" applyAlignment="1">
      <alignment wrapText="1"/>
    </xf>
    <xf numFmtId="0" fontId="6" fillId="7" borderId="7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center" wrapText="1" readingOrder="1"/>
    </xf>
    <xf numFmtId="2" fontId="6" fillId="6" borderId="36" xfId="0" applyNumberFormat="1" applyFont="1" applyFill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0" borderId="25" xfId="0" applyFont="1" applyBorder="1" applyAlignment="1">
      <alignment horizontal="left" vertical="top" wrapText="1"/>
    </xf>
    <xf numFmtId="0" fontId="6" fillId="0" borderId="25" xfId="0" applyFont="1" applyBorder="1" applyAlignment="1">
      <alignment vertical="center" wrapText="1"/>
    </xf>
    <xf numFmtId="0" fontId="15" fillId="7" borderId="9" xfId="0" applyFont="1" applyFill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6" fillId="0" borderId="23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vertical="top" wrapText="1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7" borderId="9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9" fillId="6" borderId="36" xfId="0" applyFont="1" applyFill="1" applyBorder="1" applyAlignment="1">
      <alignment horizontal="center" vertical="top" wrapText="1" readingOrder="1"/>
    </xf>
    <xf numFmtId="0" fontId="9" fillId="0" borderId="6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horizontal="center" vertical="top" wrapText="1"/>
    </xf>
    <xf numFmtId="0" fontId="6" fillId="7" borderId="43" xfId="0" applyFont="1" applyFill="1" applyBorder="1" applyAlignment="1">
      <alignment horizontal="center" vertical="top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wrapText="1"/>
    </xf>
    <xf numFmtId="0" fontId="6" fillId="0" borderId="6" xfId="0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11" fillId="7" borderId="10" xfId="0" applyFont="1" applyFill="1" applyBorder="1" applyAlignment="1">
      <alignment horizontal="center" vertical="top" wrapText="1"/>
    </xf>
    <xf numFmtId="3" fontId="6" fillId="6" borderId="36" xfId="0" applyNumberFormat="1" applyFont="1" applyFill="1" applyBorder="1" applyAlignment="1">
      <alignment horizontal="left" vertical="top" wrapText="1"/>
    </xf>
    <xf numFmtId="0" fontId="6" fillId="0" borderId="11" xfId="0" applyFont="1" applyBorder="1" applyAlignment="1">
      <alignment vertical="top" wrapText="1"/>
    </xf>
    <xf numFmtId="0" fontId="19" fillId="8" borderId="7" xfId="0" applyFont="1" applyFill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19" fillId="8" borderId="20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/>
    </xf>
    <xf numFmtId="0" fontId="6" fillId="0" borderId="0" xfId="0" applyFont="1" applyAlignment="1">
      <alignment vertical="top" wrapText="1"/>
    </xf>
    <xf numFmtId="0" fontId="21" fillId="8" borderId="7" xfId="0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22" fillId="8" borderId="9" xfId="0" applyFont="1" applyFill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6" fillId="8" borderId="10" xfId="0" applyFont="1" applyFill="1" applyBorder="1" applyAlignment="1">
      <alignment horizontal="left" vertical="top" wrapText="1"/>
    </xf>
    <xf numFmtId="165" fontId="6" fillId="6" borderId="36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/>
    </xf>
    <xf numFmtId="166" fontId="25" fillId="0" borderId="2" xfId="0" applyNumberFormat="1" applyFont="1" applyBorder="1"/>
    <xf numFmtId="164" fontId="6" fillId="6" borderId="36" xfId="0" applyNumberFormat="1" applyFont="1" applyFill="1" applyBorder="1" applyAlignment="1">
      <alignment horizontal="left" vertical="top" wrapText="1"/>
    </xf>
    <xf numFmtId="0" fontId="11" fillId="8" borderId="5" xfId="0" applyFont="1" applyFill="1" applyBorder="1" applyAlignment="1">
      <alignment horizontal="center" vertical="top" wrapText="1" readingOrder="1"/>
    </xf>
    <xf numFmtId="167" fontId="6" fillId="8" borderId="5" xfId="0" applyNumberFormat="1" applyFont="1" applyFill="1" applyBorder="1" applyAlignment="1">
      <alignment horizontal="left" vertical="top" wrapText="1"/>
    </xf>
    <xf numFmtId="0" fontId="11" fillId="8" borderId="18" xfId="0" applyFont="1" applyFill="1" applyBorder="1" applyAlignment="1">
      <alignment horizontal="center" vertical="top" wrapText="1" readingOrder="1"/>
    </xf>
    <xf numFmtId="167" fontId="6" fillId="8" borderId="18" xfId="0" applyNumberFormat="1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165" fontId="9" fillId="6" borderId="36" xfId="0" applyNumberFormat="1" applyFont="1" applyFill="1" applyBorder="1" applyAlignment="1">
      <alignment horizontal="center" vertical="top" wrapText="1" readingOrder="1"/>
    </xf>
    <xf numFmtId="0" fontId="27" fillId="0" borderId="0" xfId="0" applyFont="1"/>
    <xf numFmtId="167" fontId="9" fillId="6" borderId="36" xfId="0" applyNumberFormat="1" applyFont="1" applyFill="1" applyBorder="1" applyAlignment="1">
      <alignment horizontal="center" vertical="top" wrapText="1" readingOrder="1"/>
    </xf>
    <xf numFmtId="0" fontId="2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28" fillId="0" borderId="6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/>
    </xf>
    <xf numFmtId="0" fontId="11" fillId="7" borderId="5" xfId="0" applyFont="1" applyFill="1" applyBorder="1" applyAlignment="1">
      <alignment horizontal="center" vertical="top" wrapText="1" readingOrder="1"/>
    </xf>
    <xf numFmtId="0" fontId="6" fillId="7" borderId="5" xfId="0" applyFont="1" applyFill="1" applyBorder="1" applyAlignment="1">
      <alignment horizontal="left" vertical="top" wrapText="1"/>
    </xf>
    <xf numFmtId="0" fontId="11" fillId="7" borderId="18" xfId="0" applyFont="1" applyFill="1" applyBorder="1" applyAlignment="1">
      <alignment horizontal="center" vertical="top" wrapText="1" readingOrder="1"/>
    </xf>
    <xf numFmtId="0" fontId="6" fillId="7" borderId="18" xfId="0" applyFont="1" applyFill="1" applyBorder="1" applyAlignment="1">
      <alignment horizontal="left" vertical="top" wrapText="1"/>
    </xf>
    <xf numFmtId="164" fontId="9" fillId="6" borderId="36" xfId="0" applyNumberFormat="1" applyFont="1" applyFill="1" applyBorder="1" applyAlignment="1">
      <alignment horizontal="center" vertical="top" wrapText="1" readingOrder="1"/>
    </xf>
    <xf numFmtId="0" fontId="13" fillId="0" borderId="45" xfId="0" applyFont="1" applyBorder="1" applyAlignment="1">
      <alignment wrapText="1"/>
    </xf>
    <xf numFmtId="2" fontId="6" fillId="7" borderId="5" xfId="0" applyNumberFormat="1" applyFont="1" applyFill="1" applyBorder="1" applyAlignment="1">
      <alignment horizontal="left" vertical="top" wrapText="1"/>
    </xf>
    <xf numFmtId="2" fontId="6" fillId="7" borderId="18" xfId="0" applyNumberFormat="1" applyFont="1" applyFill="1" applyBorder="1" applyAlignment="1">
      <alignment horizontal="left" vertical="top" wrapText="1"/>
    </xf>
    <xf numFmtId="2" fontId="6" fillId="7" borderId="10" xfId="0" applyNumberFormat="1" applyFont="1" applyFill="1" applyBorder="1" applyAlignment="1">
      <alignment horizontal="left" vertical="top" wrapText="1"/>
    </xf>
    <xf numFmtId="2" fontId="9" fillId="6" borderId="36" xfId="0" applyNumberFormat="1" applyFont="1" applyFill="1" applyBorder="1" applyAlignment="1">
      <alignment horizontal="center" vertical="top" wrapText="1" readingOrder="1"/>
    </xf>
    <xf numFmtId="0" fontId="9" fillId="0" borderId="8" xfId="0" applyFont="1" applyBorder="1" applyAlignment="1">
      <alignment horizontal="center" vertical="top" wrapText="1" readingOrder="1"/>
    </xf>
    <xf numFmtId="0" fontId="2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0" fontId="7" fillId="0" borderId="23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8" fillId="0" borderId="25" xfId="0" applyFont="1" applyBorder="1" applyAlignment="1">
      <alignment wrapText="1"/>
    </xf>
    <xf numFmtId="3" fontId="18" fillId="0" borderId="25" xfId="0" applyNumberFormat="1" applyFont="1" applyBorder="1" applyAlignment="1">
      <alignment wrapText="1"/>
    </xf>
    <xf numFmtId="0" fontId="18" fillId="0" borderId="6" xfId="0" applyFont="1" applyBorder="1" applyAlignment="1">
      <alignment wrapText="1"/>
    </xf>
    <xf numFmtId="3" fontId="18" fillId="0" borderId="6" xfId="0" applyNumberFormat="1" applyFont="1" applyBorder="1" applyAlignment="1">
      <alignment wrapText="1"/>
    </xf>
    <xf numFmtId="3" fontId="9" fillId="6" borderId="36" xfId="0" applyNumberFormat="1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left" vertical="top" wrapText="1"/>
    </xf>
    <xf numFmtId="164" fontId="6" fillId="8" borderId="18" xfId="0" applyNumberFormat="1" applyFont="1" applyFill="1" applyBorder="1" applyAlignment="1">
      <alignment horizontal="left" vertical="top" wrapText="1"/>
    </xf>
    <xf numFmtId="0" fontId="9" fillId="0" borderId="25" xfId="0" applyFont="1" applyBorder="1" applyAlignment="1">
      <alignment horizontal="center" vertical="top" wrapText="1" readingOrder="1"/>
    </xf>
    <xf numFmtId="0" fontId="26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6" fillId="8" borderId="10" xfId="0" applyFont="1" applyFill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164" fontId="6" fillId="8" borderId="10" xfId="0" applyNumberFormat="1" applyFont="1" applyFill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 wrapText="1" readingOrder="1"/>
    </xf>
    <xf numFmtId="164" fontId="9" fillId="0" borderId="11" xfId="0" applyNumberFormat="1" applyFont="1" applyBorder="1" applyAlignment="1">
      <alignment horizontal="center" vertical="top" wrapText="1" readingOrder="1"/>
    </xf>
    <xf numFmtId="0" fontId="26" fillId="0" borderId="11" xfId="0" applyFont="1" applyBorder="1" applyAlignment="1">
      <alignment horizontal="center" vertical="center"/>
    </xf>
    <xf numFmtId="0" fontId="32" fillId="0" borderId="11" xfId="0" applyFont="1" applyBorder="1"/>
    <xf numFmtId="164" fontId="6" fillId="0" borderId="11" xfId="0" applyNumberFormat="1" applyFont="1" applyBorder="1" applyAlignment="1">
      <alignment horizontal="left" vertical="top" wrapText="1"/>
    </xf>
    <xf numFmtId="0" fontId="32" fillId="0" borderId="18" xfId="0" applyFont="1" applyBorder="1"/>
    <xf numFmtId="164" fontId="6" fillId="0" borderId="18" xfId="0" applyNumberFormat="1" applyFont="1" applyBorder="1" applyAlignment="1">
      <alignment horizontal="left" vertical="top" wrapText="1"/>
    </xf>
    <xf numFmtId="0" fontId="32" fillId="0" borderId="10" xfId="0" applyFont="1" applyBorder="1"/>
    <xf numFmtId="164" fontId="6" fillId="0" borderId="5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 wrapText="1"/>
    </xf>
    <xf numFmtId="0" fontId="6" fillId="8" borderId="18" xfId="0" applyFont="1" applyFill="1" applyBorder="1" applyAlignment="1">
      <alignment horizontal="left" vertical="top" wrapText="1"/>
    </xf>
    <xf numFmtId="0" fontId="6" fillId="0" borderId="25" xfId="0" applyFont="1" applyBorder="1" applyAlignment="1">
      <alignment vertical="center"/>
    </xf>
    <xf numFmtId="0" fontId="11" fillId="8" borderId="20" xfId="0" applyFont="1" applyFill="1" applyBorder="1" applyAlignment="1">
      <alignment horizontal="center" vertical="top" wrapText="1" readingOrder="1"/>
    </xf>
    <xf numFmtId="0" fontId="6" fillId="8" borderId="20" xfId="0" applyFont="1" applyFill="1" applyBorder="1" applyAlignment="1">
      <alignment horizontal="left" vertical="top" wrapText="1"/>
    </xf>
    <xf numFmtId="0" fontId="6" fillId="6" borderId="9" xfId="0" applyFont="1" applyFill="1" applyBorder="1" applyAlignment="1">
      <alignment horizontal="left" vertical="top" wrapText="1"/>
    </xf>
    <xf numFmtId="0" fontId="6" fillId="0" borderId="11" xfId="0" applyFont="1" applyBorder="1" applyAlignment="1">
      <alignment horizontal="left" vertical="center"/>
    </xf>
    <xf numFmtId="0" fontId="6" fillId="0" borderId="31" xfId="0" applyFont="1" applyBorder="1" applyAlignment="1">
      <alignment vertical="top" wrapText="1"/>
    </xf>
    <xf numFmtId="0" fontId="6" fillId="0" borderId="11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33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6" fillId="10" borderId="27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4" fillId="0" borderId="6" xfId="0" applyFont="1" applyBorder="1" applyAlignment="1">
      <alignment vertical="top" wrapText="1"/>
    </xf>
    <xf numFmtId="0" fontId="2" fillId="6" borderId="36" xfId="0" applyFont="1" applyFill="1" applyBorder="1"/>
    <xf numFmtId="0" fontId="2" fillId="0" borderId="28" xfId="0" applyFont="1" applyBorder="1"/>
    <xf numFmtId="0" fontId="4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5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6" fillId="0" borderId="1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" fillId="0" borderId="8" xfId="0" applyFont="1" applyBorder="1"/>
    <xf numFmtId="0" fontId="26" fillId="0" borderId="11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6" fillId="0" borderId="46" xfId="0" applyFont="1" applyBorder="1" applyAlignment="1">
      <alignment horizontal="left" vertical="top" wrapText="1"/>
    </xf>
    <xf numFmtId="2" fontId="13" fillId="0" borderId="48" xfId="0" applyNumberFormat="1" applyFont="1" applyBorder="1" applyAlignment="1">
      <alignment wrapText="1"/>
    </xf>
    <xf numFmtId="0" fontId="9" fillId="6" borderId="9" xfId="0" applyFont="1" applyFill="1" applyBorder="1" applyAlignment="1">
      <alignment horizontal="center" vertical="top" wrapText="1" readingOrder="1"/>
    </xf>
    <xf numFmtId="2" fontId="6" fillId="6" borderId="51" xfId="0" applyNumberFormat="1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top" wrapText="1" readingOrder="1"/>
    </xf>
    <xf numFmtId="0" fontId="6" fillId="8" borderId="32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0" fontId="7" fillId="8" borderId="3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2" fontId="13" fillId="3" borderId="35" xfId="0" applyNumberFormat="1" applyFont="1" applyFill="1" applyBorder="1" applyAlignment="1">
      <alignment wrapText="1"/>
    </xf>
    <xf numFmtId="0" fontId="6" fillId="8" borderId="3" xfId="0" applyFont="1" applyFill="1" applyBorder="1" applyAlignment="1">
      <alignment horizontal="left" vertical="top" wrapText="1"/>
    </xf>
    <xf numFmtId="0" fontId="7" fillId="8" borderId="34" xfId="0" applyFont="1" applyFill="1" applyBorder="1" applyAlignment="1">
      <alignment horizontal="left" vertical="top" wrapText="1"/>
    </xf>
    <xf numFmtId="2" fontId="13" fillId="0" borderId="35" xfId="0" applyNumberFormat="1" applyFont="1" applyBorder="1" applyAlignment="1">
      <alignment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43" xfId="0" applyFont="1" applyFill="1" applyBorder="1" applyAlignment="1">
      <alignment horizontal="center" vertical="top" wrapText="1"/>
    </xf>
    <xf numFmtId="0" fontId="6" fillId="8" borderId="7" xfId="0" applyFont="1" applyFill="1" applyBorder="1" applyAlignment="1">
      <alignment horizontal="left" vertical="top" wrapText="1"/>
    </xf>
    <xf numFmtId="166" fontId="6" fillId="6" borderId="36" xfId="0" applyNumberFormat="1" applyFont="1" applyFill="1" applyBorder="1" applyAlignment="1">
      <alignment horizontal="left" vertical="top" wrapText="1"/>
    </xf>
    <xf numFmtId="0" fontId="13" fillId="0" borderId="2" xfId="0" applyFont="1" applyBorder="1" applyAlignment="1">
      <alignment wrapText="1"/>
    </xf>
    <xf numFmtId="0" fontId="6" fillId="0" borderId="52" xfId="0" applyFont="1" applyBorder="1" applyAlignment="1">
      <alignment horizontal="left" vertical="top" wrapText="1"/>
    </xf>
    <xf numFmtId="0" fontId="36" fillId="0" borderId="53" xfId="0" applyFont="1" applyBorder="1" applyAlignment="1">
      <alignment wrapText="1"/>
    </xf>
    <xf numFmtId="164" fontId="9" fillId="6" borderId="27" xfId="0" applyNumberFormat="1" applyFont="1" applyFill="1" applyBorder="1" applyAlignment="1">
      <alignment horizontal="center" vertical="top" wrapText="1" readingOrder="1"/>
    </xf>
    <xf numFmtId="0" fontId="32" fillId="0" borderId="54" xfId="0" applyFont="1" applyBorder="1"/>
    <xf numFmtId="0" fontId="32" fillId="0" borderId="55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18" xfId="0" applyFont="1" applyBorder="1" applyAlignment="1">
      <alignment horizontal="center" vertical="top" wrapText="1"/>
    </xf>
    <xf numFmtId="164" fontId="6" fillId="6" borderId="51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wrapText="1"/>
    </xf>
    <xf numFmtId="2" fontId="13" fillId="8" borderId="35" xfId="0" applyNumberFormat="1" applyFont="1" applyFill="1" applyBorder="1" applyAlignment="1">
      <alignment wrapText="1"/>
    </xf>
    <xf numFmtId="0" fontId="11" fillId="8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6" fillId="8" borderId="18" xfId="0" applyFont="1" applyFill="1" applyBorder="1" applyAlignment="1">
      <alignment horizontal="left" vertical="top"/>
    </xf>
    <xf numFmtId="0" fontId="32" fillId="0" borderId="12" xfId="0" applyFont="1" applyBorder="1"/>
    <xf numFmtId="0" fontId="9" fillId="6" borderId="7" xfId="0" applyFont="1" applyFill="1" applyBorder="1" applyAlignment="1">
      <alignment horizontal="center" vertical="top" wrapText="1" readingOrder="1"/>
    </xf>
    <xf numFmtId="0" fontId="26" fillId="8" borderId="7" xfId="0" applyFont="1" applyFill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left" vertical="top" wrapText="1"/>
    </xf>
    <xf numFmtId="164" fontId="6" fillId="0" borderId="10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/>
    </xf>
    <xf numFmtId="0" fontId="37" fillId="0" borderId="10" xfId="0" applyFont="1" applyBorder="1" applyAlignment="1">
      <alignment horizontal="center" vertical="top" wrapText="1"/>
    </xf>
    <xf numFmtId="0" fontId="37" fillId="8" borderId="10" xfId="0" applyFont="1" applyFill="1" applyBorder="1" applyAlignment="1">
      <alignment horizontal="center" vertical="top" wrapText="1"/>
    </xf>
    <xf numFmtId="168" fontId="9" fillId="6" borderId="36" xfId="0" applyNumberFormat="1" applyFont="1" applyFill="1" applyBorder="1" applyAlignment="1">
      <alignment horizontal="center" vertical="top" wrapText="1" readingOrder="1"/>
    </xf>
    <xf numFmtId="0" fontId="11" fillId="5" borderId="5" xfId="0" applyFont="1" applyFill="1" applyBorder="1" applyAlignment="1">
      <alignment horizontal="center" vertical="top" wrapText="1" readingOrder="1"/>
    </xf>
    <xf numFmtId="0" fontId="6" fillId="5" borderId="5" xfId="0" applyFont="1" applyFill="1" applyBorder="1" applyAlignment="1">
      <alignment horizontal="left" vertical="top" wrapText="1"/>
    </xf>
    <xf numFmtId="0" fontId="11" fillId="5" borderId="18" xfId="0" applyFont="1" applyFill="1" applyBorder="1" applyAlignment="1">
      <alignment horizontal="center" vertical="top" wrapText="1" readingOrder="1"/>
    </xf>
    <xf numFmtId="0" fontId="6" fillId="5" borderId="18" xfId="0" applyFont="1" applyFill="1" applyBorder="1" applyAlignment="1">
      <alignment horizontal="left" vertical="top" wrapText="1"/>
    </xf>
    <xf numFmtId="0" fontId="37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center" vertical="top" wrapText="1" readingOrder="1"/>
    </xf>
    <xf numFmtId="0" fontId="38" fillId="0" borderId="5" xfId="0" applyFont="1" applyBorder="1" applyAlignment="1">
      <alignment horizontal="center" vertical="top" wrapText="1" readingOrder="1"/>
    </xf>
    <xf numFmtId="0" fontId="38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/>
    </xf>
    <xf numFmtId="0" fontId="38" fillId="8" borderId="5" xfId="0" applyFont="1" applyFill="1" applyBorder="1" applyAlignment="1">
      <alignment horizontal="center" vertical="top" wrapText="1" readingOrder="1"/>
    </xf>
    <xf numFmtId="0" fontId="38" fillId="8" borderId="18" xfId="0" applyFont="1" applyFill="1" applyBorder="1" applyAlignment="1">
      <alignment horizontal="center" vertical="top" wrapText="1" readingOrder="1"/>
    </xf>
    <xf numFmtId="0" fontId="39" fillId="8" borderId="10" xfId="0" applyFont="1" applyFill="1" applyBorder="1" applyAlignment="1">
      <alignment horizontal="center" vertical="top" wrapText="1"/>
    </xf>
    <xf numFmtId="0" fontId="11" fillId="7" borderId="18" xfId="0" applyFont="1" applyFill="1" applyBorder="1" applyAlignment="1">
      <alignment horizontal="center" vertical="top" wrapText="1"/>
    </xf>
    <xf numFmtId="168" fontId="27" fillId="0" borderId="0" xfId="0" applyNumberFormat="1" applyFont="1"/>
    <xf numFmtId="2" fontId="9" fillId="6" borderId="27" xfId="0" applyNumberFormat="1" applyFont="1" applyFill="1" applyBorder="1" applyAlignment="1">
      <alignment horizontal="center" vertical="top" wrapText="1" readingOrder="1"/>
    </xf>
    <xf numFmtId="0" fontId="6" fillId="6" borderId="51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 readingOrder="1"/>
    </xf>
    <xf numFmtId="167" fontId="6" fillId="8" borderId="10" xfId="0" applyNumberFormat="1" applyFont="1" applyFill="1" applyBorder="1" applyAlignment="1">
      <alignment horizontal="left" vertical="top" wrapText="1"/>
    </xf>
    <xf numFmtId="0" fontId="11" fillId="8" borderId="10" xfId="0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center" vertical="top" wrapText="1"/>
    </xf>
    <xf numFmtId="164" fontId="6" fillId="8" borderId="18" xfId="0" applyNumberFormat="1" applyFont="1" applyFill="1" applyBorder="1" applyAlignment="1">
      <alignment horizontal="center" vertical="top" wrapText="1"/>
    </xf>
    <xf numFmtId="164" fontId="6" fillId="8" borderId="10" xfId="0" applyNumberFormat="1" applyFont="1" applyFill="1" applyBorder="1" applyAlignment="1">
      <alignment horizontal="center" vertical="top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2" fontId="6" fillId="0" borderId="56" xfId="0" applyNumberFormat="1" applyFont="1" applyBorder="1" applyAlignment="1">
      <alignment wrapText="1"/>
    </xf>
    <xf numFmtId="0" fontId="6" fillId="0" borderId="18" xfId="0" applyFont="1" applyBorder="1" applyAlignment="1">
      <alignment wrapText="1"/>
    </xf>
    <xf numFmtId="2" fontId="6" fillId="0" borderId="57" xfId="0" applyNumberFormat="1" applyFont="1" applyBorder="1" applyAlignment="1">
      <alignment wrapText="1"/>
    </xf>
    <xf numFmtId="0" fontId="6" fillId="0" borderId="10" xfId="0" applyFont="1" applyBorder="1" applyAlignment="1">
      <alignment wrapText="1"/>
    </xf>
    <xf numFmtId="2" fontId="6" fillId="0" borderId="58" xfId="0" applyNumberFormat="1" applyFont="1" applyBorder="1" applyAlignment="1">
      <alignment wrapText="1"/>
    </xf>
    <xf numFmtId="0" fontId="40" fillId="6" borderId="36" xfId="0" applyFont="1" applyFill="1" applyBorder="1" applyAlignment="1">
      <alignment horizontal="center" vertical="top" wrapText="1" readingOrder="1"/>
    </xf>
    <xf numFmtId="164" fontId="6" fillId="6" borderId="21" xfId="0" applyNumberFormat="1" applyFont="1" applyFill="1" applyBorder="1" applyAlignment="1">
      <alignment horizontal="left" vertical="top" wrapText="1"/>
    </xf>
    <xf numFmtId="0" fontId="40" fillId="0" borderId="59" xfId="0" applyFont="1" applyBorder="1" applyAlignment="1">
      <alignment horizontal="center" vertical="top" wrapText="1" readingOrder="1"/>
    </xf>
    <xf numFmtId="0" fontId="40" fillId="0" borderId="60" xfId="0" applyFont="1" applyBorder="1" applyAlignment="1">
      <alignment horizontal="center" vertical="top" wrapText="1" readingOrder="1"/>
    </xf>
    <xf numFmtId="0" fontId="40" fillId="0" borderId="61" xfId="0" applyFont="1" applyBorder="1" applyAlignment="1">
      <alignment horizontal="center" vertical="top" wrapText="1" readingOrder="1"/>
    </xf>
    <xf numFmtId="0" fontId="40" fillId="6" borderId="27" xfId="0" applyFont="1" applyFill="1" applyBorder="1" applyAlignment="1">
      <alignment horizontal="center" vertical="top" wrapText="1" readingOrder="1"/>
    </xf>
    <xf numFmtId="0" fontId="40" fillId="6" borderId="10" xfId="0" applyFont="1" applyFill="1" applyBorder="1" applyAlignment="1">
      <alignment horizontal="center" vertical="top" wrapText="1" readingOrder="1"/>
    </xf>
    <xf numFmtId="0" fontId="41" fillId="7" borderId="2" xfId="0" applyFont="1" applyFill="1" applyBorder="1" applyAlignment="1">
      <alignment wrapText="1"/>
    </xf>
    <xf numFmtId="2" fontId="6" fillId="7" borderId="35" xfId="0" applyNumberFormat="1" applyFont="1" applyFill="1" applyBorder="1" applyAlignment="1">
      <alignment wrapText="1"/>
    </xf>
    <xf numFmtId="0" fontId="40" fillId="7" borderId="10" xfId="0" applyFont="1" applyFill="1" applyBorder="1" applyAlignment="1">
      <alignment horizontal="center" vertical="center" wrapText="1"/>
    </xf>
    <xf numFmtId="0" fontId="40" fillId="6" borderId="27" xfId="0" applyFont="1" applyFill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top" wrapText="1" readingOrder="1"/>
    </xf>
    <xf numFmtId="0" fontId="40" fillId="0" borderId="0" xfId="0" applyFont="1" applyAlignment="1">
      <alignment wrapText="1"/>
    </xf>
    <xf numFmtId="3" fontId="40" fillId="0" borderId="0" xfId="0" applyNumberFormat="1" applyFont="1" applyAlignment="1">
      <alignment wrapText="1"/>
    </xf>
    <xf numFmtId="0" fontId="42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66" fontId="6" fillId="0" borderId="2" xfId="0" applyNumberFormat="1" applyFont="1" applyBorder="1"/>
    <xf numFmtId="0" fontId="6" fillId="0" borderId="2" xfId="0" applyFont="1" applyBorder="1" applyAlignment="1">
      <alignment wrapText="1"/>
    </xf>
    <xf numFmtId="167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62" xfId="0" applyFont="1" applyBorder="1" applyAlignment="1">
      <alignment horizontal="center" vertical="top" wrapText="1" readingOrder="1"/>
    </xf>
    <xf numFmtId="0" fontId="40" fillId="0" borderId="63" xfId="0" applyFont="1" applyBorder="1" applyAlignment="1">
      <alignment horizontal="center" vertical="top" wrapText="1" readingOrder="1"/>
    </xf>
    <xf numFmtId="0" fontId="40" fillId="0" borderId="64" xfId="0" applyFont="1" applyBorder="1" applyAlignment="1">
      <alignment horizontal="center" vertical="top" wrapText="1" readingOrder="1"/>
    </xf>
    <xf numFmtId="0" fontId="40" fillId="7" borderId="62" xfId="0" applyFont="1" applyFill="1" applyBorder="1" applyAlignment="1">
      <alignment horizontal="center" vertical="top" wrapText="1" readingOrder="1"/>
    </xf>
    <xf numFmtId="0" fontId="40" fillId="7" borderId="63" xfId="0" applyFont="1" applyFill="1" applyBorder="1" applyAlignment="1">
      <alignment horizontal="center" vertical="top" wrapText="1" readingOrder="1"/>
    </xf>
    <xf numFmtId="0" fontId="40" fillId="7" borderId="64" xfId="0" applyFont="1" applyFill="1" applyBorder="1" applyAlignment="1">
      <alignment horizontal="center" vertical="top" wrapText="1" readingOrder="1"/>
    </xf>
    <xf numFmtId="0" fontId="6" fillId="0" borderId="45" xfId="0" applyFont="1" applyBorder="1" applyAlignment="1">
      <alignment wrapText="1"/>
    </xf>
    <xf numFmtId="2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8" xfId="0" applyFont="1" applyBorder="1" applyAlignment="1">
      <alignment horizontal="center" vertical="top" wrapText="1" readingOrder="1"/>
    </xf>
    <xf numFmtId="0" fontId="40" fillId="6" borderId="21" xfId="0" applyFont="1" applyFill="1" applyBorder="1" applyAlignment="1">
      <alignment horizontal="center" vertical="top" wrapText="1" readingOrder="1"/>
    </xf>
    <xf numFmtId="3" fontId="40" fillId="6" borderId="36" xfId="0" applyNumberFormat="1" applyFont="1" applyFill="1" applyBorder="1" applyAlignment="1">
      <alignment horizontal="center" vertical="top" wrapText="1" readingOrder="1"/>
    </xf>
    <xf numFmtId="164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25" xfId="0" applyFont="1" applyBorder="1" applyAlignment="1">
      <alignment horizontal="center" vertical="top" wrapText="1" readingOrder="1"/>
    </xf>
    <xf numFmtId="165" fontId="40" fillId="6" borderId="36" xfId="0" applyNumberFormat="1" applyFont="1" applyFill="1" applyBorder="1" applyAlignment="1">
      <alignment horizontal="center" vertical="top" wrapText="1" readingOrder="1"/>
    </xf>
    <xf numFmtId="0" fontId="6" fillId="0" borderId="0" xfId="0" applyFont="1" applyAlignment="1">
      <alignment wrapText="1"/>
    </xf>
    <xf numFmtId="0" fontId="6" fillId="0" borderId="54" xfId="0" applyFont="1" applyBorder="1"/>
    <xf numFmtId="0" fontId="6" fillId="0" borderId="18" xfId="0" applyFont="1" applyBorder="1"/>
    <xf numFmtId="0" fontId="6" fillId="0" borderId="10" xfId="0" applyFont="1" applyBorder="1"/>
    <xf numFmtId="0" fontId="40" fillId="0" borderId="11" xfId="0" applyFont="1" applyBorder="1" applyAlignment="1">
      <alignment horizontal="center" vertical="top" wrapText="1" readingOrder="1"/>
    </xf>
    <xf numFmtId="0" fontId="40" fillId="8" borderId="62" xfId="0" applyFont="1" applyFill="1" applyBorder="1" applyAlignment="1">
      <alignment horizontal="center" vertical="top" wrapText="1" readingOrder="1"/>
    </xf>
    <xf numFmtId="0" fontId="40" fillId="8" borderId="63" xfId="0" applyFont="1" applyFill="1" applyBorder="1" applyAlignment="1">
      <alignment horizontal="center" vertical="top" wrapText="1" readingOrder="1"/>
    </xf>
    <xf numFmtId="0" fontId="40" fillId="8" borderId="64" xfId="0" applyFont="1" applyFill="1" applyBorder="1" applyAlignment="1">
      <alignment horizontal="center" vertical="top" wrapText="1" readingOrder="1"/>
    </xf>
    <xf numFmtId="0" fontId="6" fillId="6" borderId="36" xfId="0" applyFont="1" applyFill="1" applyBorder="1"/>
    <xf numFmtId="0" fontId="6" fillId="0" borderId="6" xfId="0" applyFont="1" applyBorder="1"/>
    <xf numFmtId="0" fontId="6" fillId="0" borderId="8" xfId="0" applyFont="1" applyBorder="1"/>
    <xf numFmtId="0" fontId="6" fillId="0" borderId="13" xfId="0" applyFont="1" applyBorder="1" applyAlignment="1">
      <alignment horizontal="center"/>
    </xf>
    <xf numFmtId="0" fontId="6" fillId="0" borderId="65" xfId="0" applyFont="1" applyBorder="1" applyAlignment="1">
      <alignment wrapText="1"/>
    </xf>
    <xf numFmtId="2" fontId="6" fillId="0" borderId="66" xfId="0" applyNumberFormat="1" applyFont="1" applyBorder="1" applyAlignment="1">
      <alignment wrapText="1"/>
    </xf>
    <xf numFmtId="0" fontId="6" fillId="0" borderId="67" xfId="0" applyFont="1" applyBorder="1" applyAlignment="1">
      <alignment wrapText="1"/>
    </xf>
    <xf numFmtId="2" fontId="6" fillId="0" borderId="68" xfId="0" applyNumberFormat="1" applyFont="1" applyBorder="1" applyAlignment="1">
      <alignment wrapText="1"/>
    </xf>
    <xf numFmtId="0" fontId="6" fillId="0" borderId="69" xfId="0" applyFont="1" applyBorder="1" applyAlignment="1">
      <alignment wrapText="1"/>
    </xf>
    <xf numFmtId="2" fontId="6" fillId="0" borderId="70" xfId="0" applyNumberFormat="1" applyFont="1" applyBorder="1" applyAlignment="1">
      <alignment wrapText="1"/>
    </xf>
    <xf numFmtId="0" fontId="40" fillId="0" borderId="5" xfId="0" applyFont="1" applyBorder="1" applyAlignment="1">
      <alignment horizontal="center" vertical="top" wrapText="1" readingOrder="1"/>
    </xf>
    <xf numFmtId="0" fontId="40" fillId="0" borderId="18" xfId="0" applyFont="1" applyBorder="1" applyAlignment="1">
      <alignment horizontal="center" vertical="top" wrapText="1" readingOrder="1"/>
    </xf>
    <xf numFmtId="0" fontId="40" fillId="0" borderId="10" xfId="0" applyFont="1" applyBorder="1" applyAlignment="1">
      <alignment horizontal="center" vertical="top" wrapText="1" readingOrder="1"/>
    </xf>
    <xf numFmtId="0" fontId="41" fillId="7" borderId="5" xfId="0" applyFont="1" applyFill="1" applyBorder="1" applyAlignment="1">
      <alignment wrapText="1"/>
    </xf>
    <xf numFmtId="2" fontId="6" fillId="7" borderId="71" xfId="0" applyNumberFormat="1" applyFont="1" applyFill="1" applyBorder="1" applyAlignment="1">
      <alignment wrapText="1"/>
    </xf>
    <xf numFmtId="0" fontId="41" fillId="7" borderId="18" xfId="0" applyFont="1" applyFill="1" applyBorder="1" applyAlignment="1">
      <alignment wrapText="1"/>
    </xf>
    <xf numFmtId="2" fontId="6" fillId="7" borderId="72" xfId="0" applyNumberFormat="1" applyFont="1" applyFill="1" applyBorder="1" applyAlignment="1">
      <alignment wrapText="1"/>
    </xf>
    <xf numFmtId="0" fontId="40" fillId="0" borderId="5" xfId="0" applyFont="1" applyBorder="1" applyAlignment="1">
      <alignment horizontal="center" vertical="center" wrapText="1" readingOrder="1"/>
    </xf>
    <xf numFmtId="0" fontId="40" fillId="0" borderId="18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8" borderId="5" xfId="0" applyFont="1" applyFill="1" applyBorder="1" applyAlignment="1">
      <alignment wrapText="1"/>
    </xf>
    <xf numFmtId="168" fontId="6" fillId="8" borderId="5" xfId="0" applyNumberFormat="1" applyFont="1" applyFill="1" applyBorder="1"/>
    <xf numFmtId="0" fontId="40" fillId="8" borderId="18" xfId="0" applyFont="1" applyFill="1" applyBorder="1" applyAlignment="1">
      <alignment wrapText="1"/>
    </xf>
    <xf numFmtId="168" fontId="6" fillId="8" borderId="18" xfId="0" applyNumberFormat="1" applyFont="1" applyFill="1" applyBorder="1"/>
    <xf numFmtId="0" fontId="40" fillId="8" borderId="10" xfId="0" applyFont="1" applyFill="1" applyBorder="1" applyAlignment="1">
      <alignment wrapText="1"/>
    </xf>
    <xf numFmtId="168" fontId="6" fillId="8" borderId="10" xfId="0" applyNumberFormat="1" applyFont="1" applyFill="1" applyBorder="1"/>
    <xf numFmtId="168" fontId="6" fillId="6" borderId="36" xfId="0" applyNumberFormat="1" applyFont="1" applyFill="1" applyBorder="1" applyAlignment="1">
      <alignment horizontal="left" vertical="top" wrapText="1"/>
    </xf>
    <xf numFmtId="0" fontId="43" fillId="8" borderId="5" xfId="0" applyFont="1" applyFill="1" applyBorder="1" applyAlignment="1">
      <alignment horizontal="left" vertical="center"/>
    </xf>
    <xf numFmtId="164" fontId="6" fillId="8" borderId="5" xfId="0" applyNumberFormat="1" applyFont="1" applyFill="1" applyBorder="1" applyAlignment="1">
      <alignment vertical="center"/>
    </xf>
    <xf numFmtId="0" fontId="44" fillId="8" borderId="18" xfId="0" applyFont="1" applyFill="1" applyBorder="1" applyAlignment="1">
      <alignment horizontal="left" vertical="center"/>
    </xf>
    <xf numFmtId="164" fontId="6" fillId="8" borderId="18" xfId="0" applyNumberFormat="1" applyFont="1" applyFill="1" applyBorder="1" applyAlignment="1">
      <alignment vertical="center"/>
    </xf>
    <xf numFmtId="0" fontId="45" fillId="8" borderId="18" xfId="0" applyFont="1" applyFill="1" applyBorder="1" applyAlignment="1">
      <alignment horizontal="left" vertical="center"/>
    </xf>
    <xf numFmtId="0" fontId="46" fillId="8" borderId="10" xfId="0" applyFont="1" applyFill="1" applyBorder="1" applyAlignment="1">
      <alignment horizontal="left" vertical="center"/>
    </xf>
    <xf numFmtId="164" fontId="6" fillId="8" borderId="10" xfId="0" applyNumberFormat="1" applyFont="1" applyFill="1" applyBorder="1" applyAlignment="1">
      <alignment vertical="center"/>
    </xf>
    <xf numFmtId="0" fontId="40" fillId="6" borderId="7" xfId="0" applyFont="1" applyFill="1" applyBorder="1" applyAlignment="1">
      <alignment horizontal="center" vertical="top" wrapText="1" readingOrder="1"/>
    </xf>
    <xf numFmtId="164" fontId="6" fillId="6" borderId="7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center"/>
    </xf>
    <xf numFmtId="166" fontId="6" fillId="8" borderId="5" xfId="0" applyNumberFormat="1" applyFont="1" applyFill="1" applyBorder="1"/>
    <xf numFmtId="0" fontId="6" fillId="8" borderId="18" xfId="0" applyFont="1" applyFill="1" applyBorder="1" applyAlignment="1">
      <alignment horizontal="left" vertical="center"/>
    </xf>
    <xf numFmtId="166" fontId="6" fillId="8" borderId="18" xfId="0" applyNumberFormat="1" applyFont="1" applyFill="1" applyBorder="1"/>
    <xf numFmtId="0" fontId="47" fillId="8" borderId="18" xfId="0" applyFont="1" applyFill="1" applyBorder="1" applyAlignment="1">
      <alignment horizontal="left" vertical="center"/>
    </xf>
    <xf numFmtId="0" fontId="6" fillId="8" borderId="10" xfId="0" applyFont="1" applyFill="1" applyBorder="1" applyAlignment="1">
      <alignment horizontal="left" vertical="center"/>
    </xf>
    <xf numFmtId="166" fontId="6" fillId="8" borderId="10" xfId="0" applyNumberFormat="1" applyFont="1" applyFill="1" applyBorder="1"/>
    <xf numFmtId="0" fontId="6" fillId="8" borderId="29" xfId="0" applyFont="1" applyFill="1" applyBorder="1" applyAlignment="1">
      <alignment wrapText="1"/>
    </xf>
    <xf numFmtId="0" fontId="6" fillId="8" borderId="18" xfId="0" applyFont="1" applyFill="1" applyBorder="1" applyAlignment="1">
      <alignment wrapText="1"/>
    </xf>
    <xf numFmtId="0" fontId="6" fillId="8" borderId="10" xfId="0" applyFont="1" applyFill="1" applyBorder="1" applyAlignment="1">
      <alignment wrapText="1"/>
    </xf>
    <xf numFmtId="0" fontId="40" fillId="7" borderId="5" xfId="0" applyFont="1" applyFill="1" applyBorder="1" applyAlignment="1">
      <alignment horizontal="center" vertical="center" wrapText="1" readingOrder="1"/>
    </xf>
    <xf numFmtId="0" fontId="40" fillId="7" borderId="18" xfId="0" applyFont="1" applyFill="1" applyBorder="1" applyAlignment="1">
      <alignment horizontal="center" vertical="center" wrapText="1" readingOrder="1"/>
    </xf>
    <xf numFmtId="0" fontId="40" fillId="7" borderId="10" xfId="0" applyFont="1" applyFill="1" applyBorder="1" applyAlignment="1">
      <alignment horizontal="center" vertical="center" wrapText="1" readingOrder="1"/>
    </xf>
    <xf numFmtId="0" fontId="6" fillId="7" borderId="73" xfId="0" applyFont="1" applyFill="1" applyBorder="1" applyAlignment="1">
      <alignment wrapText="1"/>
    </xf>
    <xf numFmtId="2" fontId="6" fillId="7" borderId="29" xfId="0" applyNumberFormat="1" applyFont="1" applyFill="1" applyBorder="1" applyAlignment="1">
      <alignment horizontal="left" vertical="top" wrapText="1"/>
    </xf>
    <xf numFmtId="0" fontId="6" fillId="7" borderId="74" xfId="0" applyFont="1" applyFill="1" applyBorder="1" applyAlignment="1">
      <alignment wrapText="1"/>
    </xf>
    <xf numFmtId="0" fontId="47" fillId="7" borderId="74" xfId="0" applyFont="1" applyFill="1" applyBorder="1" applyAlignment="1">
      <alignment wrapText="1"/>
    </xf>
    <xf numFmtId="0" fontId="6" fillId="7" borderId="75" xfId="0" applyFont="1" applyFill="1" applyBorder="1" applyAlignment="1">
      <alignment wrapText="1"/>
    </xf>
    <xf numFmtId="164" fontId="40" fillId="6" borderId="27" xfId="0" applyNumberFormat="1" applyFont="1" applyFill="1" applyBorder="1" applyAlignment="1">
      <alignment horizontal="center" vertical="top" wrapText="1" readingOrder="1"/>
    </xf>
    <xf numFmtId="0" fontId="40" fillId="0" borderId="29" xfId="0" applyFont="1" applyBorder="1" applyAlignment="1">
      <alignment wrapText="1"/>
    </xf>
    <xf numFmtId="3" fontId="40" fillId="0" borderId="29" xfId="0" applyNumberFormat="1" applyFont="1" applyBorder="1" applyAlignment="1">
      <alignment wrapText="1"/>
    </xf>
    <xf numFmtId="0" fontId="40" fillId="0" borderId="18" xfId="0" applyFont="1" applyBorder="1" applyAlignment="1">
      <alignment wrapText="1"/>
    </xf>
    <xf numFmtId="3" fontId="40" fillId="0" borderId="18" xfId="0" applyNumberFormat="1" applyFont="1" applyBorder="1" applyAlignment="1">
      <alignment wrapText="1"/>
    </xf>
    <xf numFmtId="0" fontId="40" fillId="0" borderId="10" xfId="0" applyFont="1" applyBorder="1" applyAlignment="1">
      <alignment wrapText="1"/>
    </xf>
    <xf numFmtId="0" fontId="40" fillId="8" borderId="5" xfId="0" applyFont="1" applyFill="1" applyBorder="1" applyAlignment="1">
      <alignment horizontal="center" vertical="center" wrapText="1" readingOrder="1"/>
    </xf>
    <xf numFmtId="0" fontId="40" fillId="8" borderId="18" xfId="0" applyFont="1" applyFill="1" applyBorder="1" applyAlignment="1">
      <alignment horizontal="center" vertical="center" wrapText="1" readingOrder="1"/>
    </xf>
    <xf numFmtId="0" fontId="48" fillId="8" borderId="18" xfId="0" applyFont="1" applyFill="1" applyBorder="1" applyAlignment="1">
      <alignment horizontal="center" vertical="center" wrapText="1" readingOrder="1"/>
    </xf>
    <xf numFmtId="0" fontId="40" fillId="8" borderId="10" xfId="0" applyFont="1" applyFill="1" applyBorder="1" applyAlignment="1">
      <alignment horizontal="center" vertical="center" wrapText="1" readingOrder="1"/>
    </xf>
    <xf numFmtId="0" fontId="49" fillId="8" borderId="18" xfId="0" applyFont="1" applyFill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top" wrapText="1" readingOrder="1"/>
    </xf>
    <xf numFmtId="165" fontId="40" fillId="6" borderId="7" xfId="0" applyNumberFormat="1" applyFont="1" applyFill="1" applyBorder="1" applyAlignment="1">
      <alignment horizontal="center" vertical="top" wrapText="1" readingOrder="1"/>
    </xf>
    <xf numFmtId="0" fontId="6" fillId="8" borderId="5" xfId="0" applyFont="1" applyFill="1" applyBorder="1" applyAlignment="1">
      <alignment wrapText="1"/>
    </xf>
    <xf numFmtId="0" fontId="50" fillId="8" borderId="18" xfId="0" applyFont="1" applyFill="1" applyBorder="1" applyAlignment="1">
      <alignment wrapText="1"/>
    </xf>
    <xf numFmtId="0" fontId="6" fillId="8" borderId="20" xfId="0" applyFont="1" applyFill="1" applyBorder="1"/>
    <xf numFmtId="0" fontId="6" fillId="8" borderId="18" xfId="0" applyFont="1" applyFill="1" applyBorder="1"/>
    <xf numFmtId="0" fontId="6" fillId="8" borderId="32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6" borderId="15" xfId="0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wrapText="1"/>
    </xf>
    <xf numFmtId="2" fontId="6" fillId="0" borderId="18" xfId="0" applyNumberFormat="1" applyFont="1" applyBorder="1" applyAlignment="1">
      <alignment wrapText="1"/>
    </xf>
    <xf numFmtId="0" fontId="40" fillId="0" borderId="18" xfId="0" applyFont="1" applyBorder="1" applyAlignment="1">
      <alignment horizontal="center" vertical="top" wrapText="1"/>
    </xf>
    <xf numFmtId="0" fontId="40" fillId="0" borderId="10" xfId="0" applyFont="1" applyBorder="1" applyAlignment="1">
      <alignment horizontal="center" vertical="top" wrapText="1"/>
    </xf>
    <xf numFmtId="2" fontId="6" fillId="7" borderId="5" xfId="0" applyNumberFormat="1" applyFont="1" applyFill="1" applyBorder="1" applyAlignment="1">
      <alignment wrapText="1"/>
    </xf>
    <xf numFmtId="2" fontId="6" fillId="7" borderId="18" xfId="0" applyNumberFormat="1" applyFont="1" applyFill="1" applyBorder="1" applyAlignment="1">
      <alignment wrapText="1"/>
    </xf>
    <xf numFmtId="0" fontId="40" fillId="7" borderId="18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center" vertical="top" wrapText="1"/>
    </xf>
    <xf numFmtId="0" fontId="40" fillId="7" borderId="18" xfId="0" applyFont="1" applyFill="1" applyBorder="1" applyAlignment="1">
      <alignment wrapText="1"/>
    </xf>
    <xf numFmtId="168" fontId="6" fillId="7" borderId="18" xfId="0" applyNumberFormat="1" applyFont="1" applyFill="1" applyBorder="1"/>
    <xf numFmtId="0" fontId="40" fillId="8" borderId="18" xfId="0" applyFont="1" applyFill="1" applyBorder="1" applyAlignment="1">
      <alignment horizontal="center" vertical="top" wrapText="1"/>
    </xf>
    <xf numFmtId="0" fontId="40" fillId="8" borderId="10" xfId="0" applyFont="1" applyFill="1" applyBorder="1" applyAlignment="1">
      <alignment horizontal="center" vertical="top" wrapText="1"/>
    </xf>
    <xf numFmtId="165" fontId="6" fillId="6" borderId="7" xfId="0" applyNumberFormat="1" applyFont="1" applyFill="1" applyBorder="1" applyAlignment="1">
      <alignment horizontal="left" vertical="top" wrapText="1"/>
    </xf>
    <xf numFmtId="0" fontId="40" fillId="7" borderId="18" xfId="0" applyFont="1" applyFill="1" applyBorder="1" applyAlignment="1">
      <alignment horizontal="center" vertical="top" wrapText="1"/>
    </xf>
    <xf numFmtId="0" fontId="40" fillId="7" borderId="10" xfId="0" applyFont="1" applyFill="1" applyBorder="1" applyAlignment="1">
      <alignment horizontal="center" vertical="top" wrapText="1"/>
    </xf>
    <xf numFmtId="164" fontId="40" fillId="6" borderId="7" xfId="0" applyNumberFormat="1" applyFont="1" applyFill="1" applyBorder="1" applyAlignment="1">
      <alignment horizontal="center" vertical="top" wrapText="1" readingOrder="1"/>
    </xf>
    <xf numFmtId="2" fontId="40" fillId="6" borderId="32" xfId="0" applyNumberFormat="1" applyFont="1" applyFill="1" applyBorder="1" applyAlignment="1">
      <alignment horizontal="center" vertical="top" wrapText="1" readingOrder="1"/>
    </xf>
    <xf numFmtId="3" fontId="40" fillId="8" borderId="5" xfId="0" applyNumberFormat="1" applyFont="1" applyFill="1" applyBorder="1" applyAlignment="1">
      <alignment wrapText="1"/>
    </xf>
    <xf numFmtId="3" fontId="40" fillId="8" borderId="18" xfId="0" applyNumberFormat="1" applyFont="1" applyFill="1" applyBorder="1" applyAlignment="1">
      <alignment wrapText="1"/>
    </xf>
    <xf numFmtId="0" fontId="51" fillId="8" borderId="29" xfId="0" applyFont="1" applyFill="1" applyBorder="1" applyAlignment="1">
      <alignment horizontal="left" vertical="center"/>
    </xf>
    <xf numFmtId="164" fontId="6" fillId="8" borderId="29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/>
    <xf numFmtId="0" fontId="40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center"/>
    </xf>
    <xf numFmtId="0" fontId="40" fillId="6" borderId="2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  <xf numFmtId="0" fontId="7" fillId="7" borderId="7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center" wrapText="1" readingOrder="1"/>
    </xf>
    <xf numFmtId="0" fontId="6" fillId="7" borderId="5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vertical="center"/>
    </xf>
    <xf numFmtId="0" fontId="52" fillId="8" borderId="18" xfId="0" applyFont="1" applyFill="1" applyBorder="1" applyAlignment="1">
      <alignment horizontal="center" vertical="center"/>
    </xf>
    <xf numFmtId="0" fontId="40" fillId="8" borderId="18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horizontal="center" vertical="center" wrapText="1"/>
    </xf>
    <xf numFmtId="0" fontId="6" fillId="8" borderId="29" xfId="0" applyFont="1" applyFill="1" applyBorder="1" applyAlignment="1">
      <alignment horizontal="center" vertical="center"/>
    </xf>
    <xf numFmtId="166" fontId="6" fillId="8" borderId="29" xfId="0" applyNumberFormat="1" applyFont="1" applyFill="1" applyBorder="1"/>
    <xf numFmtId="0" fontId="6" fillId="8" borderId="18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53" fillId="0" borderId="53" xfId="0" applyFont="1" applyBorder="1" applyAlignment="1">
      <alignment wrapText="1"/>
    </xf>
    <xf numFmtId="0" fontId="54" fillId="7" borderId="18" xfId="0" applyFont="1" applyFill="1" applyBorder="1" applyAlignment="1">
      <alignment horizontal="left" vertical="top" wrapText="1"/>
    </xf>
    <xf numFmtId="0" fontId="54" fillId="7" borderId="10" xfId="0" applyFont="1" applyFill="1" applyBorder="1" applyAlignment="1">
      <alignment horizontal="left" vertical="top" wrapText="1"/>
    </xf>
    <xf numFmtId="164" fontId="54" fillId="6" borderId="36" xfId="0" applyNumberFormat="1" applyFont="1" applyFill="1" applyBorder="1" applyAlignment="1">
      <alignment horizontal="left" vertical="top" wrapText="1"/>
    </xf>
    <xf numFmtId="2" fontId="54" fillId="7" borderId="5" xfId="0" applyNumberFormat="1" applyFont="1" applyFill="1" applyBorder="1" applyAlignment="1">
      <alignment horizontal="left" vertical="top" wrapText="1"/>
    </xf>
    <xf numFmtId="2" fontId="54" fillId="7" borderId="18" xfId="0" applyNumberFormat="1" applyFont="1" applyFill="1" applyBorder="1" applyAlignment="1">
      <alignment horizontal="left" vertical="top" wrapText="1"/>
    </xf>
    <xf numFmtId="2" fontId="54" fillId="7" borderId="10" xfId="0" applyNumberFormat="1" applyFont="1" applyFill="1" applyBorder="1" applyAlignment="1">
      <alignment horizontal="left" vertical="top" wrapText="1"/>
    </xf>
    <xf numFmtId="0" fontId="40" fillId="6" borderId="36" xfId="0" applyFont="1" applyFill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164" fontId="40" fillId="6" borderId="36" xfId="0" applyNumberFormat="1" applyFont="1" applyFill="1" applyBorder="1" applyAlignment="1">
      <alignment horizontal="right" vertical="top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40" fillId="0" borderId="6" xfId="0" applyFont="1" applyBorder="1" applyAlignment="1">
      <alignment vertical="top" wrapText="1"/>
    </xf>
    <xf numFmtId="0" fontId="6" fillId="0" borderId="28" xfId="0" applyFont="1" applyBorder="1"/>
    <xf numFmtId="0" fontId="6" fillId="0" borderId="8" xfId="0" applyFont="1" applyBorder="1" applyAlignment="1">
      <alignment horizontal="center" vertical="center"/>
    </xf>
    <xf numFmtId="0" fontId="6" fillId="0" borderId="4" xfId="0" applyFont="1" applyBorder="1"/>
    <xf numFmtId="0" fontId="6" fillId="0" borderId="27" xfId="0" applyFont="1" applyBorder="1"/>
    <xf numFmtId="0" fontId="5" fillId="0" borderId="13" xfId="0" applyFont="1" applyBorder="1" applyAlignment="1">
      <alignment horizontal="right"/>
    </xf>
    <xf numFmtId="0" fontId="5" fillId="6" borderId="15" xfId="0" applyFont="1" applyFill="1" applyBorder="1" applyAlignment="1">
      <alignment horizontal="right" vertical="center"/>
    </xf>
    <xf numFmtId="2" fontId="6" fillId="0" borderId="5" xfId="0" applyNumberFormat="1" applyFont="1" applyBorder="1" applyAlignment="1">
      <alignment horizontal="right" wrapText="1"/>
    </xf>
    <xf numFmtId="2" fontId="6" fillId="0" borderId="18" xfId="0" applyNumberFormat="1" applyFont="1" applyBorder="1" applyAlignment="1">
      <alignment horizontal="right" wrapText="1"/>
    </xf>
    <xf numFmtId="2" fontId="6" fillId="6" borderId="10" xfId="0" applyNumberFormat="1" applyFont="1" applyFill="1" applyBorder="1" applyAlignment="1">
      <alignment horizontal="right" vertical="top" wrapText="1"/>
    </xf>
    <xf numFmtId="0" fontId="6" fillId="0" borderId="31" xfId="0" applyFont="1" applyBorder="1" applyAlignment="1">
      <alignment horizontal="right" vertical="top" wrapText="1"/>
    </xf>
    <xf numFmtId="0" fontId="6" fillId="0" borderId="24" xfId="0" applyFont="1" applyBorder="1" applyAlignment="1">
      <alignment horizontal="right" vertical="top" wrapText="1"/>
    </xf>
    <xf numFmtId="0" fontId="6" fillId="0" borderId="26" xfId="0" applyFont="1" applyBorder="1" applyAlignment="1">
      <alignment horizontal="right" vertical="top" wrapText="1"/>
    </xf>
    <xf numFmtId="0" fontId="6" fillId="6" borderId="21" xfId="0" applyFont="1" applyFill="1" applyBorder="1" applyAlignment="1">
      <alignment horizontal="right" vertical="top" wrapText="1"/>
    </xf>
    <xf numFmtId="0" fontId="6" fillId="0" borderId="30" xfId="0" applyFont="1" applyBorder="1" applyAlignment="1">
      <alignment horizontal="right" vertical="top" wrapText="1"/>
    </xf>
    <xf numFmtId="0" fontId="6" fillId="6" borderId="2" xfId="0" applyFont="1" applyFill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0" fontId="6" fillId="0" borderId="18" xfId="0" applyFont="1" applyBorder="1" applyAlignment="1">
      <alignment horizontal="right" vertical="top" wrapText="1"/>
    </xf>
    <xf numFmtId="0" fontId="7" fillId="7" borderId="7" xfId="0" applyFont="1" applyFill="1" applyBorder="1" applyAlignment="1">
      <alignment horizontal="right" vertical="top" wrapText="1"/>
    </xf>
    <xf numFmtId="0" fontId="7" fillId="7" borderId="9" xfId="0" applyFont="1" applyFill="1" applyBorder="1" applyAlignment="1">
      <alignment horizontal="right" vertical="top" wrapText="1"/>
    </xf>
    <xf numFmtId="2" fontId="6" fillId="7" borderId="76" xfId="0" applyNumberFormat="1" applyFont="1" applyFill="1" applyBorder="1" applyAlignment="1">
      <alignment horizontal="right" wrapText="1"/>
    </xf>
    <xf numFmtId="2" fontId="6" fillId="7" borderId="77" xfId="0" applyNumberFormat="1" applyFont="1" applyFill="1" applyBorder="1" applyAlignment="1">
      <alignment horizontal="right" wrapText="1"/>
    </xf>
    <xf numFmtId="0" fontId="6" fillId="7" borderId="75" xfId="0" applyFont="1" applyFill="1" applyBorder="1" applyAlignment="1">
      <alignment horizontal="right" vertical="top" wrapText="1"/>
    </xf>
    <xf numFmtId="2" fontId="6" fillId="6" borderId="78" xfId="0" applyNumberFormat="1" applyFont="1" applyFill="1" applyBorder="1" applyAlignment="1">
      <alignment horizontal="right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10" xfId="0" applyFont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 vertical="top" wrapText="1"/>
    </xf>
    <xf numFmtId="0" fontId="6" fillId="0" borderId="25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16" fillId="0" borderId="8" xfId="0" applyFont="1" applyBorder="1" applyAlignment="1">
      <alignment horizontal="right" vertical="top" wrapText="1"/>
    </xf>
    <xf numFmtId="0" fontId="6" fillId="0" borderId="4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6" borderId="36" xfId="0" applyFont="1" applyFill="1" applyBorder="1" applyAlignment="1">
      <alignment horizontal="right" vertical="top" wrapText="1" readingOrder="1"/>
    </xf>
    <xf numFmtId="0" fontId="9" fillId="0" borderId="6" xfId="0" applyFont="1" applyBorder="1" applyAlignment="1">
      <alignment horizontal="right" vertical="top" wrapText="1" readingOrder="1"/>
    </xf>
    <xf numFmtId="0" fontId="9" fillId="6" borderId="32" xfId="0" applyFont="1" applyFill="1" applyBorder="1" applyAlignment="1">
      <alignment horizontal="center" vertical="top" wrapText="1" readingOrder="1"/>
    </xf>
    <xf numFmtId="0" fontId="6" fillId="6" borderId="7" xfId="0" applyFont="1" applyFill="1" applyBorder="1" applyAlignment="1">
      <alignment horizontal="right" vertical="top" wrapText="1"/>
    </xf>
    <xf numFmtId="0" fontId="6" fillId="7" borderId="5" xfId="0" applyFont="1" applyFill="1" applyBorder="1" applyAlignment="1">
      <alignment horizontal="right" vertical="top" wrapText="1"/>
    </xf>
    <xf numFmtId="168" fontId="6" fillId="7" borderId="18" xfId="0" applyNumberFormat="1" applyFont="1" applyFill="1" applyBorder="1" applyAlignment="1">
      <alignment horizontal="right"/>
    </xf>
    <xf numFmtId="0" fontId="40" fillId="7" borderId="10" xfId="0" applyFont="1" applyFill="1" applyBorder="1" applyAlignment="1">
      <alignment wrapText="1"/>
    </xf>
    <xf numFmtId="168" fontId="6" fillId="7" borderId="10" xfId="0" applyNumberFormat="1" applyFont="1" applyFill="1" applyBorder="1" applyAlignment="1">
      <alignment horizontal="right"/>
    </xf>
    <xf numFmtId="168" fontId="6" fillId="6" borderId="36" xfId="0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 readingOrder="1"/>
    </xf>
    <xf numFmtId="0" fontId="6" fillId="0" borderId="0" xfId="0" applyFont="1" applyAlignment="1">
      <alignment horizontal="right" vertical="top" wrapText="1"/>
    </xf>
    <xf numFmtId="0" fontId="6" fillId="0" borderId="4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right" vertical="top" wrapText="1"/>
    </xf>
    <xf numFmtId="0" fontId="20" fillId="0" borderId="8" xfId="0" applyFont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center"/>
    </xf>
    <xf numFmtId="164" fontId="6" fillId="8" borderId="18" xfId="0" applyNumberFormat="1" applyFont="1" applyFill="1" applyBorder="1" applyAlignment="1">
      <alignment horizontal="right" vertical="center"/>
    </xf>
    <xf numFmtId="164" fontId="6" fillId="8" borderId="10" xfId="0" applyNumberFormat="1" applyFont="1" applyFill="1" applyBorder="1" applyAlignment="1">
      <alignment horizontal="right" vertical="center"/>
    </xf>
    <xf numFmtId="164" fontId="6" fillId="6" borderId="36" xfId="0" applyNumberFormat="1" applyFont="1" applyFill="1" applyBorder="1" applyAlignment="1">
      <alignment horizontal="right" vertical="top" wrapText="1"/>
    </xf>
    <xf numFmtId="0" fontId="6" fillId="8" borderId="29" xfId="0" applyFont="1" applyFill="1" applyBorder="1" applyAlignment="1">
      <alignment horizontal="left" vertical="center"/>
    </xf>
    <xf numFmtId="166" fontId="6" fillId="8" borderId="29" xfId="0" applyNumberFormat="1" applyFont="1" applyFill="1" applyBorder="1" applyAlignment="1">
      <alignment horizontal="right"/>
    </xf>
    <xf numFmtId="166" fontId="6" fillId="8" borderId="18" xfId="0" applyNumberFormat="1" applyFont="1" applyFill="1" applyBorder="1" applyAlignment="1">
      <alignment horizontal="right"/>
    </xf>
    <xf numFmtId="166" fontId="6" fillId="8" borderId="10" xfId="0" applyNumberFormat="1" applyFont="1" applyFill="1" applyBorder="1" applyAlignment="1">
      <alignment horizontal="right"/>
    </xf>
    <xf numFmtId="166" fontId="6" fillId="6" borderId="36" xfId="0" applyNumberFormat="1" applyFont="1" applyFill="1" applyBorder="1" applyAlignment="1">
      <alignment horizontal="right" vertical="top" wrapText="1"/>
    </xf>
    <xf numFmtId="167" fontId="6" fillId="8" borderId="29" xfId="0" applyNumberFormat="1" applyFont="1" applyFill="1" applyBorder="1" applyAlignment="1">
      <alignment horizontal="right" vertical="top" wrapText="1"/>
    </xf>
    <xf numFmtId="167" fontId="6" fillId="8" borderId="18" xfId="0" applyNumberFormat="1" applyFont="1" applyFill="1" applyBorder="1" applyAlignment="1">
      <alignment horizontal="right" vertical="top" wrapText="1"/>
    </xf>
    <xf numFmtId="167" fontId="6" fillId="8" borderId="10" xfId="0" applyNumberFormat="1" applyFont="1" applyFill="1" applyBorder="1" applyAlignment="1">
      <alignment horizontal="right" vertical="top" wrapText="1"/>
    </xf>
    <xf numFmtId="167" fontId="9" fillId="6" borderId="36" xfId="0" applyNumberFormat="1" applyFont="1" applyFill="1" applyBorder="1" applyAlignment="1">
      <alignment horizontal="right" vertical="top" wrapText="1" readingOrder="1"/>
    </xf>
    <xf numFmtId="0" fontId="6" fillId="8" borderId="73" xfId="0" applyFont="1" applyFill="1" applyBorder="1" applyAlignment="1">
      <alignment wrapText="1"/>
    </xf>
    <xf numFmtId="2" fontId="36" fillId="0" borderId="53" xfId="0" applyNumberFormat="1" applyFont="1" applyBorder="1" applyAlignment="1">
      <alignment wrapText="1"/>
    </xf>
    <xf numFmtId="0" fontId="6" fillId="8" borderId="74" xfId="0" applyFont="1" applyFill="1" applyBorder="1" applyAlignment="1">
      <alignment wrapText="1"/>
    </xf>
    <xf numFmtId="0" fontId="6" fillId="8" borderId="75" xfId="0" applyFont="1" applyFill="1" applyBorder="1" applyAlignment="1">
      <alignment wrapText="1"/>
    </xf>
    <xf numFmtId="2" fontId="9" fillId="6" borderId="36" xfId="0" applyNumberFormat="1" applyFont="1" applyFill="1" applyBorder="1" applyAlignment="1">
      <alignment horizontal="right" vertical="top" wrapText="1" readingOrder="1"/>
    </xf>
    <xf numFmtId="0" fontId="6" fillId="0" borderId="12" xfId="0" applyFont="1" applyBorder="1" applyAlignment="1">
      <alignment horizontal="right" vertical="top" wrapText="1"/>
    </xf>
    <xf numFmtId="0" fontId="6" fillId="0" borderId="8" xfId="0" applyFont="1" applyBorder="1" applyAlignment="1">
      <alignment horizontal="right" vertical="top" wrapText="1"/>
    </xf>
    <xf numFmtId="0" fontId="9" fillId="6" borderId="21" xfId="0" applyFont="1" applyFill="1" applyBorder="1" applyAlignment="1">
      <alignment horizontal="right" vertical="top" wrapText="1" readingOrder="1"/>
    </xf>
    <xf numFmtId="0" fontId="40" fillId="8" borderId="5" xfId="0" applyFont="1" applyFill="1" applyBorder="1" applyAlignment="1">
      <alignment horizontal="center" vertical="top" wrapText="1" readingOrder="1"/>
    </xf>
    <xf numFmtId="0" fontId="6" fillId="8" borderId="29" xfId="0" applyFont="1" applyFill="1" applyBorder="1" applyAlignment="1">
      <alignment horizontal="right" vertical="top" wrapText="1"/>
    </xf>
    <xf numFmtId="0" fontId="40" fillId="8" borderId="18" xfId="0" applyFont="1" applyFill="1" applyBorder="1" applyAlignment="1">
      <alignment horizontal="center" vertical="top" wrapText="1" readingOrder="1"/>
    </xf>
    <xf numFmtId="0" fontId="6" fillId="8" borderId="18" xfId="0" applyFont="1" applyFill="1" applyBorder="1" applyAlignment="1">
      <alignment horizontal="right" vertical="top" wrapText="1"/>
    </xf>
    <xf numFmtId="0" fontId="40" fillId="8" borderId="10" xfId="0" applyFont="1" applyFill="1" applyBorder="1" applyAlignment="1">
      <alignment horizontal="center" vertical="top" wrapText="1" readingOrder="1"/>
    </xf>
    <xf numFmtId="0" fontId="6" fillId="8" borderId="10" xfId="0" applyFont="1" applyFill="1" applyBorder="1" applyAlignment="1">
      <alignment horizontal="right" vertical="top" wrapText="1"/>
    </xf>
    <xf numFmtId="167" fontId="6" fillId="8" borderId="5" xfId="0" applyNumberFormat="1" applyFont="1" applyFill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top" wrapText="1"/>
    </xf>
    <xf numFmtId="164" fontId="6" fillId="8" borderId="18" xfId="0" applyNumberFormat="1" applyFont="1" applyFill="1" applyBorder="1" applyAlignment="1">
      <alignment horizontal="right" vertical="top" wrapText="1"/>
    </xf>
    <xf numFmtId="164" fontId="6" fillId="8" borderId="10" xfId="0" applyNumberFormat="1" applyFont="1" applyFill="1" applyBorder="1" applyAlignment="1">
      <alignment horizontal="right" vertical="top" wrapText="1"/>
    </xf>
    <xf numFmtId="0" fontId="9" fillId="0" borderId="25" xfId="0" applyFont="1" applyBorder="1" applyAlignment="1">
      <alignment horizontal="right" vertical="top" wrapText="1" readingOrder="1"/>
    </xf>
    <xf numFmtId="0" fontId="6" fillId="8" borderId="29" xfId="0" applyFont="1" applyFill="1" applyBorder="1" applyAlignment="1">
      <alignment horizontal="right" vertical="top"/>
    </xf>
    <xf numFmtId="0" fontId="6" fillId="8" borderId="18" xfId="0" applyFont="1" applyFill="1" applyBorder="1" applyAlignment="1">
      <alignment horizontal="right" vertical="top"/>
    </xf>
    <xf numFmtId="0" fontId="6" fillId="8" borderId="79" xfId="0" applyFont="1" applyFill="1" applyBorder="1" applyAlignment="1">
      <alignment wrapText="1"/>
    </xf>
    <xf numFmtId="0" fontId="6" fillId="8" borderId="10" xfId="0" applyFont="1" applyFill="1" applyBorder="1" applyAlignment="1">
      <alignment horizontal="right" vertical="top"/>
    </xf>
    <xf numFmtId="0" fontId="6" fillId="0" borderId="5" xfId="0" applyFont="1" applyBorder="1" applyAlignment="1">
      <alignment horizontal="right" vertical="top"/>
    </xf>
    <xf numFmtId="0" fontId="6" fillId="0" borderId="18" xfId="0" applyFont="1" applyBorder="1" applyAlignment="1">
      <alignment horizontal="right" vertical="top"/>
    </xf>
    <xf numFmtId="0" fontId="6" fillId="0" borderId="10" xfId="0" applyFont="1" applyBorder="1" applyAlignment="1">
      <alignment horizontal="right" vertical="top"/>
    </xf>
    <xf numFmtId="164" fontId="9" fillId="6" borderId="36" xfId="0" applyNumberFormat="1" applyFont="1" applyFill="1" applyBorder="1" applyAlignment="1">
      <alignment horizontal="right" vertical="top" wrapText="1" readingOrder="1"/>
    </xf>
    <xf numFmtId="0" fontId="9" fillId="0" borderId="11" xfId="0" applyFont="1" applyBorder="1" applyAlignment="1">
      <alignment horizontal="right" vertical="top" wrapText="1" readingOrder="1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18" xfId="0" applyNumberFormat="1" applyFont="1" applyBorder="1" applyAlignment="1">
      <alignment horizontal="right" vertical="top" wrapText="1"/>
    </xf>
    <xf numFmtId="164" fontId="6" fillId="0" borderId="10" xfId="0" applyNumberFormat="1" applyFont="1" applyBorder="1" applyAlignment="1">
      <alignment horizontal="right" vertical="top" wrapText="1"/>
    </xf>
    <xf numFmtId="164" fontId="6" fillId="0" borderId="5" xfId="0" applyNumberFormat="1" applyFont="1" applyBorder="1" applyAlignment="1">
      <alignment horizontal="right" vertical="top" wrapText="1"/>
    </xf>
    <xf numFmtId="0" fontId="6" fillId="8" borderId="5" xfId="0" applyFont="1" applyFill="1" applyBorder="1" applyAlignment="1">
      <alignment horizontal="right" vertical="top" wrapText="1"/>
    </xf>
    <xf numFmtId="0" fontId="6" fillId="0" borderId="6" xfId="0" applyFont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top" wrapText="1"/>
    </xf>
    <xf numFmtId="0" fontId="6" fillId="6" borderId="9" xfId="0" applyFont="1" applyFill="1" applyBorder="1" applyAlignment="1">
      <alignment horizontal="right" vertical="top" wrapText="1"/>
    </xf>
    <xf numFmtId="0" fontId="34" fillId="9" borderId="34" xfId="0" applyFont="1" applyFill="1" applyBorder="1" applyAlignment="1">
      <alignment horizontal="right" vertical="center"/>
    </xf>
    <xf numFmtId="0" fontId="6" fillId="10" borderId="27" xfId="0" applyFont="1" applyFill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5" xfId="0" applyFont="1" applyBorder="1" applyAlignment="1">
      <alignment horizontal="right" vertical="center" wrapText="1"/>
    </xf>
    <xf numFmtId="0" fontId="6" fillId="0" borderId="18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/>
    </xf>
    <xf numFmtId="0" fontId="6" fillId="0" borderId="46" xfId="0" applyFont="1" applyBorder="1" applyAlignment="1">
      <alignment horizontal="right" vertical="top" wrapText="1"/>
    </xf>
    <xf numFmtId="0" fontId="97" fillId="11" borderId="80" xfId="0" applyFont="1" applyFill="1" applyBorder="1" applyAlignment="1">
      <alignment horizontal="center" vertical="center" wrapText="1"/>
    </xf>
    <xf numFmtId="0" fontId="98" fillId="0" borderId="80" xfId="0" applyFont="1" applyBorder="1" applyAlignment="1">
      <alignment horizontal="center" vertical="top" wrapText="1"/>
    </xf>
    <xf numFmtId="0" fontId="98" fillId="0" borderId="80" xfId="0" applyFont="1" applyBorder="1" applyAlignment="1">
      <alignment vertical="top" wrapText="1"/>
    </xf>
    <xf numFmtId="0" fontId="98" fillId="0" borderId="34" xfId="0" applyFont="1" applyBorder="1" applyAlignment="1">
      <alignment horizontal="center" vertical="top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98" fillId="0" borderId="80" xfId="0" applyFont="1" applyBorder="1" applyAlignment="1">
      <alignment horizontal="left" vertical="top" wrapText="1"/>
    </xf>
    <xf numFmtId="2" fontId="99" fillId="12" borderId="80" xfId="0" applyNumberFormat="1" applyFont="1" applyFill="1" applyBorder="1" applyAlignment="1">
      <alignment horizontal="center" vertical="top" wrapText="1" readingOrder="1"/>
    </xf>
    <xf numFmtId="167" fontId="99" fillId="12" borderId="80" xfId="1" applyNumberFormat="1" applyFont="1" applyFill="1" applyBorder="1" applyAlignment="1">
      <alignment horizontal="center" vertical="top" wrapText="1" readingOrder="1"/>
    </xf>
    <xf numFmtId="0" fontId="98" fillId="0" borderId="0" xfId="0" applyFont="1" applyAlignment="1">
      <alignment vertical="top" wrapText="1"/>
    </xf>
    <xf numFmtId="0" fontId="98" fillId="0" borderId="0" xfId="0" applyFont="1" applyAlignment="1">
      <alignment horizontal="center" vertical="top" wrapText="1"/>
    </xf>
    <xf numFmtId="0" fontId="98" fillId="0" borderId="80" xfId="0" applyFont="1" applyBorder="1" applyAlignment="1">
      <alignment vertical="top"/>
    </xf>
    <xf numFmtId="0" fontId="97" fillId="2" borderId="80" xfId="0" applyFont="1" applyFill="1" applyBorder="1" applyAlignment="1">
      <alignment horizontal="center" vertical="center" wrapText="1"/>
    </xf>
    <xf numFmtId="0" fontId="95" fillId="0" borderId="34" xfId="0" applyFont="1" applyBorder="1" applyAlignment="1">
      <alignment horizontal="center" vertical="top" wrapText="1"/>
    </xf>
    <xf numFmtId="0" fontId="96" fillId="0" borderId="34" xfId="0" applyFont="1" applyBorder="1" applyAlignment="1">
      <alignment wrapText="1"/>
    </xf>
    <xf numFmtId="0" fontId="97" fillId="11" borderId="80" xfId="0" applyFont="1" applyFill="1" applyBorder="1" applyAlignment="1">
      <alignment horizontal="center" vertical="center" wrapText="1"/>
    </xf>
    <xf numFmtId="0" fontId="97" fillId="11" borderId="81" xfId="0" applyFont="1" applyFill="1" applyBorder="1" applyAlignment="1">
      <alignment horizontal="center" vertical="center" wrapText="1"/>
    </xf>
    <xf numFmtId="0" fontId="97" fillId="11" borderId="82" xfId="0" applyFont="1" applyFill="1" applyBorder="1" applyAlignment="1">
      <alignment horizontal="center" vertical="center" wrapText="1"/>
    </xf>
    <xf numFmtId="0" fontId="97" fillId="11" borderId="83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28" xfId="0" applyFont="1" applyBorder="1"/>
    <xf numFmtId="0" fontId="26" fillId="0" borderId="4" xfId="0" applyFont="1" applyBorder="1" applyAlignment="1">
      <alignment horizontal="center" vertical="center"/>
    </xf>
    <xf numFmtId="0" fontId="1" fillId="0" borderId="11" xfId="0" applyFont="1" applyBorder="1"/>
    <xf numFmtId="0" fontId="26" fillId="8" borderId="16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" fillId="0" borderId="8" xfId="0" applyFont="1" applyBorder="1"/>
    <xf numFmtId="0" fontId="26" fillId="8" borderId="16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6" fillId="0" borderId="6" xfId="0" applyFont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/>
    </xf>
    <xf numFmtId="0" fontId="28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0" fontId="6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6" fillId="0" borderId="12" xfId="0" applyFont="1" applyBorder="1" applyAlignment="1">
      <alignment horizontal="left" vertical="top"/>
    </xf>
    <xf numFmtId="0" fontId="6" fillId="7" borderId="16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top" wrapText="1"/>
    </xf>
    <xf numFmtId="0" fontId="6" fillId="7" borderId="16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1" fillId="0" borderId="13" xfId="0" applyFont="1" applyBorder="1"/>
    <xf numFmtId="0" fontId="6" fillId="7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7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/>
    </xf>
    <xf numFmtId="0" fontId="6" fillId="7" borderId="4" xfId="0" applyFont="1" applyFill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left" vertical="top" wrapText="1"/>
    </xf>
    <xf numFmtId="0" fontId="30" fillId="7" borderId="16" xfId="0" applyFont="1" applyFill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6" fillId="8" borderId="25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7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6" fillId="8" borderId="16" xfId="0" applyFont="1" applyFill="1" applyBorder="1" applyAlignment="1">
      <alignment horizontal="left" vertical="top" wrapText="1"/>
    </xf>
    <xf numFmtId="0" fontId="6" fillId="8" borderId="4" xfId="0" applyFont="1" applyFill="1" applyBorder="1" applyAlignment="1">
      <alignment horizontal="left" vertical="top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top" wrapText="1"/>
    </xf>
    <xf numFmtId="0" fontId="26" fillId="5" borderId="25" xfId="0" applyFont="1" applyFill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top" wrapText="1"/>
    </xf>
    <xf numFmtId="0" fontId="40" fillId="0" borderId="25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left" vertical="top" wrapText="1"/>
    </xf>
    <xf numFmtId="0" fontId="57" fillId="8" borderId="25" xfId="0" applyFont="1" applyFill="1" applyBorder="1" applyAlignment="1">
      <alignment horizontal="center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73"/>
  <sheetViews>
    <sheetView tabSelected="1" view="pageBreakPreview" zoomScale="55" zoomScaleNormal="100" zoomScaleSheetLayoutView="55" zoomScalePageLayoutView="25" workbookViewId="0">
      <selection activeCell="C15" sqref="C15"/>
    </sheetView>
  </sheetViews>
  <sheetFormatPr defaultColWidth="14.42578125" defaultRowHeight="24"/>
  <cols>
    <col min="1" max="1" width="16.5703125" style="595" customWidth="1"/>
    <col min="2" max="2" width="22.5703125" style="595" customWidth="1"/>
    <col min="3" max="3" width="49.28515625" style="595" customWidth="1"/>
    <col min="4" max="4" width="18.5703125" style="595" customWidth="1"/>
    <col min="5" max="5" width="24.85546875" style="595" customWidth="1"/>
    <col min="6" max="6" width="22.140625" style="594" customWidth="1"/>
    <col min="7" max="8" width="11.42578125" style="601" customWidth="1"/>
    <col min="9" max="27" width="11.42578125" style="602" customWidth="1"/>
    <col min="28" max="29" width="11.42578125" style="601" customWidth="1"/>
    <col min="30" max="30" width="11.42578125" style="602" customWidth="1"/>
    <col min="31" max="50" width="9.140625" style="595" customWidth="1"/>
    <col min="51" max="16384" width="14.42578125" style="595"/>
  </cols>
  <sheetData>
    <row r="1" spans="1:50" ht="43.5" customHeight="1">
      <c r="A1" s="605" t="s">
        <v>1990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604" t="s">
        <v>0</v>
      </c>
      <c r="B2" s="604" t="s">
        <v>1</v>
      </c>
      <c r="C2" s="604" t="s">
        <v>2</v>
      </c>
      <c r="D2" s="604" t="s">
        <v>3</v>
      </c>
      <c r="E2" s="604" t="s">
        <v>4</v>
      </c>
      <c r="F2" s="607" t="s">
        <v>1980</v>
      </c>
      <c r="G2" s="607" t="s">
        <v>1981</v>
      </c>
      <c r="H2" s="607"/>
      <c r="I2" s="607"/>
      <c r="J2" s="608" t="s">
        <v>1982</v>
      </c>
      <c r="K2" s="609"/>
      <c r="L2" s="610"/>
      <c r="M2" s="608" t="s">
        <v>1983</v>
      </c>
      <c r="N2" s="609"/>
      <c r="O2" s="610"/>
      <c r="P2" s="608" t="s">
        <v>1984</v>
      </c>
      <c r="Q2" s="609"/>
      <c r="R2" s="610"/>
      <c r="S2" s="608" t="s">
        <v>1985</v>
      </c>
      <c r="T2" s="609"/>
      <c r="U2" s="610"/>
      <c r="V2" s="608" t="s">
        <v>1986</v>
      </c>
      <c r="W2" s="609"/>
      <c r="X2" s="610"/>
      <c r="Y2" s="608" t="s">
        <v>1987</v>
      </c>
      <c r="Z2" s="609"/>
      <c r="AA2" s="610"/>
      <c r="AB2" s="608" t="s">
        <v>1988</v>
      </c>
      <c r="AC2" s="609"/>
      <c r="AD2" s="610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>
      <c r="A3" s="604"/>
      <c r="B3" s="604"/>
      <c r="C3" s="604"/>
      <c r="D3" s="604"/>
      <c r="E3" s="604"/>
      <c r="F3" s="607"/>
      <c r="G3" s="591" t="s">
        <v>1978</v>
      </c>
      <c r="H3" s="591" t="s">
        <v>1979</v>
      </c>
      <c r="I3" s="591" t="s">
        <v>5</v>
      </c>
      <c r="J3" s="591" t="s">
        <v>1978</v>
      </c>
      <c r="K3" s="591" t="s">
        <v>1979</v>
      </c>
      <c r="L3" s="591" t="s">
        <v>5</v>
      </c>
      <c r="M3" s="591" t="s">
        <v>1978</v>
      </c>
      <c r="N3" s="591" t="s">
        <v>1979</v>
      </c>
      <c r="O3" s="591" t="s">
        <v>5</v>
      </c>
      <c r="P3" s="591" t="s">
        <v>1978</v>
      </c>
      <c r="Q3" s="591" t="s">
        <v>1979</v>
      </c>
      <c r="R3" s="591" t="s">
        <v>5</v>
      </c>
      <c r="S3" s="591" t="s">
        <v>1978</v>
      </c>
      <c r="T3" s="591" t="s">
        <v>1979</v>
      </c>
      <c r="U3" s="591" t="s">
        <v>5</v>
      </c>
      <c r="V3" s="591" t="s">
        <v>1978</v>
      </c>
      <c r="W3" s="591" t="s">
        <v>1979</v>
      </c>
      <c r="X3" s="591" t="s">
        <v>5</v>
      </c>
      <c r="Y3" s="591" t="s">
        <v>1978</v>
      </c>
      <c r="Z3" s="591" t="s">
        <v>1979</v>
      </c>
      <c r="AA3" s="591" t="s">
        <v>5</v>
      </c>
      <c r="AB3" s="591" t="s">
        <v>1978</v>
      </c>
      <c r="AC3" s="591" t="s">
        <v>1979</v>
      </c>
      <c r="AD3" s="591" t="s">
        <v>5</v>
      </c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72">
      <c r="A4" s="593" t="s">
        <v>1991</v>
      </c>
      <c r="B4" s="598" t="s">
        <v>6</v>
      </c>
      <c r="C4" s="598" t="s">
        <v>7</v>
      </c>
      <c r="D4" s="598" t="s">
        <v>1992</v>
      </c>
      <c r="E4" s="593" t="s">
        <v>1993</v>
      </c>
      <c r="F4" s="592" t="s">
        <v>1989</v>
      </c>
      <c r="G4" s="592">
        <f t="shared" ref="G4:H4" si="0">+J4+M4+P4+S4+V4+Y4+AB4</f>
        <v>0</v>
      </c>
      <c r="H4" s="592">
        <f t="shared" si="0"/>
        <v>0</v>
      </c>
      <c r="I4" s="599" t="e">
        <f t="shared" ref="I4" si="1">H4*100/G4</f>
        <v>#DIV/0!</v>
      </c>
      <c r="J4" s="603"/>
      <c r="K4" s="603"/>
      <c r="L4" s="599" t="e">
        <f t="shared" ref="L4" si="2">K4*100/J4</f>
        <v>#DIV/0!</v>
      </c>
      <c r="M4" s="603"/>
      <c r="N4" s="603"/>
      <c r="O4" s="600" t="e">
        <f t="shared" ref="O4" si="3">N4*100/M4</f>
        <v>#DIV/0!</v>
      </c>
      <c r="P4" s="603"/>
      <c r="Q4" s="603"/>
      <c r="R4" s="599" t="e">
        <f t="shared" ref="R4" si="4">Q4*100/P4</f>
        <v>#DIV/0!</v>
      </c>
      <c r="S4" s="603"/>
      <c r="T4" s="603"/>
      <c r="U4" s="599" t="e">
        <f t="shared" ref="U4" si="5">T4*100/S4</f>
        <v>#DIV/0!</v>
      </c>
      <c r="V4" s="603"/>
      <c r="W4" s="603"/>
      <c r="X4" s="599" t="e">
        <f t="shared" ref="X4" si="6">W4*100/V4</f>
        <v>#DIV/0!</v>
      </c>
      <c r="Y4" s="603"/>
      <c r="Z4" s="603"/>
      <c r="AA4" s="599" t="e">
        <f t="shared" ref="AA4" si="7">Z4*100/Y4</f>
        <v>#DIV/0!</v>
      </c>
      <c r="AB4" s="603"/>
      <c r="AC4" s="603"/>
      <c r="AD4" s="599" t="e">
        <f t="shared" ref="AD4" si="8">AC4*100/AB4</f>
        <v>#DIV/0!</v>
      </c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spans="1:50">
      <c r="A5" s="596"/>
      <c r="B5" s="597"/>
      <c r="C5" s="4"/>
      <c r="D5" s="3"/>
      <c r="E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>
      <c r="A6" s="596"/>
      <c r="B6" s="597"/>
      <c r="C6" s="4"/>
      <c r="D6" s="3"/>
      <c r="E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>
      <c r="A7" s="596"/>
      <c r="B7" s="597"/>
      <c r="C7" s="4"/>
      <c r="D7" s="3"/>
      <c r="E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>
      <c r="A8" s="596"/>
      <c r="B8" s="597"/>
      <c r="C8" s="4"/>
      <c r="D8" s="3"/>
      <c r="E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>
      <c r="A9" s="596"/>
      <c r="B9" s="597"/>
      <c r="C9" s="4"/>
      <c r="D9" s="3"/>
      <c r="E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>
      <c r="A10" s="596"/>
      <c r="B10" s="597"/>
      <c r="C10" s="4"/>
      <c r="D10" s="3"/>
      <c r="E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>
      <c r="A11" s="596"/>
      <c r="B11" s="597"/>
      <c r="C11" s="4"/>
      <c r="D11" s="3"/>
      <c r="E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>
      <c r="A12" s="596"/>
      <c r="B12" s="597"/>
      <c r="C12" s="4"/>
      <c r="D12" s="3"/>
      <c r="E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>
      <c r="A13" s="596"/>
      <c r="B13" s="597"/>
      <c r="C13" s="4"/>
      <c r="D13" s="3"/>
      <c r="E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spans="1:50">
      <c r="A14" s="596"/>
      <c r="B14" s="597"/>
      <c r="C14" s="4"/>
      <c r="D14" s="3"/>
      <c r="E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spans="1:50">
      <c r="A15" s="596"/>
      <c r="B15" s="597"/>
      <c r="C15" s="4"/>
      <c r="D15" s="3"/>
      <c r="E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spans="1:50">
      <c r="A16" s="596"/>
      <c r="B16" s="597"/>
      <c r="C16" s="4"/>
      <c r="D16" s="3"/>
      <c r="E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spans="1:50">
      <c r="A17" s="596"/>
      <c r="B17" s="597"/>
      <c r="C17" s="4"/>
      <c r="D17" s="3"/>
      <c r="E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</row>
    <row r="18" spans="1:50">
      <c r="A18" s="596"/>
      <c r="B18" s="597"/>
      <c r="C18" s="4"/>
      <c r="D18" s="3"/>
      <c r="E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</row>
    <row r="19" spans="1:50">
      <c r="A19" s="596"/>
      <c r="B19" s="597"/>
      <c r="C19" s="4"/>
      <c r="D19" s="3"/>
      <c r="E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</row>
    <row r="20" spans="1:50">
      <c r="A20" s="596"/>
      <c r="B20" s="597"/>
      <c r="C20" s="4"/>
      <c r="D20" s="3"/>
      <c r="E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spans="1:50">
      <c r="A21" s="596"/>
      <c r="B21" s="597"/>
      <c r="C21" s="4"/>
      <c r="D21" s="3"/>
      <c r="E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>
      <c r="A22" s="596"/>
      <c r="B22" s="597"/>
      <c r="C22" s="4"/>
      <c r="D22" s="3"/>
      <c r="E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>
      <c r="A23" s="596"/>
      <c r="B23" s="597"/>
      <c r="C23" s="4"/>
      <c r="D23" s="3"/>
      <c r="E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>
      <c r="A24" s="596"/>
      <c r="B24" s="597"/>
      <c r="C24" s="4"/>
      <c r="D24" s="3"/>
      <c r="E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>
      <c r="A25" s="596"/>
      <c r="B25" s="597"/>
      <c r="C25" s="4"/>
      <c r="D25" s="3"/>
      <c r="E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>
      <c r="A26" s="596"/>
      <c r="B26" s="597"/>
      <c r="C26" s="4"/>
      <c r="D26" s="3"/>
      <c r="E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>
      <c r="A27" s="596"/>
      <c r="B27" s="597"/>
      <c r="C27" s="4"/>
      <c r="D27" s="3"/>
      <c r="E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>
      <c r="A28" s="596"/>
      <c r="B28" s="597"/>
      <c r="C28" s="4"/>
      <c r="D28" s="3"/>
      <c r="E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>
      <c r="A29" s="596"/>
      <c r="B29" s="597"/>
      <c r="C29" s="4"/>
      <c r="D29" s="3"/>
      <c r="E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>
      <c r="A30" s="596"/>
      <c r="B30" s="597"/>
      <c r="C30" s="4"/>
      <c r="D30" s="3"/>
      <c r="E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>
      <c r="A31" s="596"/>
      <c r="B31" s="597"/>
      <c r="C31" s="4"/>
      <c r="D31" s="3"/>
      <c r="E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>
      <c r="A32" s="596"/>
      <c r="B32" s="597"/>
      <c r="C32" s="4"/>
      <c r="D32" s="3"/>
      <c r="E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>
      <c r="A33" s="596"/>
      <c r="B33" s="597"/>
      <c r="C33" s="4"/>
      <c r="D33" s="3"/>
      <c r="E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>
      <c r="A34" s="596"/>
      <c r="B34" s="597"/>
      <c r="C34" s="4"/>
      <c r="D34" s="3"/>
      <c r="E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>
      <c r="A35" s="596"/>
      <c r="B35" s="597"/>
      <c r="C35" s="4"/>
      <c r="D35" s="3"/>
      <c r="E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>
      <c r="A36" s="596"/>
      <c r="B36" s="597"/>
      <c r="C36" s="4"/>
      <c r="D36" s="3"/>
      <c r="E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>
      <c r="A37" s="596"/>
      <c r="B37" s="597"/>
      <c r="C37" s="4"/>
      <c r="D37" s="3"/>
      <c r="E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>
      <c r="A38" s="596"/>
      <c r="B38" s="597"/>
      <c r="C38" s="4"/>
      <c r="D38" s="3"/>
      <c r="E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>
      <c r="A39" s="596"/>
      <c r="B39" s="597"/>
      <c r="C39" s="4"/>
      <c r="D39" s="3"/>
      <c r="E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>
      <c r="A40" s="596"/>
      <c r="B40" s="597"/>
      <c r="C40" s="4"/>
      <c r="D40" s="3"/>
      <c r="E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>
      <c r="A41" s="596"/>
      <c r="B41" s="597"/>
      <c r="C41" s="4"/>
      <c r="D41" s="3"/>
      <c r="E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>
      <c r="A42" s="596"/>
      <c r="B42" s="597"/>
      <c r="C42" s="4"/>
      <c r="D42" s="3"/>
      <c r="E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>
      <c r="A43" s="596"/>
      <c r="B43" s="597"/>
      <c r="C43" s="4"/>
      <c r="D43" s="3"/>
      <c r="E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>
      <c r="A44" s="596"/>
      <c r="B44" s="597"/>
      <c r="C44" s="4"/>
      <c r="D44" s="3"/>
      <c r="E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spans="1:50">
      <c r="A45" s="596"/>
      <c r="B45" s="597"/>
      <c r="C45" s="4"/>
      <c r="D45" s="3"/>
      <c r="E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spans="1:50">
      <c r="A46" s="596"/>
      <c r="B46" s="597"/>
      <c r="C46" s="4"/>
      <c r="D46" s="3"/>
      <c r="E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>
      <c r="A47" s="596"/>
      <c r="B47" s="597"/>
      <c r="C47" s="4"/>
      <c r="D47" s="3"/>
      <c r="E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>
      <c r="A48" s="596"/>
      <c r="B48" s="597"/>
      <c r="C48" s="4"/>
      <c r="D48" s="3"/>
      <c r="E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>
      <c r="A49" s="596"/>
      <c r="B49" s="597"/>
      <c r="C49" s="4"/>
      <c r="D49" s="3"/>
      <c r="E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>
      <c r="A50" s="596"/>
      <c r="B50" s="597"/>
      <c r="C50" s="4"/>
      <c r="D50" s="3"/>
      <c r="E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>
      <c r="A51" s="596"/>
      <c r="B51" s="597"/>
      <c r="C51" s="4"/>
      <c r="D51" s="3"/>
      <c r="E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>
      <c r="A52" s="596"/>
      <c r="B52" s="597"/>
      <c r="C52" s="4"/>
      <c r="D52" s="3"/>
      <c r="E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>
      <c r="A53" s="596"/>
      <c r="B53" s="597"/>
      <c r="C53" s="4"/>
      <c r="D53" s="3"/>
      <c r="E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>
      <c r="A54" s="596"/>
      <c r="B54" s="597"/>
      <c r="C54" s="4"/>
      <c r="D54" s="3"/>
      <c r="E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>
      <c r="A55" s="596"/>
      <c r="B55" s="597"/>
      <c r="C55" s="4"/>
      <c r="D55" s="3"/>
      <c r="E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>
      <c r="A56" s="596"/>
      <c r="B56" s="597"/>
      <c r="C56" s="4"/>
      <c r="D56" s="3"/>
      <c r="E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>
      <c r="A57" s="596"/>
      <c r="B57" s="597"/>
      <c r="C57" s="4"/>
      <c r="D57" s="3"/>
      <c r="E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>
      <c r="A58" s="596"/>
      <c r="B58" s="597"/>
      <c r="C58" s="4"/>
      <c r="D58" s="3"/>
      <c r="E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>
      <c r="A59" s="596"/>
      <c r="B59" s="597"/>
      <c r="C59" s="4"/>
      <c r="D59" s="3"/>
      <c r="E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>
      <c r="A60" s="596"/>
      <c r="B60" s="597"/>
      <c r="C60" s="4"/>
      <c r="D60" s="3"/>
      <c r="E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>
      <c r="A61" s="596"/>
      <c r="B61" s="597"/>
      <c r="C61" s="4"/>
      <c r="D61" s="3"/>
      <c r="E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spans="1:50">
      <c r="A62" s="596"/>
      <c r="B62" s="597"/>
      <c r="C62" s="4"/>
      <c r="D62" s="3"/>
      <c r="E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spans="1:50">
      <c r="A63" s="596"/>
      <c r="B63" s="597"/>
      <c r="C63" s="4"/>
      <c r="D63" s="3"/>
      <c r="E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spans="1:50">
      <c r="A64" s="596"/>
      <c r="B64" s="597"/>
      <c r="C64" s="4"/>
      <c r="D64" s="3"/>
      <c r="E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spans="1:50">
      <c r="A65" s="596"/>
      <c r="B65" s="597"/>
      <c r="C65" s="4"/>
      <c r="D65" s="3"/>
      <c r="E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spans="1:50">
      <c r="A66" s="596"/>
      <c r="B66" s="597"/>
      <c r="C66" s="4"/>
      <c r="D66" s="3"/>
      <c r="E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spans="1:50">
      <c r="A67" s="596"/>
      <c r="B67" s="597"/>
      <c r="C67" s="4"/>
      <c r="D67" s="3"/>
      <c r="E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spans="1:50">
      <c r="A68" s="596"/>
      <c r="B68" s="597"/>
      <c r="C68" s="4"/>
      <c r="D68" s="3"/>
      <c r="E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>
      <c r="A69" s="596"/>
      <c r="B69" s="597"/>
      <c r="C69" s="4"/>
      <c r="D69" s="3"/>
      <c r="E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>
      <c r="A70" s="596"/>
      <c r="B70" s="597"/>
      <c r="C70" s="4"/>
      <c r="D70" s="3"/>
      <c r="E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>
      <c r="A71" s="596"/>
      <c r="B71" s="597"/>
      <c r="C71" s="4"/>
      <c r="D71" s="3"/>
      <c r="E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>
      <c r="A72" s="596"/>
      <c r="B72" s="597"/>
      <c r="C72" s="4"/>
      <c r="D72" s="3"/>
      <c r="E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>
      <c r="A73" s="596"/>
      <c r="B73" s="597"/>
      <c r="C73" s="4"/>
      <c r="D73" s="3"/>
      <c r="E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>
      <c r="A74" s="596"/>
      <c r="B74" s="597"/>
      <c r="C74" s="4"/>
      <c r="D74" s="3"/>
      <c r="E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>
      <c r="A75" s="596"/>
      <c r="B75" s="597"/>
      <c r="C75" s="4"/>
      <c r="D75" s="3"/>
      <c r="E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>
      <c r="A76" s="596"/>
      <c r="B76" s="597"/>
      <c r="C76" s="4"/>
      <c r="D76" s="3"/>
      <c r="E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>
      <c r="A77" s="596"/>
      <c r="B77" s="597"/>
      <c r="C77" s="4"/>
      <c r="D77" s="3"/>
      <c r="E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>
      <c r="A78" s="596"/>
      <c r="B78" s="597"/>
      <c r="C78" s="4"/>
      <c r="D78" s="3"/>
      <c r="E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>
      <c r="A79" s="596"/>
      <c r="B79" s="597"/>
      <c r="C79" s="4"/>
      <c r="D79" s="3"/>
      <c r="E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>
      <c r="A80" s="596"/>
      <c r="B80" s="597"/>
      <c r="C80" s="4"/>
      <c r="D80" s="3"/>
      <c r="E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>
      <c r="A81" s="596"/>
      <c r="B81" s="597"/>
      <c r="C81" s="4"/>
      <c r="D81" s="3"/>
      <c r="E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>
      <c r="A82" s="596"/>
      <c r="B82" s="597"/>
      <c r="C82" s="4"/>
      <c r="D82" s="3"/>
      <c r="E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>
      <c r="A83" s="596"/>
      <c r="B83" s="597"/>
      <c r="C83" s="4"/>
      <c r="D83" s="3"/>
      <c r="E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>
      <c r="A84" s="596"/>
      <c r="B84" s="597"/>
      <c r="C84" s="4"/>
      <c r="D84" s="3"/>
      <c r="E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>
      <c r="A85" s="596"/>
      <c r="B85" s="597"/>
      <c r="C85" s="4"/>
      <c r="D85" s="3"/>
      <c r="E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>
      <c r="A86" s="596"/>
      <c r="B86" s="597"/>
      <c r="C86" s="4"/>
      <c r="D86" s="3"/>
      <c r="E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>
      <c r="A87" s="596"/>
      <c r="B87" s="597"/>
      <c r="C87" s="4"/>
      <c r="D87" s="3"/>
      <c r="E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>
      <c r="A88" s="596"/>
      <c r="B88" s="597"/>
      <c r="C88" s="4"/>
      <c r="D88" s="3"/>
      <c r="E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>
      <c r="A89" s="596"/>
      <c r="B89" s="597"/>
      <c r="C89" s="4"/>
      <c r="D89" s="3"/>
      <c r="E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>
      <c r="A90" s="596"/>
      <c r="B90" s="597"/>
      <c r="C90" s="4"/>
      <c r="D90" s="3"/>
      <c r="E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>
      <c r="A91" s="596"/>
      <c r="B91" s="597"/>
      <c r="C91" s="4"/>
      <c r="D91" s="3"/>
      <c r="E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>
      <c r="A92" s="596"/>
      <c r="B92" s="597"/>
      <c r="C92" s="4"/>
      <c r="D92" s="3"/>
      <c r="E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>
      <c r="A93" s="596"/>
      <c r="B93" s="597"/>
      <c r="C93" s="4"/>
      <c r="D93" s="3"/>
      <c r="E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>
      <c r="A94" s="596"/>
      <c r="B94" s="597"/>
      <c r="C94" s="4"/>
      <c r="D94" s="3"/>
      <c r="E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>
      <c r="A95" s="596"/>
      <c r="B95" s="597"/>
      <c r="C95" s="4"/>
      <c r="D95" s="3"/>
      <c r="E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>
      <c r="A96" s="596"/>
      <c r="B96" s="597"/>
      <c r="C96" s="4"/>
      <c r="D96" s="3"/>
      <c r="E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>
      <c r="A97" s="596"/>
      <c r="B97" s="597"/>
      <c r="C97" s="4"/>
      <c r="D97" s="3"/>
      <c r="E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>
      <c r="A98" s="596"/>
      <c r="B98" s="597"/>
      <c r="C98" s="4"/>
      <c r="D98" s="3"/>
      <c r="E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>
      <c r="A99" s="596"/>
      <c r="B99" s="597"/>
      <c r="C99" s="4"/>
      <c r="D99" s="3"/>
      <c r="E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>
      <c r="A100" s="596"/>
      <c r="B100" s="597"/>
      <c r="C100" s="4"/>
      <c r="D100" s="3"/>
      <c r="E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>
      <c r="A101" s="596"/>
      <c r="B101" s="597"/>
      <c r="C101" s="4"/>
      <c r="D101" s="3"/>
      <c r="E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>
      <c r="A102" s="596"/>
      <c r="B102" s="597"/>
      <c r="C102" s="4"/>
      <c r="D102" s="3"/>
      <c r="E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>
      <c r="A103" s="596"/>
      <c r="B103" s="597"/>
      <c r="C103" s="4"/>
      <c r="D103" s="3"/>
      <c r="E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>
      <c r="A104" s="596"/>
      <c r="B104" s="597"/>
      <c r="C104" s="4"/>
      <c r="D104" s="3"/>
      <c r="E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>
      <c r="A105" s="596"/>
      <c r="B105" s="597"/>
      <c r="C105" s="4"/>
      <c r="D105" s="3"/>
      <c r="E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>
      <c r="A106" s="596"/>
      <c r="B106" s="597"/>
      <c r="C106" s="4"/>
      <c r="D106" s="3"/>
      <c r="E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>
      <c r="A107" s="596"/>
      <c r="B107" s="597"/>
      <c r="C107" s="4"/>
      <c r="D107" s="3"/>
      <c r="E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>
      <c r="A108" s="596"/>
      <c r="B108" s="597"/>
      <c r="C108" s="4"/>
      <c r="D108" s="3"/>
      <c r="E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>
      <c r="A109" s="596"/>
      <c r="B109" s="597"/>
      <c r="C109" s="4"/>
      <c r="D109" s="3"/>
      <c r="E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>
      <c r="A110" s="596"/>
      <c r="B110" s="597"/>
      <c r="C110" s="4"/>
      <c r="D110" s="3"/>
      <c r="E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>
      <c r="A111" s="596"/>
      <c r="B111" s="597"/>
      <c r="C111" s="4"/>
      <c r="D111" s="3"/>
      <c r="E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>
      <c r="A112" s="596"/>
      <c r="B112" s="597"/>
      <c r="C112" s="4"/>
      <c r="D112" s="3"/>
      <c r="E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>
      <c r="A113" s="596"/>
      <c r="B113" s="597"/>
      <c r="C113" s="4"/>
      <c r="D113" s="3"/>
      <c r="E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>
      <c r="A114" s="596"/>
      <c r="B114" s="597"/>
      <c r="C114" s="4"/>
      <c r="D114" s="3"/>
      <c r="E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>
      <c r="A115" s="596"/>
      <c r="B115" s="597"/>
      <c r="C115" s="4"/>
      <c r="D115" s="3"/>
      <c r="E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>
      <c r="A116" s="596"/>
      <c r="B116" s="597"/>
      <c r="C116" s="4"/>
      <c r="D116" s="3"/>
      <c r="E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>
      <c r="A117" s="596"/>
      <c r="B117" s="597"/>
      <c r="C117" s="4"/>
      <c r="D117" s="3"/>
      <c r="E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>
      <c r="A118" s="596"/>
      <c r="B118" s="597"/>
      <c r="C118" s="4"/>
      <c r="D118" s="3"/>
      <c r="E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>
      <c r="A119" s="596"/>
      <c r="B119" s="597"/>
      <c r="C119" s="4"/>
      <c r="D119" s="3"/>
      <c r="E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>
      <c r="A120" s="596"/>
      <c r="B120" s="597"/>
      <c r="C120" s="4"/>
      <c r="D120" s="3"/>
      <c r="E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>
      <c r="A121" s="596"/>
      <c r="B121" s="597"/>
      <c r="C121" s="4"/>
      <c r="D121" s="3"/>
      <c r="E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>
      <c r="A122" s="596"/>
      <c r="B122" s="597"/>
      <c r="C122" s="4"/>
      <c r="D122" s="3"/>
      <c r="E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>
      <c r="A123" s="596"/>
      <c r="B123" s="597"/>
      <c r="C123" s="4"/>
      <c r="D123" s="3"/>
      <c r="E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>
      <c r="A124" s="596"/>
      <c r="B124" s="597"/>
      <c r="C124" s="4"/>
      <c r="D124" s="3"/>
      <c r="E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>
      <c r="A125" s="596"/>
      <c r="B125" s="597"/>
      <c r="C125" s="4"/>
      <c r="D125" s="3"/>
      <c r="E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>
      <c r="A126" s="596"/>
      <c r="B126" s="597"/>
      <c r="C126" s="4"/>
      <c r="D126" s="3"/>
      <c r="E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>
      <c r="A127" s="596"/>
      <c r="B127" s="597"/>
      <c r="C127" s="4"/>
      <c r="D127" s="3"/>
      <c r="E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>
      <c r="A128" s="596"/>
      <c r="B128" s="597"/>
      <c r="C128" s="4"/>
      <c r="D128" s="3"/>
      <c r="E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0">
      <c r="A129" s="596"/>
      <c r="B129" s="597"/>
      <c r="C129" s="4"/>
      <c r="D129" s="3"/>
      <c r="E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spans="1:50">
      <c r="A130" s="596"/>
      <c r="B130" s="597"/>
      <c r="C130" s="4"/>
      <c r="D130" s="3"/>
      <c r="E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spans="1:50">
      <c r="A131" s="596"/>
      <c r="B131" s="597"/>
      <c r="C131" s="4"/>
      <c r="D131" s="3"/>
      <c r="E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spans="1:50">
      <c r="A132" s="596"/>
      <c r="B132" s="597"/>
      <c r="C132" s="4"/>
      <c r="D132" s="3"/>
      <c r="E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spans="1:50">
      <c r="A133" s="596"/>
      <c r="B133" s="597"/>
      <c r="C133" s="4"/>
      <c r="D133" s="3"/>
      <c r="E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spans="1:50">
      <c r="A134" s="596"/>
      <c r="B134" s="597"/>
      <c r="C134" s="4"/>
      <c r="D134" s="3"/>
      <c r="E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0">
      <c r="A135" s="596"/>
      <c r="B135" s="597"/>
      <c r="C135" s="4"/>
      <c r="D135" s="3"/>
      <c r="E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0">
      <c r="A136" s="596"/>
      <c r="B136" s="597"/>
      <c r="C136" s="4"/>
      <c r="D136" s="3"/>
      <c r="E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>
      <c r="A137" s="596"/>
      <c r="B137" s="597"/>
      <c r="C137" s="4"/>
      <c r="D137" s="3"/>
      <c r="E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0">
      <c r="A138" s="596"/>
      <c r="B138" s="597"/>
      <c r="C138" s="4"/>
      <c r="D138" s="3"/>
      <c r="E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0">
      <c r="A139" s="596"/>
      <c r="B139" s="597"/>
      <c r="C139" s="4"/>
      <c r="D139" s="3"/>
      <c r="E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0">
      <c r="A140" s="596"/>
      <c r="B140" s="597"/>
      <c r="C140" s="4"/>
      <c r="D140" s="3"/>
      <c r="E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0">
      <c r="A141" s="596"/>
      <c r="B141" s="597"/>
      <c r="C141" s="4"/>
      <c r="D141" s="3"/>
      <c r="E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0">
      <c r="A142" s="596"/>
      <c r="B142" s="597"/>
      <c r="C142" s="4"/>
      <c r="D142" s="3"/>
      <c r="E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0">
      <c r="A143" s="596"/>
      <c r="B143" s="597"/>
      <c r="C143" s="4"/>
      <c r="D143" s="3"/>
      <c r="E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0">
      <c r="A144" s="596"/>
      <c r="B144" s="597"/>
      <c r="C144" s="4"/>
      <c r="D144" s="3"/>
      <c r="E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>
      <c r="A145" s="596"/>
      <c r="B145" s="597"/>
      <c r="C145" s="4"/>
      <c r="D145" s="3"/>
      <c r="E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>
      <c r="A146" s="596"/>
      <c r="B146" s="597"/>
      <c r="C146" s="4"/>
      <c r="D146" s="3"/>
      <c r="E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>
      <c r="A147" s="596"/>
      <c r="B147" s="597"/>
      <c r="C147" s="4"/>
      <c r="D147" s="3"/>
      <c r="E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>
      <c r="A148" s="596"/>
      <c r="B148" s="597"/>
      <c r="C148" s="4"/>
      <c r="D148" s="3"/>
      <c r="E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>
      <c r="A149" s="596"/>
      <c r="B149" s="597"/>
      <c r="C149" s="4"/>
      <c r="D149" s="3"/>
      <c r="E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>
      <c r="A150" s="596"/>
      <c r="B150" s="597"/>
      <c r="C150" s="4"/>
      <c r="D150" s="3"/>
      <c r="E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>
      <c r="A151" s="596"/>
      <c r="B151" s="597"/>
      <c r="C151" s="4"/>
      <c r="D151" s="3"/>
      <c r="E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>
      <c r="A152" s="596"/>
      <c r="B152" s="597"/>
      <c r="C152" s="4"/>
      <c r="D152" s="3"/>
      <c r="E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>
      <c r="A153" s="596"/>
      <c r="B153" s="597"/>
      <c r="C153" s="4"/>
      <c r="D153" s="3"/>
      <c r="E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>
      <c r="A154" s="596"/>
      <c r="B154" s="597"/>
      <c r="C154" s="4"/>
      <c r="D154" s="3"/>
      <c r="E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>
      <c r="A155" s="596"/>
      <c r="B155" s="597"/>
      <c r="C155" s="4"/>
      <c r="D155" s="3"/>
      <c r="E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>
      <c r="A156" s="596"/>
      <c r="B156" s="597"/>
      <c r="C156" s="4"/>
      <c r="D156" s="3"/>
      <c r="E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>
      <c r="A157" s="596"/>
      <c r="B157" s="597"/>
      <c r="C157" s="4"/>
      <c r="D157" s="3"/>
      <c r="E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>
      <c r="A158" s="596"/>
      <c r="B158" s="597"/>
      <c r="C158" s="4"/>
      <c r="D158" s="3"/>
      <c r="E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>
      <c r="A159" s="596"/>
      <c r="B159" s="597"/>
      <c r="C159" s="4"/>
      <c r="D159" s="3"/>
      <c r="E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>
      <c r="A160" s="596"/>
      <c r="B160" s="597"/>
      <c r="C160" s="4"/>
      <c r="D160" s="3"/>
      <c r="E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>
      <c r="A161" s="596"/>
      <c r="B161" s="597"/>
      <c r="C161" s="4"/>
      <c r="D161" s="3"/>
      <c r="E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>
      <c r="A162" s="596"/>
      <c r="B162" s="597"/>
      <c r="C162" s="4"/>
      <c r="D162" s="3"/>
      <c r="E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>
      <c r="A163" s="596"/>
      <c r="B163" s="597"/>
      <c r="C163" s="4"/>
      <c r="D163" s="3"/>
      <c r="E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>
      <c r="A164" s="596"/>
      <c r="B164" s="597"/>
      <c r="C164" s="4"/>
      <c r="D164" s="3"/>
      <c r="E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>
      <c r="A165" s="596"/>
      <c r="B165" s="597"/>
      <c r="C165" s="4"/>
      <c r="D165" s="3"/>
      <c r="E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>
      <c r="A166" s="596"/>
      <c r="B166" s="597"/>
      <c r="C166" s="4"/>
      <c r="D166" s="3"/>
      <c r="E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>
      <c r="A167" s="596"/>
      <c r="B167" s="597"/>
      <c r="C167" s="4"/>
      <c r="D167" s="3"/>
      <c r="E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>
      <c r="A168" s="596"/>
      <c r="B168" s="597"/>
      <c r="C168" s="4"/>
      <c r="D168" s="3"/>
      <c r="E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>
      <c r="A169" s="596"/>
      <c r="B169" s="597"/>
      <c r="C169" s="4"/>
      <c r="D169" s="3"/>
      <c r="E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>
      <c r="A170" s="596"/>
      <c r="B170" s="597"/>
      <c r="C170" s="4"/>
      <c r="D170" s="3"/>
      <c r="E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>
      <c r="A171" s="596"/>
      <c r="B171" s="597"/>
      <c r="C171" s="4"/>
      <c r="D171" s="3"/>
      <c r="E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>
      <c r="A172" s="596"/>
      <c r="B172" s="597"/>
      <c r="C172" s="4"/>
      <c r="D172" s="3"/>
      <c r="E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>
      <c r="A173" s="596"/>
      <c r="B173" s="597"/>
      <c r="C173" s="4"/>
      <c r="D173" s="3"/>
      <c r="E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>
      <c r="A174" s="596"/>
      <c r="B174" s="597"/>
      <c r="C174" s="4"/>
      <c r="D174" s="3"/>
      <c r="E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>
      <c r="A175" s="596"/>
      <c r="B175" s="597"/>
      <c r="C175" s="4"/>
      <c r="D175" s="3"/>
      <c r="E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>
      <c r="A176" s="596"/>
      <c r="B176" s="597"/>
      <c r="C176" s="4"/>
      <c r="D176" s="3"/>
      <c r="E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>
      <c r="A177" s="596"/>
      <c r="B177" s="597"/>
      <c r="C177" s="4"/>
      <c r="D177" s="3"/>
      <c r="E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>
      <c r="A178" s="596"/>
      <c r="B178" s="597"/>
      <c r="C178" s="4"/>
      <c r="D178" s="3"/>
      <c r="E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>
      <c r="A179" s="596"/>
      <c r="B179" s="597"/>
      <c r="C179" s="4"/>
      <c r="D179" s="3"/>
      <c r="E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>
      <c r="A180" s="596"/>
      <c r="B180" s="597"/>
      <c r="C180" s="4"/>
      <c r="D180" s="3"/>
      <c r="E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>
      <c r="A181" s="596"/>
      <c r="B181" s="597"/>
      <c r="C181" s="4"/>
      <c r="D181" s="3"/>
      <c r="E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>
      <c r="A182" s="596"/>
      <c r="B182" s="597"/>
      <c r="C182" s="4"/>
      <c r="D182" s="3"/>
      <c r="E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>
      <c r="A183" s="596"/>
      <c r="B183" s="597"/>
      <c r="C183" s="4"/>
      <c r="D183" s="3"/>
      <c r="E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>
      <c r="A184" s="596"/>
      <c r="B184" s="597"/>
      <c r="C184" s="4"/>
      <c r="D184" s="3"/>
      <c r="E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>
      <c r="A185" s="596"/>
      <c r="B185" s="597"/>
      <c r="C185" s="4"/>
      <c r="D185" s="3"/>
      <c r="E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>
      <c r="A186" s="596"/>
      <c r="B186" s="597"/>
      <c r="C186" s="4"/>
      <c r="D186" s="3"/>
      <c r="E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>
      <c r="A187" s="596"/>
      <c r="B187" s="597"/>
      <c r="C187" s="4"/>
      <c r="D187" s="3"/>
      <c r="E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>
      <c r="A188" s="596"/>
      <c r="B188" s="597"/>
      <c r="C188" s="4"/>
      <c r="D188" s="3"/>
      <c r="E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>
      <c r="A189" s="596"/>
      <c r="B189" s="597"/>
      <c r="C189" s="4"/>
      <c r="D189" s="3"/>
      <c r="E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>
      <c r="A190" s="596"/>
      <c r="B190" s="597"/>
      <c r="C190" s="4"/>
      <c r="D190" s="3"/>
      <c r="E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>
      <c r="A191" s="596"/>
      <c r="B191" s="597"/>
      <c r="C191" s="4"/>
      <c r="D191" s="3"/>
      <c r="E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>
      <c r="A192" s="596"/>
      <c r="B192" s="597"/>
      <c r="C192" s="4"/>
      <c r="D192" s="3"/>
      <c r="E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>
      <c r="A193" s="596"/>
      <c r="B193" s="597"/>
      <c r="C193" s="4"/>
      <c r="D193" s="3"/>
      <c r="E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>
      <c r="A194" s="596"/>
      <c r="B194" s="597"/>
      <c r="C194" s="4"/>
      <c r="D194" s="3"/>
      <c r="E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>
      <c r="A195" s="596"/>
      <c r="B195" s="597"/>
      <c r="C195" s="4"/>
      <c r="D195" s="3"/>
      <c r="E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>
      <c r="A196" s="596"/>
      <c r="B196" s="597"/>
      <c r="C196" s="4"/>
      <c r="D196" s="3"/>
      <c r="E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>
      <c r="A197" s="596"/>
      <c r="B197" s="597"/>
      <c r="C197" s="4"/>
      <c r="D197" s="3"/>
      <c r="E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>
      <c r="A198" s="596"/>
      <c r="B198" s="597"/>
      <c r="C198" s="4"/>
      <c r="D198" s="3"/>
      <c r="E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>
      <c r="A199" s="596"/>
      <c r="B199" s="597"/>
      <c r="C199" s="4"/>
      <c r="D199" s="3"/>
      <c r="E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>
      <c r="A200" s="596"/>
      <c r="B200" s="597"/>
      <c r="C200" s="4"/>
      <c r="D200" s="3"/>
      <c r="E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>
      <c r="A201" s="596"/>
      <c r="B201" s="597"/>
      <c r="C201" s="4"/>
      <c r="D201" s="3"/>
      <c r="E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>
      <c r="A202" s="596"/>
      <c r="B202" s="597"/>
      <c r="C202" s="4"/>
      <c r="D202" s="3"/>
      <c r="E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>
      <c r="A203" s="596"/>
      <c r="B203" s="597"/>
      <c r="C203" s="4"/>
      <c r="D203" s="3"/>
      <c r="E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>
      <c r="A204" s="596"/>
      <c r="B204" s="597"/>
      <c r="C204" s="4"/>
      <c r="D204" s="3"/>
      <c r="E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>
      <c r="A205" s="596"/>
      <c r="B205" s="597"/>
      <c r="C205" s="4"/>
      <c r="D205" s="3"/>
      <c r="E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>
      <c r="A206" s="596"/>
      <c r="B206" s="597"/>
      <c r="C206" s="4"/>
      <c r="D206" s="3"/>
      <c r="E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>
      <c r="A207" s="596"/>
      <c r="B207" s="597"/>
      <c r="C207" s="4"/>
      <c r="D207" s="3"/>
      <c r="E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>
      <c r="A208" s="596"/>
      <c r="B208" s="597"/>
      <c r="C208" s="4"/>
      <c r="D208" s="3"/>
      <c r="E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>
      <c r="A209" s="596"/>
      <c r="B209" s="597"/>
      <c r="C209" s="4"/>
      <c r="D209" s="3"/>
      <c r="E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>
      <c r="A210" s="596"/>
      <c r="B210" s="597"/>
      <c r="C210" s="4"/>
      <c r="D210" s="3"/>
      <c r="E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>
      <c r="A211" s="596"/>
      <c r="B211" s="597"/>
      <c r="C211" s="4"/>
      <c r="D211" s="3"/>
      <c r="E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>
      <c r="A212" s="596"/>
      <c r="B212" s="597"/>
      <c r="C212" s="4"/>
      <c r="D212" s="3"/>
      <c r="E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>
      <c r="A213" s="596"/>
      <c r="B213" s="597"/>
      <c r="C213" s="4"/>
      <c r="D213" s="3"/>
      <c r="E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>
      <c r="A214" s="596"/>
      <c r="B214" s="597"/>
      <c r="C214" s="4"/>
      <c r="D214" s="3"/>
      <c r="E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>
      <c r="A215" s="596"/>
      <c r="B215" s="597"/>
      <c r="C215" s="4"/>
      <c r="D215" s="3"/>
      <c r="E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>
      <c r="A216" s="596"/>
      <c r="B216" s="597"/>
      <c r="C216" s="4"/>
      <c r="D216" s="3"/>
      <c r="E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>
      <c r="A217" s="596"/>
      <c r="B217" s="597"/>
      <c r="C217" s="4"/>
      <c r="D217" s="3"/>
      <c r="E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>
      <c r="A218" s="596"/>
      <c r="B218" s="597"/>
      <c r="C218" s="4"/>
      <c r="D218" s="3"/>
      <c r="E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>
      <c r="A219" s="596"/>
      <c r="B219" s="597"/>
      <c r="C219" s="4"/>
      <c r="D219" s="3"/>
      <c r="E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>
      <c r="A220" s="596"/>
      <c r="B220" s="597"/>
      <c r="C220" s="4"/>
      <c r="D220" s="3"/>
      <c r="E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>
      <c r="A221" s="596"/>
      <c r="B221" s="597"/>
      <c r="C221" s="4"/>
      <c r="D221" s="3"/>
      <c r="E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>
      <c r="A222" s="596"/>
      <c r="B222" s="597"/>
      <c r="C222" s="4"/>
      <c r="D222" s="3"/>
      <c r="E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>
      <c r="A223" s="596"/>
      <c r="B223" s="597"/>
      <c r="C223" s="4"/>
      <c r="D223" s="3"/>
      <c r="E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>
      <c r="A224" s="596"/>
      <c r="B224" s="597"/>
      <c r="C224" s="4"/>
      <c r="D224" s="3"/>
      <c r="E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>
      <c r="A225" s="596"/>
      <c r="B225" s="597"/>
      <c r="C225" s="4"/>
      <c r="D225" s="3"/>
      <c r="E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>
      <c r="A226" s="596"/>
      <c r="B226" s="597"/>
      <c r="C226" s="4"/>
      <c r="D226" s="3"/>
      <c r="E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>
      <c r="A227" s="596"/>
      <c r="B227" s="597"/>
      <c r="C227" s="4"/>
      <c r="D227" s="3"/>
      <c r="E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>
      <c r="A228" s="596"/>
      <c r="B228" s="597"/>
      <c r="C228" s="4"/>
      <c r="D228" s="3"/>
      <c r="E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>
      <c r="A229" s="596"/>
      <c r="B229" s="597"/>
      <c r="C229" s="4"/>
      <c r="D229" s="3"/>
      <c r="E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>
      <c r="A230" s="596"/>
      <c r="B230" s="597"/>
      <c r="C230" s="4"/>
      <c r="D230" s="3"/>
      <c r="E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>
      <c r="A231" s="596"/>
      <c r="B231" s="597"/>
      <c r="C231" s="4"/>
      <c r="D231" s="3"/>
      <c r="E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>
      <c r="A232" s="596"/>
      <c r="B232" s="597"/>
      <c r="C232" s="4"/>
      <c r="D232" s="3"/>
      <c r="E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>
      <c r="A233" s="596"/>
      <c r="B233" s="597"/>
      <c r="C233" s="4"/>
      <c r="D233" s="3"/>
      <c r="E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>
      <c r="A234" s="596"/>
      <c r="B234" s="597"/>
      <c r="C234" s="4"/>
      <c r="D234" s="3"/>
      <c r="E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>
      <c r="A235" s="596"/>
      <c r="B235" s="597"/>
      <c r="C235" s="4"/>
      <c r="D235" s="3"/>
      <c r="E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>
      <c r="A236" s="596"/>
      <c r="B236" s="597"/>
      <c r="C236" s="4"/>
      <c r="D236" s="3"/>
      <c r="E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>
      <c r="A237" s="596"/>
      <c r="B237" s="597"/>
      <c r="C237" s="4"/>
      <c r="D237" s="3"/>
      <c r="E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>
      <c r="A238" s="596"/>
      <c r="B238" s="597"/>
      <c r="C238" s="4"/>
      <c r="D238" s="3"/>
      <c r="E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>
      <c r="A239" s="596"/>
      <c r="B239" s="597"/>
      <c r="C239" s="4"/>
      <c r="D239" s="3"/>
      <c r="E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spans="1:50">
      <c r="A240" s="596"/>
      <c r="B240" s="597"/>
      <c r="C240" s="4"/>
      <c r="D240" s="3"/>
      <c r="E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spans="1:50">
      <c r="A241" s="596"/>
      <c r="B241" s="597"/>
      <c r="C241" s="4"/>
      <c r="D241" s="3"/>
      <c r="E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>
      <c r="A242" s="596"/>
      <c r="B242" s="597"/>
      <c r="C242" s="4"/>
      <c r="D242" s="3"/>
      <c r="E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>
      <c r="A243" s="596"/>
      <c r="B243" s="597"/>
      <c r="C243" s="4"/>
      <c r="D243" s="3"/>
      <c r="E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>
      <c r="A244" s="596"/>
      <c r="B244" s="597"/>
      <c r="C244" s="4"/>
      <c r="D244" s="3"/>
      <c r="E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>
      <c r="A245" s="596"/>
      <c r="B245" s="597"/>
      <c r="C245" s="4"/>
      <c r="D245" s="3"/>
      <c r="E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>
      <c r="A246" s="596"/>
      <c r="B246" s="597"/>
      <c r="C246" s="4"/>
      <c r="D246" s="3"/>
      <c r="E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>
      <c r="A247" s="596"/>
      <c r="B247" s="597"/>
      <c r="C247" s="4"/>
      <c r="D247" s="3"/>
      <c r="E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>
      <c r="A248" s="596"/>
      <c r="B248" s="597"/>
      <c r="C248" s="4"/>
      <c r="D248" s="3"/>
      <c r="E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>
      <c r="A249" s="596"/>
      <c r="B249" s="597"/>
      <c r="C249" s="4"/>
      <c r="D249" s="3"/>
      <c r="E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>
      <c r="A250" s="596"/>
      <c r="B250" s="597"/>
      <c r="C250" s="4"/>
      <c r="D250" s="3"/>
      <c r="E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>
      <c r="A251" s="596"/>
      <c r="B251" s="597"/>
      <c r="C251" s="4"/>
      <c r="D251" s="3"/>
      <c r="E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>
      <c r="A252" s="596"/>
      <c r="B252" s="597"/>
      <c r="C252" s="4"/>
      <c r="D252" s="3"/>
      <c r="E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>
      <c r="A253" s="596"/>
      <c r="B253" s="597"/>
      <c r="C253" s="4"/>
      <c r="D253" s="3"/>
      <c r="E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>
      <c r="A254" s="596"/>
      <c r="B254" s="597"/>
      <c r="C254" s="4"/>
      <c r="D254" s="3"/>
      <c r="E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>
      <c r="A255" s="596"/>
      <c r="B255" s="597"/>
      <c r="C255" s="4"/>
      <c r="D255" s="3"/>
      <c r="E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>
      <c r="A256" s="596"/>
      <c r="B256" s="597"/>
      <c r="C256" s="4"/>
      <c r="D256" s="3"/>
      <c r="E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>
      <c r="A257" s="596"/>
      <c r="B257" s="597"/>
      <c r="C257" s="4"/>
      <c r="D257" s="3"/>
      <c r="E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>
      <c r="A258" s="596"/>
      <c r="B258" s="597"/>
      <c r="C258" s="4"/>
      <c r="D258" s="3"/>
      <c r="E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>
      <c r="A259" s="596"/>
      <c r="B259" s="597"/>
      <c r="C259" s="4"/>
      <c r="D259" s="3"/>
      <c r="E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>
      <c r="A260" s="596"/>
      <c r="B260" s="597"/>
      <c r="C260" s="4"/>
      <c r="D260" s="3"/>
      <c r="E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>
      <c r="A261" s="596"/>
      <c r="B261" s="597"/>
      <c r="C261" s="4"/>
      <c r="D261" s="3"/>
      <c r="E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>
      <c r="A262" s="596"/>
      <c r="B262" s="597"/>
      <c r="C262" s="4"/>
      <c r="D262" s="3"/>
      <c r="E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>
      <c r="A263" s="596"/>
      <c r="B263" s="597"/>
      <c r="C263" s="4"/>
      <c r="D263" s="3"/>
      <c r="E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>
      <c r="A264" s="596"/>
      <c r="B264" s="597"/>
      <c r="C264" s="4"/>
      <c r="D264" s="3"/>
      <c r="E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>
      <c r="A265" s="596"/>
      <c r="B265" s="597"/>
      <c r="C265" s="4"/>
      <c r="D265" s="3"/>
      <c r="E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>
      <c r="A266" s="596"/>
      <c r="B266" s="597"/>
      <c r="C266" s="4"/>
      <c r="D266" s="3"/>
      <c r="E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>
      <c r="A267" s="596"/>
      <c r="B267" s="597"/>
      <c r="C267" s="4"/>
      <c r="D267" s="3"/>
      <c r="E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>
      <c r="A268" s="596"/>
      <c r="B268" s="597"/>
      <c r="C268" s="4"/>
      <c r="D268" s="3"/>
      <c r="E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>
      <c r="A269" s="596"/>
      <c r="B269" s="597"/>
      <c r="C269" s="4"/>
      <c r="D269" s="3"/>
      <c r="E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>
      <c r="A270" s="596"/>
      <c r="B270" s="597"/>
      <c r="C270" s="4"/>
      <c r="D270" s="3"/>
      <c r="E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>
      <c r="A271" s="596"/>
      <c r="B271" s="597"/>
      <c r="C271" s="4"/>
      <c r="D271" s="3"/>
      <c r="E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>
      <c r="A272" s="596"/>
      <c r="B272" s="597"/>
      <c r="C272" s="4"/>
      <c r="D272" s="3"/>
      <c r="E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>
      <c r="A273" s="596"/>
      <c r="B273" s="597"/>
      <c r="C273" s="4"/>
      <c r="D273" s="3"/>
      <c r="E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>
      <c r="A274" s="596"/>
      <c r="B274" s="597"/>
      <c r="C274" s="4"/>
      <c r="D274" s="3"/>
      <c r="E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>
      <c r="A275" s="596"/>
      <c r="B275" s="597"/>
      <c r="C275" s="4"/>
      <c r="D275" s="3"/>
      <c r="E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>
      <c r="A276" s="596"/>
      <c r="B276" s="597"/>
      <c r="C276" s="4"/>
      <c r="D276" s="3"/>
      <c r="E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>
      <c r="A277" s="596"/>
      <c r="B277" s="597"/>
      <c r="C277" s="4"/>
      <c r="D277" s="3"/>
      <c r="E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>
      <c r="A278" s="596"/>
      <c r="B278" s="597"/>
      <c r="C278" s="4"/>
      <c r="D278" s="3"/>
      <c r="E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>
      <c r="A279" s="596"/>
      <c r="B279" s="597"/>
      <c r="C279" s="4"/>
      <c r="D279" s="3"/>
      <c r="E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>
      <c r="A280" s="596"/>
      <c r="B280" s="597"/>
      <c r="C280" s="4"/>
      <c r="D280" s="3"/>
      <c r="E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>
      <c r="A281" s="596"/>
      <c r="B281" s="597"/>
      <c r="C281" s="4"/>
      <c r="D281" s="3"/>
      <c r="E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>
      <c r="A282" s="596"/>
      <c r="B282" s="597"/>
      <c r="C282" s="4"/>
      <c r="D282" s="3"/>
      <c r="E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>
      <c r="A283" s="596"/>
      <c r="B283" s="597"/>
      <c r="C283" s="4"/>
      <c r="D283" s="3"/>
      <c r="E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>
      <c r="A284" s="596"/>
      <c r="B284" s="597"/>
      <c r="C284" s="4"/>
      <c r="D284" s="3"/>
      <c r="E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>
      <c r="A285" s="596"/>
      <c r="B285" s="597"/>
      <c r="C285" s="4"/>
      <c r="D285" s="3"/>
      <c r="E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>
      <c r="A286" s="596"/>
      <c r="B286" s="597"/>
      <c r="C286" s="4"/>
      <c r="D286" s="3"/>
      <c r="E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>
      <c r="A287" s="596"/>
      <c r="B287" s="597"/>
      <c r="C287" s="4"/>
      <c r="D287" s="3"/>
      <c r="E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>
      <c r="A288" s="596"/>
      <c r="B288" s="597"/>
      <c r="C288" s="4"/>
      <c r="D288" s="3"/>
      <c r="E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>
      <c r="A289" s="596"/>
      <c r="B289" s="597"/>
      <c r="C289" s="4"/>
      <c r="D289" s="3"/>
      <c r="E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>
      <c r="A290" s="596"/>
      <c r="B290" s="597"/>
      <c r="C290" s="4"/>
      <c r="D290" s="3"/>
      <c r="E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>
      <c r="A291" s="596"/>
      <c r="B291" s="597"/>
      <c r="C291" s="4"/>
      <c r="D291" s="3"/>
      <c r="E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>
      <c r="A292" s="596"/>
      <c r="B292" s="597"/>
      <c r="C292" s="4"/>
      <c r="D292" s="3"/>
      <c r="E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>
      <c r="A293" s="596"/>
      <c r="B293" s="597"/>
      <c r="C293" s="4"/>
      <c r="D293" s="3"/>
      <c r="E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>
      <c r="A294" s="596"/>
      <c r="B294" s="597"/>
      <c r="C294" s="4"/>
      <c r="D294" s="3"/>
      <c r="E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>
      <c r="A295" s="596"/>
      <c r="B295" s="597"/>
      <c r="C295" s="4"/>
      <c r="D295" s="3"/>
      <c r="E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>
      <c r="A296" s="596"/>
      <c r="B296" s="597"/>
      <c r="C296" s="4"/>
      <c r="D296" s="3"/>
      <c r="E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>
      <c r="A297" s="596"/>
      <c r="B297" s="597"/>
      <c r="C297" s="4"/>
      <c r="D297" s="3"/>
      <c r="E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>
      <c r="A298" s="596"/>
      <c r="B298" s="597"/>
      <c r="C298" s="4"/>
      <c r="D298" s="3"/>
      <c r="E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>
      <c r="A299" s="596"/>
      <c r="B299" s="597"/>
      <c r="C299" s="4"/>
      <c r="D299" s="3"/>
      <c r="E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>
      <c r="A300" s="596"/>
      <c r="B300" s="597"/>
      <c r="C300" s="4"/>
      <c r="D300" s="3"/>
      <c r="E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>
      <c r="A301" s="596"/>
      <c r="B301" s="597"/>
      <c r="C301" s="4"/>
      <c r="D301" s="3"/>
      <c r="E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>
      <c r="A302" s="596"/>
      <c r="B302" s="597"/>
      <c r="C302" s="4"/>
      <c r="D302" s="3"/>
      <c r="E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>
      <c r="A303" s="596"/>
      <c r="B303" s="597"/>
      <c r="C303" s="4"/>
      <c r="D303" s="3"/>
      <c r="E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>
      <c r="A304" s="596"/>
      <c r="B304" s="597"/>
      <c r="C304" s="4"/>
      <c r="D304" s="3"/>
      <c r="E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>
      <c r="A305" s="596"/>
      <c r="B305" s="597"/>
      <c r="C305" s="4"/>
      <c r="D305" s="3"/>
      <c r="E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>
      <c r="A306" s="596"/>
      <c r="B306" s="597"/>
      <c r="C306" s="4"/>
      <c r="D306" s="3"/>
      <c r="E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>
      <c r="A307" s="596"/>
      <c r="B307" s="597"/>
      <c r="C307" s="4"/>
      <c r="D307" s="3"/>
      <c r="E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>
      <c r="A308" s="596"/>
      <c r="B308" s="597"/>
      <c r="C308" s="4"/>
      <c r="D308" s="3"/>
      <c r="E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>
      <c r="A309" s="596"/>
      <c r="B309" s="597"/>
      <c r="C309" s="4"/>
      <c r="D309" s="3"/>
      <c r="E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>
      <c r="A310" s="596"/>
      <c r="B310" s="597"/>
      <c r="C310" s="4"/>
      <c r="D310" s="3"/>
      <c r="E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>
      <c r="A311" s="596"/>
      <c r="B311" s="597"/>
      <c r="C311" s="4"/>
      <c r="D311" s="3"/>
      <c r="E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>
      <c r="A312" s="596"/>
      <c r="B312" s="597"/>
      <c r="C312" s="4"/>
      <c r="D312" s="3"/>
      <c r="E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>
      <c r="A313" s="596"/>
      <c r="B313" s="597"/>
      <c r="C313" s="4"/>
      <c r="D313" s="3"/>
      <c r="E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>
      <c r="A314" s="596"/>
      <c r="B314" s="597"/>
      <c r="C314" s="4"/>
      <c r="D314" s="3"/>
      <c r="E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>
      <c r="A315" s="596"/>
      <c r="B315" s="597"/>
      <c r="C315" s="4"/>
      <c r="D315" s="3"/>
      <c r="E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>
      <c r="A316" s="596"/>
      <c r="B316" s="597"/>
      <c r="C316" s="4"/>
      <c r="D316" s="3"/>
      <c r="E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>
      <c r="A317" s="596"/>
      <c r="B317" s="597"/>
      <c r="C317" s="4"/>
      <c r="D317" s="3"/>
      <c r="E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>
      <c r="A318" s="596"/>
      <c r="B318" s="597"/>
      <c r="C318" s="4"/>
      <c r="D318" s="3"/>
      <c r="E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>
      <c r="A319" s="596"/>
      <c r="B319" s="597"/>
      <c r="C319" s="4"/>
      <c r="D319" s="3"/>
      <c r="E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>
      <c r="A320" s="596"/>
      <c r="B320" s="597"/>
      <c r="C320" s="4"/>
      <c r="D320" s="3"/>
      <c r="E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>
      <c r="A321" s="596"/>
      <c r="B321" s="597"/>
      <c r="C321" s="4"/>
      <c r="D321" s="3"/>
      <c r="E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>
      <c r="A322" s="596"/>
      <c r="B322" s="597"/>
      <c r="C322" s="4"/>
      <c r="D322" s="3"/>
      <c r="E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>
      <c r="A323" s="596"/>
      <c r="B323" s="597"/>
      <c r="C323" s="4"/>
      <c r="D323" s="3"/>
      <c r="E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>
      <c r="A324" s="596"/>
      <c r="B324" s="597"/>
      <c r="C324" s="4"/>
      <c r="D324" s="3"/>
      <c r="E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>
      <c r="A325" s="596"/>
      <c r="B325" s="597"/>
      <c r="C325" s="4"/>
      <c r="D325" s="3"/>
      <c r="E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>
      <c r="A326" s="596"/>
      <c r="B326" s="597"/>
      <c r="C326" s="4"/>
      <c r="D326" s="3"/>
      <c r="E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>
      <c r="A327" s="596"/>
      <c r="B327" s="597"/>
      <c r="C327" s="4"/>
      <c r="D327" s="3"/>
      <c r="E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>
      <c r="A328" s="596"/>
      <c r="B328" s="597"/>
      <c r="C328" s="4"/>
      <c r="D328" s="3"/>
      <c r="E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>
      <c r="A329" s="596"/>
      <c r="B329" s="597"/>
      <c r="C329" s="4"/>
      <c r="D329" s="3"/>
      <c r="E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>
      <c r="A330" s="596"/>
      <c r="B330" s="597"/>
      <c r="C330" s="4"/>
      <c r="D330" s="3"/>
      <c r="E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>
      <c r="A331" s="596"/>
      <c r="B331" s="597"/>
      <c r="C331" s="4"/>
      <c r="D331" s="3"/>
      <c r="E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>
      <c r="A332" s="596"/>
      <c r="B332" s="597"/>
      <c r="C332" s="4"/>
      <c r="D332" s="3"/>
      <c r="E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>
      <c r="A333" s="596"/>
      <c r="B333" s="597"/>
      <c r="C333" s="4"/>
      <c r="D333" s="3"/>
      <c r="E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>
      <c r="A334" s="596"/>
      <c r="B334" s="597"/>
      <c r="C334" s="4"/>
      <c r="D334" s="3"/>
      <c r="E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>
      <c r="A335" s="596"/>
      <c r="B335" s="597"/>
      <c r="C335" s="4"/>
      <c r="D335" s="3"/>
      <c r="E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>
      <c r="A336" s="596"/>
      <c r="B336" s="597"/>
      <c r="C336" s="4"/>
      <c r="D336" s="3"/>
      <c r="E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>
      <c r="A337" s="596"/>
      <c r="B337" s="597"/>
      <c r="C337" s="4"/>
      <c r="D337" s="3"/>
      <c r="E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>
      <c r="A338" s="596"/>
      <c r="B338" s="597"/>
      <c r="C338" s="4"/>
      <c r="D338" s="3"/>
      <c r="E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>
      <c r="A339" s="596"/>
      <c r="B339" s="597"/>
      <c r="C339" s="4"/>
      <c r="D339" s="3"/>
      <c r="E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>
      <c r="A340" s="596"/>
      <c r="B340" s="597"/>
      <c r="C340" s="4"/>
      <c r="D340" s="3"/>
      <c r="E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>
      <c r="A341" s="596"/>
      <c r="B341" s="597"/>
      <c r="C341" s="4"/>
      <c r="D341" s="3"/>
      <c r="E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>
      <c r="A342" s="596"/>
      <c r="B342" s="597"/>
      <c r="C342" s="4"/>
      <c r="D342" s="3"/>
      <c r="E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>
      <c r="A343" s="596"/>
      <c r="B343" s="597"/>
      <c r="C343" s="4"/>
      <c r="D343" s="3"/>
      <c r="E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>
      <c r="A344" s="596"/>
      <c r="B344" s="597"/>
      <c r="C344" s="4"/>
      <c r="D344" s="3"/>
      <c r="E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>
      <c r="A345" s="596"/>
      <c r="B345" s="597"/>
      <c r="C345" s="4"/>
      <c r="D345" s="3"/>
      <c r="E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1:50">
      <c r="A346" s="596"/>
      <c r="B346" s="597"/>
      <c r="C346" s="4"/>
      <c r="D346" s="3"/>
      <c r="E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1:50">
      <c r="A347" s="596"/>
      <c r="B347" s="597"/>
      <c r="C347" s="4"/>
      <c r="D347" s="3"/>
      <c r="E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1:50">
      <c r="A348" s="596"/>
      <c r="B348" s="597"/>
      <c r="C348" s="4"/>
      <c r="D348" s="3"/>
      <c r="E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1:50">
      <c r="A349" s="596"/>
      <c r="B349" s="597"/>
      <c r="C349" s="4"/>
      <c r="D349" s="3"/>
      <c r="E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1:50">
      <c r="A350" s="596"/>
      <c r="B350" s="597"/>
      <c r="C350" s="4"/>
      <c r="D350" s="3"/>
      <c r="E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1:50">
      <c r="A351" s="596"/>
      <c r="B351" s="597"/>
      <c r="C351" s="4"/>
      <c r="D351" s="3"/>
      <c r="E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1:50">
      <c r="A352" s="596"/>
      <c r="B352" s="597"/>
      <c r="C352" s="4"/>
      <c r="D352" s="3"/>
      <c r="E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1:50">
      <c r="A353" s="596"/>
      <c r="B353" s="597"/>
      <c r="C353" s="4"/>
      <c r="D353" s="3"/>
      <c r="E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1:50">
      <c r="A354" s="596"/>
      <c r="B354" s="597"/>
      <c r="C354" s="4"/>
      <c r="D354" s="3"/>
      <c r="E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1:50">
      <c r="A355" s="596"/>
      <c r="B355" s="597"/>
      <c r="C355" s="4"/>
      <c r="D355" s="3"/>
      <c r="E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1:50">
      <c r="A356" s="596"/>
      <c r="B356" s="597"/>
      <c r="C356" s="4"/>
      <c r="D356" s="3"/>
      <c r="E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1:50">
      <c r="A357" s="596"/>
      <c r="B357" s="597"/>
      <c r="C357" s="4"/>
      <c r="D357" s="3"/>
      <c r="E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1:50">
      <c r="A358" s="596"/>
      <c r="B358" s="597"/>
      <c r="C358" s="4"/>
      <c r="D358" s="3"/>
      <c r="E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1:50">
      <c r="A359" s="596"/>
      <c r="B359" s="597"/>
      <c r="C359" s="4"/>
      <c r="D359" s="3"/>
      <c r="E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1:50">
      <c r="A360" s="596"/>
      <c r="B360" s="597"/>
      <c r="C360" s="4"/>
      <c r="D360" s="3"/>
      <c r="E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1:50">
      <c r="A361" s="596"/>
      <c r="B361" s="597"/>
      <c r="C361" s="4"/>
      <c r="D361" s="3"/>
      <c r="E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1:50">
      <c r="A362" s="596"/>
      <c r="B362" s="597"/>
      <c r="C362" s="4"/>
      <c r="D362" s="3"/>
      <c r="E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1:50">
      <c r="A363" s="596"/>
      <c r="B363" s="597"/>
      <c r="C363" s="4"/>
      <c r="D363" s="3"/>
      <c r="E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1:50">
      <c r="A364" s="596"/>
      <c r="B364" s="597"/>
      <c r="C364" s="4"/>
      <c r="D364" s="3"/>
      <c r="E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1:50">
      <c r="A365" s="596"/>
      <c r="B365" s="597"/>
      <c r="C365" s="4"/>
      <c r="D365" s="3"/>
      <c r="E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1:50">
      <c r="A366" s="596"/>
      <c r="B366" s="597"/>
      <c r="C366" s="4"/>
      <c r="D366" s="3"/>
      <c r="E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1:50">
      <c r="A367" s="596"/>
      <c r="B367" s="597"/>
      <c r="C367" s="4"/>
      <c r="D367" s="3"/>
      <c r="E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1:50">
      <c r="A368" s="596"/>
      <c r="B368" s="597"/>
      <c r="C368" s="4"/>
      <c r="D368" s="3"/>
      <c r="E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1:50">
      <c r="A369" s="596"/>
      <c r="B369" s="597"/>
      <c r="C369" s="4"/>
      <c r="D369" s="3"/>
      <c r="E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1:50">
      <c r="A370" s="596"/>
      <c r="B370" s="597"/>
      <c r="C370" s="4"/>
      <c r="D370" s="3"/>
      <c r="E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1:50">
      <c r="A371" s="596"/>
      <c r="B371" s="597"/>
      <c r="C371" s="4"/>
      <c r="D371" s="3"/>
      <c r="E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1:50">
      <c r="A372" s="596"/>
      <c r="B372" s="597"/>
      <c r="C372" s="4"/>
      <c r="D372" s="3"/>
      <c r="E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1:50">
      <c r="A373" s="596"/>
      <c r="B373" s="597"/>
      <c r="C373" s="4"/>
      <c r="D373" s="3"/>
      <c r="E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>
      <c r="A374" s="596"/>
      <c r="B374" s="597"/>
      <c r="C374" s="4"/>
      <c r="D374" s="3"/>
      <c r="E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>
      <c r="A375" s="596"/>
      <c r="B375" s="597"/>
      <c r="C375" s="4"/>
      <c r="D375" s="3"/>
      <c r="E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>
      <c r="A376" s="596"/>
      <c r="B376" s="597"/>
      <c r="C376" s="4"/>
      <c r="D376" s="3"/>
      <c r="E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>
      <c r="A377" s="596"/>
      <c r="B377" s="597"/>
      <c r="C377" s="4"/>
      <c r="D377" s="3"/>
      <c r="E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>
      <c r="A378" s="596"/>
      <c r="B378" s="597"/>
      <c r="C378" s="4"/>
      <c r="D378" s="3"/>
      <c r="E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>
      <c r="A379" s="596"/>
      <c r="B379" s="597"/>
      <c r="C379" s="4"/>
      <c r="D379" s="3"/>
      <c r="E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>
      <c r="A380" s="596"/>
      <c r="B380" s="597"/>
      <c r="C380" s="4"/>
      <c r="D380" s="3"/>
      <c r="E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>
      <c r="A381" s="596"/>
      <c r="B381" s="597"/>
      <c r="C381" s="4"/>
      <c r="D381" s="3"/>
      <c r="E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>
      <c r="A382" s="596"/>
      <c r="B382" s="597"/>
      <c r="C382" s="4"/>
      <c r="D382" s="3"/>
      <c r="E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>
      <c r="A383" s="596"/>
      <c r="B383" s="597"/>
      <c r="C383" s="4"/>
      <c r="D383" s="3"/>
      <c r="E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>
      <c r="A384" s="596"/>
      <c r="B384" s="597"/>
      <c r="C384" s="4"/>
      <c r="D384" s="3"/>
      <c r="E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>
      <c r="A385" s="596"/>
      <c r="B385" s="597"/>
      <c r="C385" s="4"/>
      <c r="D385" s="3"/>
      <c r="E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>
      <c r="A386" s="596"/>
      <c r="B386" s="597"/>
      <c r="C386" s="4"/>
      <c r="D386" s="3"/>
      <c r="E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>
      <c r="A387" s="596"/>
      <c r="B387" s="597"/>
      <c r="C387" s="4"/>
      <c r="D387" s="3"/>
      <c r="E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>
      <c r="A388" s="596"/>
      <c r="B388" s="597"/>
      <c r="C388" s="4"/>
      <c r="D388" s="3"/>
      <c r="E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>
      <c r="A389" s="596"/>
      <c r="B389" s="597"/>
      <c r="C389" s="4"/>
      <c r="D389" s="3"/>
      <c r="E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>
      <c r="A390" s="596"/>
      <c r="B390" s="597"/>
      <c r="C390" s="4"/>
      <c r="D390" s="3"/>
      <c r="E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>
      <c r="A391" s="596"/>
      <c r="B391" s="597"/>
      <c r="C391" s="4"/>
      <c r="D391" s="3"/>
      <c r="E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>
      <c r="A392" s="596"/>
      <c r="B392" s="597"/>
      <c r="C392" s="4"/>
      <c r="D392" s="3"/>
      <c r="E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>
      <c r="A393" s="596"/>
      <c r="B393" s="597"/>
      <c r="C393" s="4"/>
      <c r="D393" s="3"/>
      <c r="E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>
      <c r="A394" s="596"/>
      <c r="B394" s="597"/>
      <c r="C394" s="4"/>
      <c r="D394" s="3"/>
      <c r="E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>
      <c r="A395" s="596"/>
      <c r="B395" s="597"/>
      <c r="C395" s="4"/>
      <c r="D395" s="3"/>
      <c r="E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>
      <c r="A396" s="596"/>
      <c r="B396" s="597"/>
      <c r="C396" s="4"/>
      <c r="D396" s="3"/>
      <c r="E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>
      <c r="A397" s="596"/>
      <c r="B397" s="597"/>
      <c r="C397" s="4"/>
      <c r="D397" s="3"/>
      <c r="E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>
      <c r="A398" s="596"/>
      <c r="B398" s="597"/>
      <c r="C398" s="4"/>
      <c r="D398" s="3"/>
      <c r="E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>
      <c r="A399" s="596"/>
      <c r="B399" s="597"/>
      <c r="C399" s="4"/>
      <c r="D399" s="3"/>
      <c r="E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>
      <c r="A400" s="596"/>
      <c r="B400" s="597"/>
      <c r="C400" s="4"/>
      <c r="D400" s="3"/>
      <c r="E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>
      <c r="A401" s="596"/>
      <c r="B401" s="597"/>
      <c r="C401" s="4"/>
      <c r="D401" s="3"/>
      <c r="E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>
      <c r="A402" s="596"/>
      <c r="B402" s="597"/>
      <c r="C402" s="4"/>
      <c r="D402" s="3"/>
      <c r="E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>
      <c r="A403" s="596"/>
      <c r="B403" s="597"/>
      <c r="C403" s="4"/>
      <c r="D403" s="3"/>
      <c r="E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>
      <c r="A404" s="596"/>
      <c r="B404" s="597"/>
      <c r="C404" s="4"/>
      <c r="D404" s="3"/>
      <c r="E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>
      <c r="A405" s="596"/>
      <c r="B405" s="597"/>
      <c r="C405" s="4"/>
      <c r="D405" s="3"/>
      <c r="E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>
      <c r="A406" s="596"/>
      <c r="B406" s="597"/>
      <c r="C406" s="4"/>
      <c r="D406" s="3"/>
      <c r="E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>
      <c r="A407" s="596"/>
      <c r="B407" s="597"/>
      <c r="C407" s="4"/>
      <c r="D407" s="3"/>
      <c r="E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>
      <c r="A408" s="596"/>
      <c r="B408" s="597"/>
      <c r="C408" s="4"/>
      <c r="D408" s="3"/>
      <c r="E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>
      <c r="A409" s="596"/>
      <c r="B409" s="597"/>
      <c r="C409" s="4"/>
      <c r="D409" s="3"/>
      <c r="E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>
      <c r="A410" s="596"/>
      <c r="B410" s="597"/>
      <c r="C410" s="4"/>
      <c r="D410" s="3"/>
      <c r="E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>
      <c r="A411" s="596"/>
      <c r="B411" s="597"/>
      <c r="C411" s="4"/>
      <c r="D411" s="3"/>
      <c r="E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>
      <c r="A412" s="596"/>
      <c r="B412" s="597"/>
      <c r="C412" s="4"/>
      <c r="D412" s="3"/>
      <c r="E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>
      <c r="A413" s="596"/>
      <c r="B413" s="597"/>
      <c r="C413" s="4"/>
      <c r="D413" s="3"/>
      <c r="E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>
      <c r="A414" s="596"/>
      <c r="B414" s="597"/>
      <c r="C414" s="4"/>
      <c r="D414" s="3"/>
      <c r="E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>
      <c r="A415" s="596"/>
      <c r="B415" s="597"/>
      <c r="C415" s="4"/>
      <c r="D415" s="3"/>
      <c r="E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>
      <c r="A416" s="596"/>
      <c r="B416" s="597"/>
      <c r="C416" s="4"/>
      <c r="D416" s="3"/>
      <c r="E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>
      <c r="A417" s="596"/>
      <c r="B417" s="597"/>
      <c r="C417" s="4"/>
      <c r="D417" s="3"/>
      <c r="E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>
      <c r="A418" s="596"/>
      <c r="B418" s="597"/>
      <c r="C418" s="4"/>
      <c r="D418" s="3"/>
      <c r="E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>
      <c r="A419" s="596"/>
      <c r="B419" s="597"/>
      <c r="C419" s="4"/>
      <c r="D419" s="3"/>
      <c r="E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>
      <c r="A420" s="596"/>
      <c r="B420" s="597"/>
      <c r="C420" s="4"/>
      <c r="D420" s="3"/>
      <c r="E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>
      <c r="A421" s="596"/>
      <c r="B421" s="597"/>
      <c r="C421" s="4"/>
      <c r="D421" s="3"/>
      <c r="E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>
      <c r="A422" s="596"/>
      <c r="B422" s="597"/>
      <c r="C422" s="4"/>
      <c r="D422" s="3"/>
      <c r="E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>
      <c r="A423" s="596"/>
      <c r="B423" s="597"/>
      <c r="C423" s="4"/>
      <c r="D423" s="3"/>
      <c r="E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>
      <c r="A424" s="596"/>
      <c r="B424" s="597"/>
      <c r="C424" s="4"/>
      <c r="D424" s="3"/>
      <c r="E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>
      <c r="A425" s="596"/>
      <c r="B425" s="597"/>
      <c r="C425" s="4"/>
      <c r="D425" s="3"/>
      <c r="E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>
      <c r="A426" s="596"/>
      <c r="B426" s="597"/>
      <c r="C426" s="4"/>
      <c r="D426" s="3"/>
      <c r="E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>
      <c r="A427" s="596"/>
      <c r="B427" s="597"/>
      <c r="C427" s="4"/>
      <c r="D427" s="3"/>
      <c r="E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>
      <c r="A428" s="596"/>
      <c r="B428" s="597"/>
      <c r="C428" s="4"/>
      <c r="D428" s="3"/>
      <c r="E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>
      <c r="A429" s="596"/>
      <c r="B429" s="597"/>
      <c r="C429" s="4"/>
      <c r="D429" s="3"/>
      <c r="E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>
      <c r="A430" s="596"/>
      <c r="B430" s="597"/>
      <c r="C430" s="4"/>
      <c r="D430" s="3"/>
      <c r="E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>
      <c r="A431" s="596"/>
      <c r="B431" s="597"/>
      <c r="C431" s="4"/>
      <c r="D431" s="3"/>
      <c r="E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>
      <c r="A432" s="596"/>
      <c r="B432" s="597"/>
      <c r="C432" s="4"/>
      <c r="D432" s="3"/>
      <c r="E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>
      <c r="A433" s="596"/>
      <c r="B433" s="597"/>
      <c r="C433" s="4"/>
      <c r="D433" s="3"/>
      <c r="E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>
      <c r="A434" s="596"/>
      <c r="B434" s="597"/>
      <c r="C434" s="4"/>
      <c r="D434" s="3"/>
      <c r="E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>
      <c r="A435" s="596"/>
      <c r="B435" s="597"/>
      <c r="C435" s="4"/>
      <c r="D435" s="3"/>
      <c r="E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>
      <c r="A436" s="596"/>
      <c r="B436" s="597"/>
      <c r="C436" s="4"/>
      <c r="D436" s="3"/>
      <c r="E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>
      <c r="A437" s="596"/>
      <c r="B437" s="597"/>
      <c r="C437" s="4"/>
      <c r="D437" s="3"/>
      <c r="E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>
      <c r="A438" s="596"/>
      <c r="B438" s="597"/>
      <c r="C438" s="4"/>
      <c r="D438" s="3"/>
      <c r="E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>
      <c r="A439" s="596"/>
      <c r="B439" s="597"/>
      <c r="C439" s="4"/>
      <c r="D439" s="3"/>
      <c r="E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>
      <c r="A440" s="596"/>
      <c r="B440" s="597"/>
      <c r="C440" s="4"/>
      <c r="D440" s="3"/>
      <c r="E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>
      <c r="A441" s="596"/>
      <c r="B441" s="597"/>
      <c r="C441" s="4"/>
      <c r="D441" s="3"/>
      <c r="E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>
      <c r="A442" s="596"/>
      <c r="B442" s="597"/>
      <c r="C442" s="4"/>
      <c r="D442" s="3"/>
      <c r="E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>
      <c r="A443" s="596"/>
      <c r="B443" s="597"/>
      <c r="C443" s="4"/>
      <c r="D443" s="3"/>
      <c r="E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>
      <c r="A444" s="596"/>
      <c r="B444" s="597"/>
      <c r="C444" s="4"/>
      <c r="D444" s="3"/>
      <c r="E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>
      <c r="A445" s="596"/>
      <c r="B445" s="597"/>
      <c r="C445" s="4"/>
      <c r="D445" s="3"/>
      <c r="E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>
      <c r="A446" s="596"/>
      <c r="B446" s="597"/>
      <c r="C446" s="4"/>
      <c r="D446" s="3"/>
      <c r="E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>
      <c r="A447" s="596"/>
      <c r="B447" s="597"/>
      <c r="C447" s="4"/>
      <c r="D447" s="3"/>
      <c r="E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>
      <c r="A448" s="596"/>
      <c r="B448" s="597"/>
      <c r="C448" s="4"/>
      <c r="D448" s="3"/>
      <c r="E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>
      <c r="A449" s="596"/>
      <c r="B449" s="597"/>
      <c r="C449" s="4"/>
      <c r="D449" s="3"/>
      <c r="E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>
      <c r="A450" s="596"/>
      <c r="B450" s="597"/>
      <c r="C450" s="4"/>
      <c r="D450" s="3"/>
      <c r="E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>
      <c r="A451" s="596"/>
      <c r="B451" s="597"/>
      <c r="C451" s="4"/>
      <c r="D451" s="3"/>
      <c r="E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>
      <c r="A452" s="596"/>
      <c r="B452" s="597"/>
      <c r="C452" s="4"/>
      <c r="D452" s="3"/>
      <c r="E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>
      <c r="A453" s="596"/>
      <c r="B453" s="597"/>
      <c r="C453" s="4"/>
      <c r="D453" s="3"/>
      <c r="E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>
      <c r="A454" s="596"/>
      <c r="B454" s="597"/>
      <c r="C454" s="4"/>
      <c r="D454" s="3"/>
      <c r="E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>
      <c r="A455" s="596"/>
      <c r="B455" s="597"/>
      <c r="C455" s="4"/>
      <c r="D455" s="3"/>
      <c r="E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>
      <c r="A456" s="596"/>
      <c r="B456" s="597"/>
      <c r="C456" s="4"/>
      <c r="D456" s="3"/>
      <c r="E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>
      <c r="A457" s="596"/>
      <c r="B457" s="597"/>
      <c r="C457" s="4"/>
      <c r="D457" s="3"/>
      <c r="E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>
      <c r="A458" s="596"/>
      <c r="B458" s="597"/>
      <c r="C458" s="4"/>
      <c r="D458" s="3"/>
      <c r="E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>
      <c r="A459" s="596"/>
      <c r="B459" s="597"/>
      <c r="C459" s="4"/>
      <c r="D459" s="3"/>
      <c r="E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>
      <c r="A460" s="596"/>
      <c r="B460" s="597"/>
      <c r="C460" s="4"/>
      <c r="D460" s="3"/>
      <c r="E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>
      <c r="A461" s="596"/>
      <c r="B461" s="597"/>
      <c r="C461" s="4"/>
      <c r="D461" s="3"/>
      <c r="E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>
      <c r="A462" s="596"/>
      <c r="B462" s="597"/>
      <c r="C462" s="4"/>
      <c r="D462" s="3"/>
      <c r="E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>
      <c r="A463" s="596"/>
      <c r="B463" s="597"/>
      <c r="C463" s="4"/>
      <c r="D463" s="3"/>
      <c r="E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>
      <c r="A464" s="596"/>
      <c r="B464" s="597"/>
      <c r="C464" s="4"/>
      <c r="D464" s="3"/>
      <c r="E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>
      <c r="A465" s="596"/>
      <c r="B465" s="597"/>
      <c r="C465" s="4"/>
      <c r="D465" s="3"/>
      <c r="E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>
      <c r="A466" s="596"/>
      <c r="B466" s="597"/>
      <c r="C466" s="4"/>
      <c r="D466" s="3"/>
      <c r="E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>
      <c r="A467" s="596"/>
      <c r="B467" s="597"/>
      <c r="C467" s="4"/>
      <c r="D467" s="3"/>
      <c r="E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>
      <c r="A468" s="596"/>
      <c r="B468" s="597"/>
      <c r="C468" s="4"/>
      <c r="D468" s="3"/>
      <c r="E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>
      <c r="A469" s="596"/>
      <c r="B469" s="597"/>
      <c r="C469" s="4"/>
      <c r="D469" s="3"/>
      <c r="E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>
      <c r="A470" s="596"/>
      <c r="B470" s="597"/>
      <c r="C470" s="4"/>
      <c r="D470" s="3"/>
      <c r="E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>
      <c r="A471" s="596"/>
      <c r="B471" s="597"/>
      <c r="C471" s="4"/>
      <c r="D471" s="3"/>
      <c r="E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>
      <c r="A472" s="596"/>
      <c r="B472" s="597"/>
      <c r="C472" s="4"/>
      <c r="D472" s="3"/>
      <c r="E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>
      <c r="A473" s="596"/>
      <c r="B473" s="597"/>
      <c r="C473" s="4"/>
      <c r="D473" s="3"/>
      <c r="E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>
      <c r="A474" s="596"/>
      <c r="B474" s="597"/>
      <c r="C474" s="4"/>
      <c r="D474" s="3"/>
      <c r="E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>
      <c r="A475" s="596"/>
      <c r="B475" s="597"/>
      <c r="C475" s="4"/>
      <c r="D475" s="3"/>
      <c r="E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>
      <c r="A476" s="596"/>
      <c r="B476" s="597"/>
      <c r="C476" s="4"/>
      <c r="D476" s="3"/>
      <c r="E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>
      <c r="A477" s="596"/>
      <c r="B477" s="597"/>
      <c r="C477" s="4"/>
      <c r="D477" s="3"/>
      <c r="E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>
      <c r="A478" s="596"/>
      <c r="B478" s="597"/>
      <c r="C478" s="4"/>
      <c r="D478" s="3"/>
      <c r="E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>
      <c r="A479" s="596"/>
      <c r="B479" s="597"/>
      <c r="C479" s="4"/>
      <c r="D479" s="3"/>
      <c r="E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>
      <c r="A480" s="596"/>
      <c r="B480" s="597"/>
      <c r="C480" s="4"/>
      <c r="D480" s="3"/>
      <c r="E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>
      <c r="A481" s="596"/>
      <c r="B481" s="597"/>
      <c r="C481" s="4"/>
      <c r="D481" s="3"/>
      <c r="E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>
      <c r="A482" s="596"/>
      <c r="B482" s="597"/>
      <c r="C482" s="4"/>
      <c r="D482" s="3"/>
      <c r="E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>
      <c r="A483" s="596"/>
      <c r="B483" s="597"/>
      <c r="C483" s="4"/>
      <c r="D483" s="3"/>
      <c r="E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>
      <c r="A484" s="596"/>
      <c r="B484" s="597"/>
      <c r="C484" s="4"/>
      <c r="D484" s="3"/>
      <c r="E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>
      <c r="A485" s="596"/>
      <c r="B485" s="597"/>
      <c r="C485" s="4"/>
      <c r="D485" s="3"/>
      <c r="E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>
      <c r="A486" s="596"/>
      <c r="B486" s="597"/>
      <c r="C486" s="4"/>
      <c r="D486" s="3"/>
      <c r="E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>
      <c r="A487" s="596"/>
      <c r="B487" s="597"/>
      <c r="C487" s="4"/>
      <c r="D487" s="3"/>
      <c r="E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>
      <c r="A488" s="596"/>
      <c r="B488" s="597"/>
      <c r="C488" s="4"/>
      <c r="D488" s="3"/>
      <c r="E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>
      <c r="A489" s="596"/>
      <c r="B489" s="597"/>
      <c r="C489" s="4"/>
      <c r="D489" s="3"/>
      <c r="E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>
      <c r="A490" s="596"/>
      <c r="B490" s="597"/>
      <c r="C490" s="4"/>
      <c r="D490" s="3"/>
      <c r="E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>
      <c r="A491" s="596"/>
      <c r="B491" s="597"/>
      <c r="C491" s="4"/>
      <c r="D491" s="3"/>
      <c r="E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>
      <c r="A492" s="596"/>
      <c r="B492" s="597"/>
      <c r="C492" s="4"/>
      <c r="D492" s="3"/>
      <c r="E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>
      <c r="A493" s="596"/>
      <c r="B493" s="597"/>
      <c r="C493" s="4"/>
      <c r="D493" s="3"/>
      <c r="E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>
      <c r="A494" s="596"/>
      <c r="B494" s="597"/>
      <c r="C494" s="4"/>
      <c r="D494" s="3"/>
      <c r="E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>
      <c r="A495" s="596"/>
      <c r="B495" s="597"/>
      <c r="C495" s="4"/>
      <c r="D495" s="3"/>
      <c r="E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>
      <c r="A496" s="596"/>
      <c r="B496" s="597"/>
      <c r="C496" s="4"/>
      <c r="D496" s="3"/>
      <c r="E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>
      <c r="A497" s="596"/>
      <c r="B497" s="597"/>
      <c r="C497" s="4"/>
      <c r="D497" s="3"/>
      <c r="E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>
      <c r="A498" s="596"/>
      <c r="B498" s="597"/>
      <c r="C498" s="4"/>
      <c r="D498" s="3"/>
      <c r="E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>
      <c r="A499" s="596"/>
      <c r="B499" s="597"/>
      <c r="C499" s="4"/>
      <c r="D499" s="3"/>
      <c r="E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>
      <c r="A500" s="596"/>
      <c r="B500" s="597"/>
      <c r="C500" s="4"/>
      <c r="D500" s="3"/>
      <c r="E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>
      <c r="A501" s="596"/>
      <c r="B501" s="597"/>
      <c r="C501" s="4"/>
      <c r="D501" s="3"/>
      <c r="E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>
      <c r="A502" s="596"/>
      <c r="B502" s="597"/>
      <c r="C502" s="4"/>
      <c r="D502" s="3"/>
      <c r="E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>
      <c r="A503" s="596"/>
      <c r="B503" s="597"/>
      <c r="C503" s="4"/>
      <c r="D503" s="3"/>
      <c r="E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>
      <c r="A504" s="596"/>
      <c r="B504" s="597"/>
      <c r="C504" s="4"/>
      <c r="D504" s="3"/>
      <c r="E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>
      <c r="A505" s="596"/>
      <c r="B505" s="597"/>
      <c r="C505" s="4"/>
      <c r="D505" s="3"/>
      <c r="E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>
      <c r="A506" s="596"/>
      <c r="B506" s="597"/>
      <c r="C506" s="4"/>
      <c r="D506" s="3"/>
      <c r="E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>
      <c r="A507" s="596"/>
      <c r="B507" s="597"/>
      <c r="C507" s="4"/>
      <c r="D507" s="3"/>
      <c r="E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>
      <c r="A508" s="596"/>
      <c r="B508" s="597"/>
      <c r="C508" s="4"/>
      <c r="D508" s="3"/>
      <c r="E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>
      <c r="A509" s="596"/>
      <c r="B509" s="597"/>
      <c r="C509" s="4"/>
      <c r="D509" s="3"/>
      <c r="E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>
      <c r="A510" s="596"/>
      <c r="B510" s="597"/>
      <c r="C510" s="4"/>
      <c r="D510" s="3"/>
      <c r="E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>
      <c r="A511" s="596"/>
      <c r="B511" s="597"/>
      <c r="C511" s="4"/>
      <c r="D511" s="3"/>
      <c r="E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>
      <c r="A512" s="596"/>
      <c r="B512" s="597"/>
      <c r="C512" s="4"/>
      <c r="D512" s="3"/>
      <c r="E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>
      <c r="A513" s="596"/>
      <c r="B513" s="597"/>
      <c r="C513" s="4"/>
      <c r="D513" s="3"/>
      <c r="E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>
      <c r="A514" s="596"/>
      <c r="B514" s="597"/>
      <c r="C514" s="4"/>
      <c r="D514" s="3"/>
      <c r="E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>
      <c r="A515" s="596"/>
      <c r="B515" s="597"/>
      <c r="C515" s="4"/>
      <c r="D515" s="3"/>
      <c r="E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>
      <c r="A516" s="596"/>
      <c r="B516" s="597"/>
      <c r="C516" s="4"/>
      <c r="D516" s="3"/>
      <c r="E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>
      <c r="A517" s="596"/>
      <c r="B517" s="597"/>
      <c r="C517" s="4"/>
      <c r="D517" s="3"/>
      <c r="E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>
      <c r="A518" s="596"/>
      <c r="B518" s="597"/>
      <c r="C518" s="4"/>
      <c r="D518" s="3"/>
      <c r="E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>
      <c r="A519" s="596"/>
      <c r="B519" s="597"/>
      <c r="C519" s="4"/>
      <c r="D519" s="3"/>
      <c r="E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>
      <c r="A520" s="596"/>
      <c r="B520" s="597"/>
      <c r="C520" s="4"/>
      <c r="D520" s="3"/>
      <c r="E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>
      <c r="A521" s="596"/>
      <c r="B521" s="597"/>
      <c r="C521" s="4"/>
      <c r="D521" s="3"/>
      <c r="E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>
      <c r="A522" s="596"/>
      <c r="B522" s="597"/>
      <c r="C522" s="4"/>
      <c r="D522" s="3"/>
      <c r="E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>
      <c r="A523" s="596"/>
      <c r="B523" s="597"/>
      <c r="C523" s="4"/>
      <c r="D523" s="3"/>
      <c r="E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>
      <c r="A524" s="596"/>
      <c r="B524" s="597"/>
      <c r="C524" s="4"/>
      <c r="D524" s="3"/>
      <c r="E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>
      <c r="A525" s="596"/>
      <c r="B525" s="597"/>
      <c r="C525" s="4"/>
      <c r="D525" s="3"/>
      <c r="E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>
      <c r="A526" s="596"/>
      <c r="B526" s="597"/>
      <c r="C526" s="4"/>
      <c r="D526" s="3"/>
      <c r="E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>
      <c r="A527" s="596"/>
      <c r="B527" s="597"/>
      <c r="C527" s="4"/>
      <c r="D527" s="3"/>
      <c r="E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>
      <c r="A528" s="596"/>
      <c r="B528" s="597"/>
      <c r="C528" s="4"/>
      <c r="D528" s="3"/>
      <c r="E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>
      <c r="A529" s="596"/>
      <c r="B529" s="597"/>
      <c r="C529" s="4"/>
      <c r="D529" s="3"/>
      <c r="E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>
      <c r="A530" s="596"/>
      <c r="B530" s="597"/>
      <c r="C530" s="4"/>
      <c r="D530" s="3"/>
      <c r="E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>
      <c r="A531" s="596"/>
      <c r="B531" s="597"/>
      <c r="C531" s="4"/>
      <c r="D531" s="3"/>
      <c r="E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>
      <c r="A532" s="596"/>
      <c r="B532" s="597"/>
      <c r="C532" s="4"/>
      <c r="D532" s="3"/>
      <c r="E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>
      <c r="A533" s="596"/>
      <c r="B533" s="597"/>
      <c r="C533" s="4"/>
      <c r="D533" s="3"/>
      <c r="E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>
      <c r="A534" s="596"/>
      <c r="B534" s="597"/>
      <c r="C534" s="4"/>
      <c r="D534" s="3"/>
      <c r="E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>
      <c r="A535" s="596"/>
      <c r="B535" s="597"/>
      <c r="C535" s="4"/>
      <c r="D535" s="3"/>
      <c r="E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>
      <c r="A536" s="596"/>
      <c r="B536" s="597"/>
      <c r="C536" s="4"/>
      <c r="D536" s="3"/>
      <c r="E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>
      <c r="A537" s="596"/>
      <c r="B537" s="597"/>
      <c r="C537" s="4"/>
      <c r="D537" s="3"/>
      <c r="E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>
      <c r="A538" s="596"/>
      <c r="B538" s="597"/>
      <c r="C538" s="4"/>
      <c r="D538" s="3"/>
      <c r="E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>
      <c r="A539" s="596"/>
      <c r="B539" s="597"/>
      <c r="C539" s="4"/>
      <c r="D539" s="3"/>
      <c r="E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>
      <c r="A540" s="596"/>
      <c r="B540" s="597"/>
      <c r="C540" s="4"/>
      <c r="D540" s="3"/>
      <c r="E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>
      <c r="A541" s="596"/>
      <c r="B541" s="597"/>
      <c r="C541" s="4"/>
      <c r="D541" s="3"/>
      <c r="E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>
      <c r="A542" s="596"/>
      <c r="B542" s="597"/>
      <c r="C542" s="4"/>
      <c r="D542" s="3"/>
      <c r="E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>
      <c r="A543" s="596"/>
      <c r="B543" s="597"/>
      <c r="C543" s="4"/>
      <c r="D543" s="3"/>
      <c r="E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>
      <c r="A544" s="596"/>
      <c r="B544" s="597"/>
      <c r="C544" s="4"/>
      <c r="D544" s="3"/>
      <c r="E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>
      <c r="A545" s="596"/>
      <c r="B545" s="597"/>
      <c r="C545" s="4"/>
      <c r="D545" s="3"/>
      <c r="E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>
      <c r="A546" s="596"/>
      <c r="B546" s="597"/>
      <c r="C546" s="4"/>
      <c r="D546" s="3"/>
      <c r="E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>
      <c r="A547" s="596"/>
      <c r="B547" s="597"/>
      <c r="C547" s="4"/>
      <c r="D547" s="3"/>
      <c r="E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>
      <c r="A548" s="596"/>
      <c r="B548" s="597"/>
      <c r="C548" s="4"/>
      <c r="D548" s="3"/>
      <c r="E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>
      <c r="A549" s="596"/>
      <c r="B549" s="597"/>
      <c r="C549" s="4"/>
      <c r="D549" s="3"/>
      <c r="E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>
      <c r="A550" s="596"/>
      <c r="B550" s="597"/>
      <c r="C550" s="4"/>
      <c r="D550" s="3"/>
      <c r="E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>
      <c r="A551" s="596"/>
      <c r="B551" s="597"/>
      <c r="C551" s="4"/>
      <c r="D551" s="3"/>
      <c r="E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>
      <c r="A552" s="596"/>
      <c r="B552" s="597"/>
      <c r="C552" s="4"/>
      <c r="D552" s="3"/>
      <c r="E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>
      <c r="A553" s="596"/>
      <c r="B553" s="597"/>
      <c r="C553" s="4"/>
      <c r="D553" s="3"/>
      <c r="E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>
      <c r="A554" s="596"/>
      <c r="B554" s="597"/>
      <c r="C554" s="4"/>
      <c r="D554" s="3"/>
      <c r="E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>
      <c r="A555" s="596"/>
      <c r="B555" s="597"/>
      <c r="C555" s="4"/>
      <c r="D555" s="3"/>
      <c r="E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>
      <c r="A556" s="596"/>
      <c r="B556" s="597"/>
      <c r="C556" s="4"/>
      <c r="D556" s="3"/>
      <c r="E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>
      <c r="A557" s="596"/>
      <c r="B557" s="597"/>
      <c r="C557" s="4"/>
      <c r="D557" s="3"/>
      <c r="E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>
      <c r="A558" s="596"/>
      <c r="B558" s="597"/>
      <c r="C558" s="4"/>
      <c r="D558" s="3"/>
      <c r="E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>
      <c r="A559" s="596"/>
      <c r="B559" s="597"/>
      <c r="C559" s="4"/>
      <c r="D559" s="3"/>
      <c r="E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>
      <c r="A560" s="596"/>
      <c r="B560" s="597"/>
      <c r="C560" s="4"/>
      <c r="D560" s="3"/>
      <c r="E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>
      <c r="A561" s="596"/>
      <c r="B561" s="597"/>
      <c r="C561" s="4"/>
      <c r="D561" s="3"/>
      <c r="E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>
      <c r="A562" s="596"/>
      <c r="B562" s="597"/>
      <c r="C562" s="4"/>
      <c r="D562" s="3"/>
      <c r="E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>
      <c r="A563" s="596"/>
      <c r="B563" s="597"/>
      <c r="C563" s="4"/>
      <c r="D563" s="3"/>
      <c r="E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>
      <c r="A564" s="596"/>
      <c r="B564" s="597"/>
      <c r="C564" s="4"/>
      <c r="D564" s="3"/>
      <c r="E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>
      <c r="A565" s="596"/>
      <c r="B565" s="597"/>
      <c r="C565" s="4"/>
      <c r="D565" s="3"/>
      <c r="E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>
      <c r="A566" s="596"/>
      <c r="B566" s="597"/>
      <c r="C566" s="4"/>
      <c r="D566" s="3"/>
      <c r="E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>
      <c r="A567" s="596"/>
      <c r="B567" s="597"/>
      <c r="C567" s="4"/>
      <c r="D567" s="3"/>
      <c r="E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>
      <c r="A568" s="596"/>
      <c r="B568" s="597"/>
      <c r="C568" s="4"/>
      <c r="D568" s="3"/>
      <c r="E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>
      <c r="A569" s="596"/>
      <c r="B569" s="597"/>
      <c r="C569" s="4"/>
      <c r="D569" s="3"/>
      <c r="E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>
      <c r="A570" s="596"/>
      <c r="B570" s="597"/>
      <c r="C570" s="4"/>
      <c r="D570" s="3"/>
      <c r="E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>
      <c r="A571" s="596"/>
      <c r="B571" s="597"/>
      <c r="C571" s="4"/>
      <c r="D571" s="3"/>
      <c r="E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>
      <c r="A572" s="596"/>
      <c r="B572" s="597"/>
      <c r="C572" s="4"/>
      <c r="D572" s="3"/>
      <c r="E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>
      <c r="A573" s="596"/>
      <c r="B573" s="597"/>
      <c r="C573" s="4"/>
      <c r="D573" s="3"/>
      <c r="E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>
      <c r="A574" s="596"/>
      <c r="B574" s="597"/>
      <c r="C574" s="4"/>
      <c r="D574" s="3"/>
      <c r="E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>
      <c r="A575" s="596"/>
      <c r="B575" s="597"/>
      <c r="C575" s="4"/>
      <c r="D575" s="3"/>
      <c r="E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>
      <c r="A576" s="596"/>
      <c r="B576" s="597"/>
      <c r="C576" s="4"/>
      <c r="D576" s="3"/>
      <c r="E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>
      <c r="A577" s="596"/>
      <c r="B577" s="597"/>
      <c r="C577" s="4"/>
      <c r="D577" s="3"/>
      <c r="E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>
      <c r="A578" s="596"/>
      <c r="B578" s="597"/>
      <c r="C578" s="4"/>
      <c r="D578" s="3"/>
      <c r="E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>
      <c r="A579" s="596"/>
      <c r="B579" s="597"/>
      <c r="C579" s="4"/>
      <c r="D579" s="3"/>
      <c r="E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>
      <c r="A580" s="596"/>
      <c r="B580" s="597"/>
      <c r="C580" s="4"/>
      <c r="D580" s="3"/>
      <c r="E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>
      <c r="A581" s="596"/>
      <c r="B581" s="597"/>
      <c r="C581" s="4"/>
      <c r="D581" s="3"/>
      <c r="E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>
      <c r="A582" s="596"/>
      <c r="B582" s="597"/>
      <c r="C582" s="4"/>
      <c r="D582" s="3"/>
      <c r="E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>
      <c r="A583" s="596"/>
      <c r="B583" s="597"/>
      <c r="C583" s="4"/>
      <c r="D583" s="3"/>
      <c r="E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>
      <c r="A584" s="596"/>
      <c r="B584" s="597"/>
      <c r="C584" s="4"/>
      <c r="D584" s="3"/>
      <c r="E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>
      <c r="A585" s="596"/>
      <c r="B585" s="597"/>
      <c r="C585" s="4"/>
      <c r="D585" s="3"/>
      <c r="E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>
      <c r="A586" s="596"/>
      <c r="B586" s="597"/>
      <c r="C586" s="4"/>
      <c r="D586" s="3"/>
      <c r="E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>
      <c r="A587" s="596"/>
      <c r="B587" s="597"/>
      <c r="C587" s="4"/>
      <c r="D587" s="3"/>
      <c r="E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>
      <c r="A588" s="596"/>
      <c r="B588" s="597"/>
      <c r="C588" s="4"/>
      <c r="D588" s="3"/>
      <c r="E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>
      <c r="A589" s="596"/>
      <c r="B589" s="597"/>
      <c r="C589" s="4"/>
      <c r="D589" s="3"/>
      <c r="E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>
      <c r="A590" s="596"/>
      <c r="B590" s="597"/>
      <c r="C590" s="4"/>
      <c r="D590" s="3"/>
      <c r="E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>
      <c r="A591" s="596"/>
      <c r="B591" s="597"/>
      <c r="C591" s="4"/>
      <c r="D591" s="3"/>
      <c r="E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>
      <c r="A592" s="596"/>
      <c r="B592" s="597"/>
      <c r="C592" s="4"/>
      <c r="D592" s="3"/>
      <c r="E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>
      <c r="A593" s="596"/>
      <c r="B593" s="597"/>
      <c r="C593" s="4"/>
      <c r="D593" s="3"/>
      <c r="E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>
      <c r="A594" s="596"/>
      <c r="B594" s="597"/>
      <c r="C594" s="4"/>
      <c r="D594" s="3"/>
      <c r="E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>
      <c r="A595" s="596"/>
      <c r="B595" s="597"/>
      <c r="C595" s="4"/>
      <c r="D595" s="3"/>
      <c r="E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>
      <c r="A596" s="596"/>
      <c r="B596" s="597"/>
      <c r="C596" s="4"/>
      <c r="D596" s="3"/>
      <c r="E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>
      <c r="A597" s="596"/>
      <c r="B597" s="597"/>
      <c r="C597" s="4"/>
      <c r="D597" s="3"/>
      <c r="E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>
      <c r="A598" s="596"/>
      <c r="B598" s="597"/>
      <c r="C598" s="4"/>
      <c r="D598" s="3"/>
      <c r="E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>
      <c r="A599" s="596"/>
      <c r="B599" s="597"/>
      <c r="C599" s="4"/>
      <c r="D599" s="3"/>
      <c r="E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>
      <c r="A600" s="596"/>
      <c r="B600" s="597"/>
      <c r="C600" s="4"/>
      <c r="D600" s="3"/>
      <c r="E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>
      <c r="A601" s="596"/>
      <c r="B601" s="597"/>
      <c r="C601" s="4"/>
      <c r="D601" s="3"/>
      <c r="E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>
      <c r="A602" s="596"/>
      <c r="B602" s="597"/>
      <c r="C602" s="4"/>
      <c r="D602" s="3"/>
      <c r="E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>
      <c r="A603" s="596"/>
      <c r="B603" s="597"/>
      <c r="C603" s="4"/>
      <c r="D603" s="3"/>
      <c r="E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>
      <c r="A604" s="596"/>
      <c r="B604" s="597"/>
      <c r="C604" s="4"/>
      <c r="D604" s="3"/>
      <c r="E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>
      <c r="A605" s="596"/>
      <c r="B605" s="597"/>
      <c r="C605" s="4"/>
      <c r="D605" s="3"/>
      <c r="E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>
      <c r="A606" s="596"/>
      <c r="B606" s="597"/>
      <c r="C606" s="4"/>
      <c r="D606" s="3"/>
      <c r="E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>
      <c r="A607" s="596"/>
      <c r="B607" s="597"/>
      <c r="C607" s="4"/>
      <c r="D607" s="3"/>
      <c r="E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>
      <c r="A608" s="596"/>
      <c r="B608" s="597"/>
      <c r="C608" s="4"/>
      <c r="D608" s="3"/>
      <c r="E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>
      <c r="A609" s="596"/>
      <c r="B609" s="597"/>
      <c r="C609" s="4"/>
      <c r="D609" s="3"/>
      <c r="E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>
      <c r="A610" s="596"/>
      <c r="B610" s="597"/>
      <c r="C610" s="4"/>
      <c r="D610" s="3"/>
      <c r="E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>
      <c r="A611" s="596"/>
      <c r="B611" s="597"/>
      <c r="C611" s="4"/>
      <c r="D611" s="3"/>
      <c r="E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>
      <c r="A612" s="596"/>
      <c r="B612" s="597"/>
      <c r="C612" s="4"/>
      <c r="D612" s="3"/>
      <c r="E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>
      <c r="A613" s="596"/>
      <c r="B613" s="597"/>
      <c r="C613" s="4"/>
      <c r="D613" s="3"/>
      <c r="E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>
      <c r="A614" s="596"/>
      <c r="B614" s="597"/>
      <c r="C614" s="4"/>
      <c r="D614" s="3"/>
      <c r="E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>
      <c r="A615" s="596"/>
      <c r="B615" s="597"/>
      <c r="C615" s="4"/>
      <c r="D615" s="3"/>
      <c r="E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>
      <c r="A616" s="596"/>
      <c r="B616" s="597"/>
      <c r="C616" s="4"/>
      <c r="D616" s="3"/>
      <c r="E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>
      <c r="A617" s="596"/>
      <c r="B617" s="597"/>
      <c r="C617" s="4"/>
      <c r="D617" s="3"/>
      <c r="E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>
      <c r="A618" s="596"/>
      <c r="B618" s="597"/>
      <c r="C618" s="4"/>
      <c r="D618" s="3"/>
      <c r="E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>
      <c r="A619" s="596"/>
      <c r="B619" s="597"/>
      <c r="C619" s="4"/>
      <c r="D619" s="3"/>
      <c r="E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>
      <c r="A620" s="596"/>
      <c r="B620" s="597"/>
      <c r="C620" s="4"/>
      <c r="D620" s="3"/>
      <c r="E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>
      <c r="A621" s="596"/>
      <c r="B621" s="597"/>
      <c r="C621" s="4"/>
      <c r="D621" s="3"/>
      <c r="E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>
      <c r="A622" s="596"/>
      <c r="B622" s="597"/>
      <c r="C622" s="4"/>
      <c r="D622" s="3"/>
      <c r="E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>
      <c r="A623" s="596"/>
      <c r="B623" s="597"/>
      <c r="C623" s="4"/>
      <c r="D623" s="3"/>
      <c r="E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>
      <c r="A624" s="596"/>
      <c r="B624" s="597"/>
      <c r="C624" s="4"/>
      <c r="D624" s="3"/>
      <c r="E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>
      <c r="A625" s="596"/>
      <c r="B625" s="597"/>
      <c r="C625" s="4"/>
      <c r="D625" s="3"/>
      <c r="E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>
      <c r="A626" s="596"/>
      <c r="B626" s="597"/>
      <c r="C626" s="4"/>
      <c r="D626" s="3"/>
      <c r="E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>
      <c r="A627" s="596"/>
      <c r="B627" s="597"/>
      <c r="C627" s="4"/>
      <c r="D627" s="3"/>
      <c r="E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>
      <c r="A628" s="596"/>
      <c r="B628" s="597"/>
      <c r="C628" s="4"/>
      <c r="D628" s="3"/>
      <c r="E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>
      <c r="A629" s="596"/>
      <c r="B629" s="597"/>
      <c r="C629" s="4"/>
      <c r="D629" s="3"/>
      <c r="E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>
      <c r="A630" s="596"/>
      <c r="B630" s="597"/>
      <c r="C630" s="4"/>
      <c r="D630" s="3"/>
      <c r="E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>
      <c r="A631" s="596"/>
      <c r="B631" s="597"/>
      <c r="C631" s="4"/>
      <c r="D631" s="3"/>
      <c r="E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>
      <c r="A632" s="596"/>
      <c r="B632" s="597"/>
      <c r="C632" s="4"/>
      <c r="D632" s="3"/>
      <c r="E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>
      <c r="A633" s="596"/>
      <c r="B633" s="597"/>
      <c r="C633" s="4"/>
      <c r="D633" s="3"/>
      <c r="E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>
      <c r="A634" s="596"/>
      <c r="B634" s="597"/>
      <c r="C634" s="4"/>
      <c r="D634" s="3"/>
      <c r="E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>
      <c r="A635" s="596"/>
      <c r="B635" s="597"/>
      <c r="C635" s="4"/>
      <c r="D635" s="3"/>
      <c r="E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>
      <c r="A636" s="596"/>
      <c r="B636" s="597"/>
      <c r="C636" s="4"/>
      <c r="D636" s="3"/>
      <c r="E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>
      <c r="A637" s="596"/>
      <c r="B637" s="597"/>
      <c r="C637" s="4"/>
      <c r="D637" s="3"/>
      <c r="E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>
      <c r="A638" s="596"/>
      <c r="B638" s="597"/>
      <c r="C638" s="4"/>
      <c r="D638" s="3"/>
      <c r="E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>
      <c r="A639" s="596"/>
      <c r="B639" s="597"/>
      <c r="C639" s="4"/>
      <c r="D639" s="3"/>
      <c r="E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>
      <c r="A640" s="596"/>
      <c r="B640" s="597"/>
      <c r="C640" s="4"/>
      <c r="D640" s="3"/>
      <c r="E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>
      <c r="A641" s="596"/>
      <c r="B641" s="597"/>
      <c r="C641" s="4"/>
      <c r="D641" s="3"/>
      <c r="E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>
      <c r="A642" s="596"/>
      <c r="B642" s="597"/>
      <c r="C642" s="4"/>
      <c r="D642" s="3"/>
      <c r="E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>
      <c r="A643" s="596"/>
      <c r="B643" s="597"/>
      <c r="C643" s="4"/>
      <c r="D643" s="3"/>
      <c r="E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>
      <c r="A644" s="596"/>
      <c r="B644" s="597"/>
      <c r="C644" s="4"/>
      <c r="D644" s="3"/>
      <c r="E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>
      <c r="A645" s="596"/>
      <c r="B645" s="597"/>
      <c r="C645" s="4"/>
      <c r="D645" s="3"/>
      <c r="E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>
      <c r="A646" s="596"/>
      <c r="B646" s="597"/>
      <c r="C646" s="4"/>
      <c r="D646" s="3"/>
      <c r="E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>
      <c r="A647" s="596"/>
      <c r="B647" s="597"/>
      <c r="C647" s="4"/>
      <c r="D647" s="3"/>
      <c r="E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>
      <c r="A648" s="596"/>
      <c r="B648" s="597"/>
      <c r="C648" s="4"/>
      <c r="D648" s="3"/>
      <c r="E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>
      <c r="A649" s="596"/>
      <c r="B649" s="597"/>
      <c r="C649" s="4"/>
      <c r="D649" s="3"/>
      <c r="E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>
      <c r="A650" s="596"/>
      <c r="B650" s="597"/>
      <c r="C650" s="4"/>
      <c r="D650" s="3"/>
      <c r="E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>
      <c r="A651" s="596"/>
      <c r="B651" s="597"/>
      <c r="C651" s="4"/>
      <c r="D651" s="3"/>
      <c r="E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>
      <c r="A652" s="596"/>
      <c r="B652" s="597"/>
      <c r="C652" s="4"/>
      <c r="D652" s="3"/>
      <c r="E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>
      <c r="A653" s="596"/>
      <c r="B653" s="597"/>
      <c r="C653" s="4"/>
      <c r="D653" s="3"/>
      <c r="E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>
      <c r="A654" s="596"/>
      <c r="B654" s="597"/>
      <c r="C654" s="4"/>
      <c r="D654" s="3"/>
      <c r="E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>
      <c r="A655" s="596"/>
      <c r="B655" s="597"/>
      <c r="C655" s="4"/>
      <c r="D655" s="3"/>
      <c r="E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>
      <c r="A656" s="596"/>
      <c r="B656" s="597"/>
      <c r="C656" s="4"/>
      <c r="D656" s="3"/>
      <c r="E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>
      <c r="A657" s="596"/>
      <c r="B657" s="597"/>
      <c r="C657" s="4"/>
      <c r="D657" s="3"/>
      <c r="E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>
      <c r="A658" s="596"/>
      <c r="B658" s="597"/>
      <c r="C658" s="4"/>
      <c r="D658" s="3"/>
      <c r="E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>
      <c r="A659" s="596"/>
      <c r="B659" s="597"/>
      <c r="C659" s="4"/>
      <c r="D659" s="3"/>
      <c r="E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>
      <c r="A660" s="596"/>
      <c r="B660" s="597"/>
      <c r="C660" s="4"/>
      <c r="D660" s="3"/>
      <c r="E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>
      <c r="A661" s="596"/>
      <c r="B661" s="597"/>
      <c r="C661" s="4"/>
      <c r="D661" s="3"/>
      <c r="E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>
      <c r="A662" s="596"/>
      <c r="B662" s="597"/>
      <c r="C662" s="4"/>
      <c r="D662" s="3"/>
      <c r="E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>
      <c r="A663" s="596"/>
      <c r="B663" s="597"/>
      <c r="C663" s="4"/>
      <c r="D663" s="3"/>
      <c r="E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>
      <c r="A664" s="596"/>
      <c r="B664" s="597"/>
      <c r="C664" s="4"/>
      <c r="D664" s="3"/>
      <c r="E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>
      <c r="A665" s="596"/>
      <c r="B665" s="597"/>
      <c r="C665" s="4"/>
      <c r="D665" s="3"/>
      <c r="E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>
      <c r="A666" s="596"/>
      <c r="B666" s="597"/>
      <c r="C666" s="4"/>
      <c r="D666" s="3"/>
      <c r="E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>
      <c r="A667" s="596"/>
      <c r="B667" s="597"/>
      <c r="C667" s="4"/>
      <c r="D667" s="3"/>
      <c r="E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>
      <c r="A668" s="596"/>
      <c r="B668" s="597"/>
      <c r="C668" s="4"/>
      <c r="D668" s="3"/>
      <c r="E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>
      <c r="A669" s="596"/>
      <c r="B669" s="597"/>
      <c r="C669" s="4"/>
      <c r="D669" s="3"/>
      <c r="E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>
      <c r="A670" s="596"/>
      <c r="B670" s="597"/>
      <c r="C670" s="4"/>
      <c r="D670" s="3"/>
      <c r="E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>
      <c r="A671" s="596"/>
      <c r="B671" s="597"/>
      <c r="C671" s="4"/>
      <c r="D671" s="3"/>
      <c r="E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>
      <c r="A672" s="596"/>
      <c r="B672" s="597"/>
      <c r="C672" s="4"/>
      <c r="D672" s="3"/>
      <c r="E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>
      <c r="A673" s="596"/>
      <c r="B673" s="597"/>
      <c r="C673" s="4"/>
      <c r="D673" s="3"/>
      <c r="E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>
      <c r="A674" s="596"/>
      <c r="B674" s="597"/>
      <c r="C674" s="4"/>
      <c r="D674" s="3"/>
      <c r="E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>
      <c r="A675" s="596"/>
      <c r="B675" s="597"/>
      <c r="C675" s="4"/>
      <c r="D675" s="3"/>
      <c r="E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>
      <c r="A676" s="596"/>
      <c r="B676" s="597"/>
      <c r="C676" s="4"/>
      <c r="D676" s="3"/>
      <c r="E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>
      <c r="A677" s="596"/>
      <c r="B677" s="597"/>
      <c r="C677" s="4"/>
      <c r="D677" s="3"/>
      <c r="E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>
      <c r="A678" s="596"/>
      <c r="B678" s="597"/>
      <c r="C678" s="4"/>
      <c r="D678" s="3"/>
      <c r="E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>
      <c r="A679" s="596"/>
      <c r="B679" s="597"/>
      <c r="C679" s="4"/>
      <c r="D679" s="3"/>
      <c r="E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>
      <c r="A680" s="596"/>
      <c r="B680" s="597"/>
      <c r="C680" s="4"/>
      <c r="D680" s="3"/>
      <c r="E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>
      <c r="A681" s="596"/>
      <c r="B681" s="597"/>
      <c r="C681" s="4"/>
      <c r="D681" s="3"/>
      <c r="E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>
      <c r="A682" s="596"/>
      <c r="B682" s="597"/>
      <c r="C682" s="4"/>
      <c r="D682" s="3"/>
      <c r="E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>
      <c r="A683" s="596"/>
      <c r="B683" s="597"/>
      <c r="C683" s="4"/>
      <c r="D683" s="3"/>
      <c r="E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>
      <c r="A684" s="596"/>
      <c r="B684" s="597"/>
      <c r="C684" s="4"/>
      <c r="D684" s="3"/>
      <c r="E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>
      <c r="A685" s="596"/>
      <c r="B685" s="597"/>
      <c r="C685" s="4"/>
      <c r="D685" s="3"/>
      <c r="E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>
      <c r="A686" s="596"/>
      <c r="B686" s="597"/>
      <c r="C686" s="4"/>
      <c r="D686" s="3"/>
      <c r="E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>
      <c r="A687" s="596"/>
      <c r="B687" s="597"/>
      <c r="C687" s="4"/>
      <c r="D687" s="3"/>
      <c r="E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>
      <c r="A688" s="596"/>
      <c r="B688" s="597"/>
      <c r="C688" s="4"/>
      <c r="D688" s="3"/>
      <c r="E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>
      <c r="A689" s="596"/>
      <c r="B689" s="597"/>
      <c r="C689" s="4"/>
      <c r="D689" s="3"/>
      <c r="E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>
      <c r="A690" s="596"/>
      <c r="B690" s="597"/>
      <c r="C690" s="4"/>
      <c r="D690" s="3"/>
      <c r="E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>
      <c r="A691" s="596"/>
      <c r="B691" s="597"/>
      <c r="C691" s="4"/>
      <c r="D691" s="3"/>
      <c r="E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>
      <c r="A692" s="596"/>
      <c r="B692" s="597"/>
      <c r="C692" s="4"/>
      <c r="D692" s="3"/>
      <c r="E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>
      <c r="A693" s="596"/>
      <c r="B693" s="597"/>
      <c r="C693" s="4"/>
      <c r="D693" s="3"/>
      <c r="E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>
      <c r="A694" s="596"/>
      <c r="B694" s="597"/>
      <c r="C694" s="4"/>
      <c r="D694" s="3"/>
      <c r="E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>
      <c r="A695" s="596"/>
      <c r="B695" s="597"/>
      <c r="C695" s="4"/>
      <c r="D695" s="3"/>
      <c r="E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>
      <c r="A696" s="596"/>
      <c r="B696" s="597"/>
      <c r="C696" s="4"/>
      <c r="D696" s="3"/>
      <c r="E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>
      <c r="A697" s="596"/>
      <c r="B697" s="597"/>
      <c r="C697" s="4"/>
      <c r="D697" s="3"/>
      <c r="E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>
      <c r="A698" s="596"/>
      <c r="B698" s="597"/>
      <c r="C698" s="4"/>
      <c r="D698" s="3"/>
      <c r="E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>
      <c r="A699" s="596"/>
      <c r="B699" s="597"/>
      <c r="C699" s="4"/>
      <c r="D699" s="3"/>
      <c r="E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>
      <c r="A700" s="596"/>
      <c r="B700" s="597"/>
      <c r="C700" s="4"/>
      <c r="D700" s="3"/>
      <c r="E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>
      <c r="A701" s="596"/>
      <c r="B701" s="597"/>
      <c r="C701" s="4"/>
      <c r="D701" s="3"/>
      <c r="E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>
      <c r="A702" s="596"/>
      <c r="B702" s="597"/>
      <c r="C702" s="4"/>
      <c r="D702" s="3"/>
      <c r="E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>
      <c r="A703" s="596"/>
      <c r="B703" s="597"/>
      <c r="C703" s="4"/>
      <c r="D703" s="3"/>
      <c r="E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>
      <c r="A704" s="596"/>
      <c r="B704" s="597"/>
      <c r="C704" s="4"/>
      <c r="D704" s="3"/>
      <c r="E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>
      <c r="A705" s="596"/>
      <c r="B705" s="597"/>
      <c r="C705" s="4"/>
      <c r="D705" s="3"/>
      <c r="E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>
      <c r="A706" s="596"/>
      <c r="B706" s="597"/>
      <c r="C706" s="4"/>
      <c r="D706" s="3"/>
      <c r="E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>
      <c r="A707" s="596"/>
      <c r="B707" s="597"/>
      <c r="C707" s="4"/>
      <c r="D707" s="3"/>
      <c r="E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>
      <c r="A708" s="596"/>
      <c r="B708" s="597"/>
      <c r="C708" s="4"/>
      <c r="D708" s="3"/>
      <c r="E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>
      <c r="A709" s="596"/>
      <c r="B709" s="597"/>
      <c r="C709" s="4"/>
      <c r="D709" s="3"/>
      <c r="E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>
      <c r="A710" s="596"/>
      <c r="B710" s="597"/>
      <c r="C710" s="4"/>
      <c r="D710" s="3"/>
      <c r="E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>
      <c r="A711" s="596"/>
      <c r="B711" s="597"/>
      <c r="C711" s="4"/>
      <c r="D711" s="3"/>
      <c r="E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>
      <c r="A712" s="596"/>
      <c r="B712" s="597"/>
      <c r="C712" s="4"/>
      <c r="D712" s="3"/>
      <c r="E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>
      <c r="A713" s="596"/>
      <c r="B713" s="597"/>
      <c r="C713" s="4"/>
      <c r="D713" s="3"/>
      <c r="E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>
      <c r="A714" s="596"/>
      <c r="B714" s="597"/>
      <c r="C714" s="4"/>
      <c r="D714" s="3"/>
      <c r="E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>
      <c r="A715" s="596"/>
      <c r="B715" s="597"/>
      <c r="C715" s="4"/>
      <c r="D715" s="3"/>
      <c r="E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>
      <c r="A716" s="596"/>
      <c r="B716" s="597"/>
      <c r="C716" s="4"/>
      <c r="D716" s="3"/>
      <c r="E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>
      <c r="A717" s="596"/>
      <c r="B717" s="597"/>
      <c r="C717" s="4"/>
      <c r="D717" s="3"/>
      <c r="E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>
      <c r="A718" s="596"/>
      <c r="B718" s="597"/>
      <c r="C718" s="4"/>
      <c r="D718" s="3"/>
      <c r="E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>
      <c r="A719" s="596"/>
      <c r="B719" s="597"/>
      <c r="C719" s="4"/>
      <c r="D719" s="3"/>
      <c r="E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>
      <c r="A720" s="596"/>
      <c r="B720" s="597"/>
      <c r="C720" s="4"/>
      <c r="D720" s="3"/>
      <c r="E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>
      <c r="A721" s="596"/>
      <c r="B721" s="597"/>
      <c r="C721" s="4"/>
      <c r="D721" s="3"/>
      <c r="E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>
      <c r="A722" s="596"/>
      <c r="B722" s="597"/>
      <c r="C722" s="4"/>
      <c r="D722" s="3"/>
      <c r="E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>
      <c r="A723" s="596"/>
      <c r="B723" s="597"/>
      <c r="C723" s="4"/>
      <c r="D723" s="3"/>
      <c r="E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>
      <c r="A724" s="596"/>
      <c r="B724" s="597"/>
      <c r="C724" s="4"/>
      <c r="D724" s="3"/>
      <c r="E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>
      <c r="A725" s="596"/>
      <c r="B725" s="597"/>
      <c r="C725" s="4"/>
      <c r="D725" s="3"/>
      <c r="E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>
      <c r="A726" s="596"/>
      <c r="B726" s="597"/>
      <c r="C726" s="4"/>
      <c r="D726" s="3"/>
      <c r="E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>
      <c r="A727" s="596"/>
      <c r="B727" s="597"/>
      <c r="C727" s="4"/>
      <c r="D727" s="3"/>
      <c r="E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>
      <c r="A728" s="596"/>
      <c r="B728" s="597"/>
      <c r="C728" s="4"/>
      <c r="D728" s="3"/>
      <c r="E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>
      <c r="A729" s="596"/>
      <c r="B729" s="597"/>
      <c r="C729" s="4"/>
      <c r="D729" s="3"/>
      <c r="E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>
      <c r="A730" s="596"/>
      <c r="B730" s="597"/>
      <c r="C730" s="4"/>
      <c r="D730" s="3"/>
      <c r="E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>
      <c r="A731" s="596"/>
      <c r="B731" s="597"/>
      <c r="C731" s="4"/>
      <c r="D731" s="3"/>
      <c r="E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>
      <c r="A732" s="596"/>
      <c r="B732" s="597"/>
      <c r="C732" s="4"/>
      <c r="D732" s="3"/>
      <c r="E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>
      <c r="A733" s="596"/>
      <c r="B733" s="597"/>
      <c r="C733" s="4"/>
      <c r="D733" s="3"/>
      <c r="E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>
      <c r="A734" s="596"/>
      <c r="B734" s="597"/>
      <c r="C734" s="4"/>
      <c r="D734" s="3"/>
      <c r="E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>
      <c r="A735" s="596"/>
      <c r="B735" s="597"/>
      <c r="C735" s="4"/>
      <c r="D735" s="3"/>
      <c r="E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>
      <c r="A736" s="596"/>
      <c r="B736" s="597"/>
      <c r="C736" s="4"/>
      <c r="D736" s="3"/>
      <c r="E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>
      <c r="A737" s="596"/>
      <c r="B737" s="597"/>
      <c r="C737" s="4"/>
      <c r="D737" s="3"/>
      <c r="E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>
      <c r="A738" s="596"/>
      <c r="B738" s="597"/>
      <c r="C738" s="4"/>
      <c r="D738" s="3"/>
      <c r="E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>
      <c r="A739" s="596"/>
      <c r="B739" s="597"/>
      <c r="C739" s="4"/>
      <c r="D739" s="3"/>
      <c r="E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>
      <c r="A740" s="596"/>
      <c r="B740" s="597"/>
      <c r="C740" s="4"/>
      <c r="D740" s="3"/>
      <c r="E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>
      <c r="A741" s="596"/>
      <c r="B741" s="597"/>
      <c r="C741" s="4"/>
      <c r="D741" s="3"/>
      <c r="E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>
      <c r="A742" s="596"/>
      <c r="B742" s="597"/>
      <c r="C742" s="4"/>
      <c r="D742" s="3"/>
      <c r="E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>
      <c r="A743" s="596"/>
      <c r="B743" s="597"/>
      <c r="C743" s="4"/>
      <c r="D743" s="3"/>
      <c r="E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>
      <c r="A744" s="596"/>
      <c r="B744" s="597"/>
      <c r="C744" s="4"/>
      <c r="D744" s="3"/>
      <c r="E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>
      <c r="A745" s="596"/>
      <c r="B745" s="597"/>
      <c r="C745" s="4"/>
      <c r="D745" s="3"/>
      <c r="E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>
      <c r="A746" s="596"/>
      <c r="B746" s="597"/>
      <c r="C746" s="4"/>
      <c r="D746" s="3"/>
      <c r="E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>
      <c r="A747" s="596"/>
      <c r="B747" s="597"/>
      <c r="C747" s="4"/>
      <c r="D747" s="3"/>
      <c r="E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>
      <c r="A748" s="596"/>
      <c r="B748" s="597"/>
      <c r="C748" s="4"/>
      <c r="D748" s="3"/>
      <c r="E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>
      <c r="A749" s="596"/>
      <c r="B749" s="597"/>
      <c r="C749" s="4"/>
      <c r="D749" s="3"/>
      <c r="E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>
      <c r="A750" s="596"/>
      <c r="B750" s="597"/>
      <c r="C750" s="4"/>
      <c r="D750" s="3"/>
      <c r="E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>
      <c r="A751" s="596"/>
      <c r="B751" s="597"/>
      <c r="C751" s="4"/>
      <c r="D751" s="3"/>
      <c r="E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>
      <c r="A752" s="596"/>
      <c r="B752" s="597"/>
      <c r="C752" s="4"/>
      <c r="D752" s="3"/>
      <c r="E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>
      <c r="A753" s="596"/>
      <c r="B753" s="597"/>
      <c r="C753" s="4"/>
      <c r="D753" s="3"/>
      <c r="E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>
      <c r="A754" s="596"/>
      <c r="B754" s="597"/>
      <c r="C754" s="4"/>
      <c r="D754" s="3"/>
      <c r="E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>
      <c r="A755" s="596"/>
      <c r="B755" s="597"/>
      <c r="C755" s="4"/>
      <c r="D755" s="3"/>
      <c r="E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>
      <c r="A756" s="596"/>
      <c r="B756" s="597"/>
      <c r="C756" s="4"/>
      <c r="D756" s="3"/>
      <c r="E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>
      <c r="A757" s="596"/>
      <c r="B757" s="597"/>
      <c r="C757" s="4"/>
      <c r="D757" s="3"/>
      <c r="E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>
      <c r="A758" s="596"/>
      <c r="B758" s="597"/>
      <c r="C758" s="4"/>
      <c r="D758" s="3"/>
      <c r="E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>
      <c r="A759" s="596"/>
      <c r="B759" s="597"/>
      <c r="C759" s="4"/>
      <c r="D759" s="3"/>
      <c r="E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>
      <c r="A760" s="596"/>
      <c r="B760" s="597"/>
      <c r="C760" s="4"/>
      <c r="D760" s="3"/>
      <c r="E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>
      <c r="A761" s="596"/>
      <c r="B761" s="597"/>
      <c r="C761" s="4"/>
      <c r="D761" s="3"/>
      <c r="E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>
      <c r="A762" s="596"/>
      <c r="B762" s="597"/>
      <c r="C762" s="4"/>
      <c r="D762" s="3"/>
      <c r="E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>
      <c r="A763" s="596"/>
      <c r="B763" s="597"/>
      <c r="C763" s="4"/>
      <c r="D763" s="3"/>
      <c r="E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>
      <c r="A764" s="596"/>
      <c r="B764" s="597"/>
      <c r="C764" s="4"/>
      <c r="D764" s="3"/>
      <c r="E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>
      <c r="A765" s="596"/>
      <c r="B765" s="597"/>
      <c r="C765" s="4"/>
      <c r="D765" s="3"/>
      <c r="E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>
      <c r="A766" s="596"/>
      <c r="B766" s="597"/>
      <c r="C766" s="4"/>
      <c r="D766" s="3"/>
      <c r="E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>
      <c r="A767" s="596"/>
      <c r="B767" s="597"/>
      <c r="C767" s="4"/>
      <c r="D767" s="3"/>
      <c r="E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>
      <c r="A768" s="596"/>
      <c r="B768" s="597"/>
      <c r="C768" s="4"/>
      <c r="D768" s="3"/>
      <c r="E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>
      <c r="A769" s="596"/>
      <c r="B769" s="597"/>
      <c r="C769" s="4"/>
      <c r="D769" s="3"/>
      <c r="E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>
      <c r="A770" s="596"/>
      <c r="B770" s="597"/>
      <c r="C770" s="4"/>
      <c r="D770" s="3"/>
      <c r="E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>
      <c r="A771" s="596"/>
      <c r="B771" s="597"/>
      <c r="C771" s="4"/>
      <c r="D771" s="3"/>
      <c r="E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>
      <c r="A772" s="596"/>
      <c r="B772" s="597"/>
      <c r="C772" s="4"/>
      <c r="D772" s="3"/>
      <c r="E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>
      <c r="A773" s="596"/>
      <c r="B773" s="597"/>
      <c r="C773" s="4"/>
      <c r="D773" s="3"/>
      <c r="E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>
      <c r="A774" s="596"/>
      <c r="B774" s="597"/>
      <c r="C774" s="4"/>
      <c r="D774" s="3"/>
      <c r="E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>
      <c r="A775" s="596"/>
      <c r="B775" s="597"/>
      <c r="C775" s="4"/>
      <c r="D775" s="3"/>
      <c r="E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>
      <c r="A776" s="596"/>
      <c r="B776" s="597"/>
      <c r="C776" s="4"/>
      <c r="D776" s="3"/>
      <c r="E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>
      <c r="A777" s="596"/>
      <c r="B777" s="597"/>
      <c r="C777" s="4"/>
      <c r="D777" s="3"/>
      <c r="E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>
      <c r="A778" s="596"/>
      <c r="B778" s="597"/>
      <c r="C778" s="4"/>
      <c r="D778" s="3"/>
      <c r="E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>
      <c r="A779" s="596"/>
      <c r="B779" s="597"/>
      <c r="C779" s="4"/>
      <c r="D779" s="3"/>
      <c r="E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>
      <c r="A780" s="596"/>
      <c r="B780" s="597"/>
      <c r="C780" s="4"/>
      <c r="D780" s="3"/>
      <c r="E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>
      <c r="A781" s="596"/>
      <c r="B781" s="597"/>
      <c r="C781" s="4"/>
      <c r="D781" s="3"/>
      <c r="E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>
      <c r="A782" s="596"/>
      <c r="B782" s="597"/>
      <c r="C782" s="4"/>
      <c r="D782" s="3"/>
      <c r="E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>
      <c r="A783" s="596"/>
      <c r="B783" s="597"/>
      <c r="C783" s="4"/>
      <c r="D783" s="3"/>
      <c r="E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>
      <c r="A784" s="596"/>
      <c r="B784" s="597"/>
      <c r="C784" s="4"/>
      <c r="D784" s="3"/>
      <c r="E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>
      <c r="A785" s="596"/>
      <c r="B785" s="597"/>
      <c r="C785" s="4"/>
      <c r="D785" s="3"/>
      <c r="E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>
      <c r="A786" s="596"/>
      <c r="B786" s="597"/>
      <c r="C786" s="4"/>
      <c r="D786" s="3"/>
      <c r="E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>
      <c r="A787" s="596"/>
      <c r="B787" s="597"/>
      <c r="C787" s="4"/>
      <c r="D787" s="3"/>
      <c r="E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>
      <c r="A788" s="596"/>
      <c r="B788" s="597"/>
      <c r="C788" s="4"/>
      <c r="D788" s="3"/>
      <c r="E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>
      <c r="A789" s="596"/>
      <c r="B789" s="597"/>
      <c r="C789" s="4"/>
      <c r="D789" s="3"/>
      <c r="E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>
      <c r="A790" s="596"/>
      <c r="B790" s="597"/>
      <c r="C790" s="4"/>
      <c r="D790" s="3"/>
      <c r="E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>
      <c r="A791" s="596"/>
      <c r="B791" s="597"/>
      <c r="C791" s="4"/>
      <c r="D791" s="3"/>
      <c r="E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>
      <c r="A792" s="596"/>
      <c r="B792" s="597"/>
      <c r="C792" s="4"/>
      <c r="D792" s="3"/>
      <c r="E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>
      <c r="A793" s="596"/>
      <c r="B793" s="597"/>
      <c r="C793" s="4"/>
      <c r="D793" s="3"/>
      <c r="E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>
      <c r="A794" s="596"/>
      <c r="B794" s="597"/>
      <c r="C794" s="4"/>
      <c r="D794" s="3"/>
      <c r="E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>
      <c r="A795" s="596"/>
      <c r="B795" s="597"/>
      <c r="C795" s="4"/>
      <c r="D795" s="3"/>
      <c r="E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>
      <c r="A796" s="596"/>
      <c r="B796" s="597"/>
      <c r="C796" s="4"/>
      <c r="D796" s="3"/>
      <c r="E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>
      <c r="A797" s="596"/>
      <c r="B797" s="597"/>
      <c r="C797" s="4"/>
      <c r="D797" s="3"/>
      <c r="E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>
      <c r="A798" s="596"/>
      <c r="B798" s="597"/>
      <c r="C798" s="4"/>
      <c r="D798" s="3"/>
      <c r="E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>
      <c r="A799" s="596"/>
      <c r="B799" s="597"/>
      <c r="C799" s="4"/>
      <c r="D799" s="3"/>
      <c r="E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>
      <c r="A800" s="596"/>
      <c r="B800" s="597"/>
      <c r="C800" s="4"/>
      <c r="D800" s="3"/>
      <c r="E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>
      <c r="A801" s="596"/>
      <c r="B801" s="597"/>
      <c r="C801" s="4"/>
      <c r="D801" s="3"/>
      <c r="E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>
      <c r="A802" s="596"/>
      <c r="B802" s="597"/>
      <c r="C802" s="4"/>
      <c r="D802" s="3"/>
      <c r="E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>
      <c r="A803" s="596"/>
      <c r="B803" s="597"/>
      <c r="C803" s="4"/>
      <c r="D803" s="3"/>
      <c r="E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>
      <c r="A804" s="596"/>
      <c r="B804" s="597"/>
      <c r="C804" s="4"/>
      <c r="D804" s="3"/>
      <c r="E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>
      <c r="A805" s="596"/>
      <c r="B805" s="597"/>
      <c r="C805" s="4"/>
      <c r="D805" s="3"/>
      <c r="E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>
      <c r="A806" s="596"/>
      <c r="B806" s="597"/>
      <c r="C806" s="4"/>
      <c r="D806" s="3"/>
      <c r="E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>
      <c r="A807" s="596"/>
      <c r="B807" s="597"/>
      <c r="C807" s="4"/>
      <c r="D807" s="3"/>
      <c r="E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>
      <c r="A808" s="596"/>
      <c r="B808" s="597"/>
      <c r="C808" s="4"/>
      <c r="D808" s="3"/>
      <c r="E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>
      <c r="A809" s="596"/>
      <c r="B809" s="597"/>
      <c r="C809" s="4"/>
      <c r="D809" s="3"/>
      <c r="E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>
      <c r="A810" s="596"/>
      <c r="B810" s="597"/>
      <c r="C810" s="4"/>
      <c r="D810" s="3"/>
      <c r="E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>
      <c r="A811" s="596"/>
      <c r="B811" s="597"/>
      <c r="C811" s="4"/>
      <c r="D811" s="3"/>
      <c r="E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>
      <c r="A812" s="596"/>
      <c r="B812" s="597"/>
      <c r="C812" s="4"/>
      <c r="D812" s="3"/>
      <c r="E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>
      <c r="A813" s="596"/>
      <c r="B813" s="597"/>
      <c r="C813" s="4"/>
      <c r="D813" s="3"/>
      <c r="E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>
      <c r="A814" s="596"/>
      <c r="B814" s="597"/>
      <c r="C814" s="4"/>
      <c r="D814" s="3"/>
      <c r="E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>
      <c r="A815" s="596"/>
      <c r="B815" s="597"/>
      <c r="C815" s="4"/>
      <c r="D815" s="3"/>
      <c r="E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>
      <c r="A816" s="596"/>
      <c r="B816" s="597"/>
      <c r="C816" s="4"/>
      <c r="D816" s="3"/>
      <c r="E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>
      <c r="A817" s="596"/>
      <c r="B817" s="597"/>
      <c r="C817" s="4"/>
      <c r="D817" s="3"/>
      <c r="E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>
      <c r="A818" s="596"/>
      <c r="B818" s="597"/>
      <c r="C818" s="4"/>
      <c r="D818" s="3"/>
      <c r="E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>
      <c r="A819" s="596"/>
      <c r="B819" s="597"/>
      <c r="C819" s="4"/>
      <c r="D819" s="3"/>
      <c r="E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>
      <c r="A820" s="596"/>
      <c r="B820" s="597"/>
      <c r="C820" s="4"/>
      <c r="D820" s="3"/>
      <c r="E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>
      <c r="A821" s="596"/>
      <c r="B821" s="597"/>
      <c r="C821" s="4"/>
      <c r="D821" s="3"/>
      <c r="E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>
      <c r="A822" s="596"/>
      <c r="B822" s="597"/>
      <c r="C822" s="4"/>
      <c r="D822" s="3"/>
      <c r="E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>
      <c r="A823" s="596"/>
      <c r="B823" s="597"/>
      <c r="C823" s="4"/>
      <c r="D823" s="3"/>
      <c r="E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>
      <c r="A824" s="596"/>
      <c r="B824" s="597"/>
      <c r="C824" s="4"/>
      <c r="D824" s="3"/>
      <c r="E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>
      <c r="A825" s="596"/>
      <c r="B825" s="597"/>
      <c r="C825" s="4"/>
      <c r="D825" s="3"/>
      <c r="E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>
      <c r="A826" s="596"/>
      <c r="B826" s="597"/>
      <c r="C826" s="4"/>
      <c r="D826" s="3"/>
      <c r="E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>
      <c r="A827" s="596"/>
      <c r="B827" s="597"/>
      <c r="C827" s="4"/>
      <c r="D827" s="3"/>
      <c r="E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>
      <c r="A828" s="596"/>
      <c r="B828" s="597"/>
      <c r="C828" s="4"/>
      <c r="D828" s="3"/>
      <c r="E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>
      <c r="A829" s="596"/>
      <c r="B829" s="597"/>
      <c r="C829" s="4"/>
      <c r="D829" s="3"/>
      <c r="E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>
      <c r="A830" s="596"/>
      <c r="B830" s="597"/>
      <c r="C830" s="4"/>
      <c r="D830" s="3"/>
      <c r="E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>
      <c r="A831" s="596"/>
      <c r="B831" s="597"/>
      <c r="C831" s="4"/>
      <c r="D831" s="3"/>
      <c r="E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>
      <c r="A832" s="596"/>
      <c r="B832" s="597"/>
      <c r="C832" s="4"/>
      <c r="D832" s="3"/>
      <c r="E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>
      <c r="A833" s="596"/>
      <c r="B833" s="597"/>
      <c r="C833" s="4"/>
      <c r="D833" s="3"/>
      <c r="E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>
      <c r="A834" s="596"/>
      <c r="B834" s="597"/>
      <c r="C834" s="4"/>
      <c r="D834" s="3"/>
      <c r="E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>
      <c r="A835" s="596"/>
      <c r="B835" s="597"/>
      <c r="C835" s="4"/>
      <c r="D835" s="3"/>
      <c r="E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>
      <c r="A836" s="596"/>
      <c r="B836" s="597"/>
      <c r="C836" s="4"/>
      <c r="D836" s="3"/>
      <c r="E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>
      <c r="A837" s="596"/>
      <c r="B837" s="597"/>
      <c r="C837" s="4"/>
      <c r="D837" s="3"/>
      <c r="E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>
      <c r="A838" s="596"/>
      <c r="B838" s="597"/>
      <c r="C838" s="4"/>
      <c r="D838" s="3"/>
      <c r="E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>
      <c r="A839" s="596"/>
      <c r="B839" s="597"/>
      <c r="C839" s="4"/>
      <c r="D839" s="3"/>
      <c r="E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>
      <c r="A840" s="596"/>
      <c r="B840" s="597"/>
      <c r="C840" s="4"/>
      <c r="D840" s="3"/>
      <c r="E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>
      <c r="A841" s="596"/>
      <c r="B841" s="597"/>
      <c r="C841" s="4"/>
      <c r="D841" s="3"/>
      <c r="E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>
      <c r="A842" s="596"/>
      <c r="B842" s="597"/>
      <c r="C842" s="4"/>
      <c r="D842" s="3"/>
      <c r="E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>
      <c r="A843" s="596"/>
      <c r="B843" s="597"/>
      <c r="C843" s="4"/>
      <c r="D843" s="3"/>
      <c r="E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>
      <c r="A844" s="596"/>
      <c r="B844" s="597"/>
      <c r="C844" s="4"/>
      <c r="D844" s="3"/>
      <c r="E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>
      <c r="A845" s="596"/>
      <c r="B845" s="597"/>
      <c r="C845" s="4"/>
      <c r="D845" s="3"/>
      <c r="E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>
      <c r="A846" s="596"/>
      <c r="B846" s="597"/>
      <c r="C846" s="4"/>
      <c r="D846" s="3"/>
      <c r="E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>
      <c r="A847" s="596"/>
      <c r="B847" s="597"/>
      <c r="C847" s="4"/>
      <c r="D847" s="3"/>
      <c r="E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>
      <c r="A848" s="596"/>
      <c r="B848" s="597"/>
      <c r="C848" s="4"/>
      <c r="D848" s="3"/>
      <c r="E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>
      <c r="A849" s="596"/>
      <c r="B849" s="597"/>
      <c r="C849" s="4"/>
      <c r="D849" s="3"/>
      <c r="E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>
      <c r="A850" s="596"/>
      <c r="B850" s="597"/>
      <c r="C850" s="4"/>
      <c r="D850" s="3"/>
      <c r="E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>
      <c r="A851" s="596"/>
      <c r="B851" s="597"/>
      <c r="C851" s="4"/>
      <c r="D851" s="3"/>
      <c r="E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>
      <c r="A852" s="596"/>
      <c r="B852" s="597"/>
      <c r="C852" s="4"/>
      <c r="D852" s="3"/>
      <c r="E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>
      <c r="A853" s="596"/>
      <c r="B853" s="597"/>
      <c r="C853" s="4"/>
      <c r="D853" s="3"/>
      <c r="E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>
      <c r="A854" s="596"/>
      <c r="B854" s="597"/>
      <c r="C854" s="4"/>
      <c r="D854" s="3"/>
      <c r="E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>
      <c r="A855" s="596"/>
      <c r="B855" s="597"/>
      <c r="C855" s="4"/>
      <c r="D855" s="3"/>
      <c r="E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>
      <c r="A856" s="596"/>
      <c r="B856" s="597"/>
      <c r="C856" s="4"/>
      <c r="D856" s="3"/>
      <c r="E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>
      <c r="A857" s="596"/>
      <c r="B857" s="597"/>
      <c r="C857" s="4"/>
      <c r="D857" s="3"/>
      <c r="E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>
      <c r="A858" s="596"/>
      <c r="B858" s="597"/>
      <c r="C858" s="4"/>
      <c r="D858" s="3"/>
      <c r="E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>
      <c r="A859" s="596"/>
      <c r="B859" s="597"/>
      <c r="C859" s="4"/>
      <c r="D859" s="3"/>
      <c r="E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>
      <c r="A860" s="596"/>
      <c r="B860" s="597"/>
      <c r="C860" s="4"/>
      <c r="D860" s="3"/>
      <c r="E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>
      <c r="A861" s="596"/>
      <c r="B861" s="597"/>
      <c r="C861" s="4"/>
      <c r="D861" s="3"/>
      <c r="E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>
      <c r="A862" s="596"/>
      <c r="B862" s="597"/>
      <c r="C862" s="4"/>
      <c r="D862" s="3"/>
      <c r="E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>
      <c r="A863" s="596"/>
      <c r="B863" s="597"/>
      <c r="C863" s="4"/>
      <c r="D863" s="3"/>
      <c r="E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>
      <c r="A864" s="596"/>
      <c r="B864" s="597"/>
      <c r="C864" s="4"/>
      <c r="D864" s="3"/>
      <c r="E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>
      <c r="A865" s="596"/>
      <c r="B865" s="597"/>
      <c r="C865" s="4"/>
      <c r="D865" s="3"/>
      <c r="E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>
      <c r="A866" s="596"/>
      <c r="B866" s="597"/>
      <c r="C866" s="4"/>
      <c r="D866" s="3"/>
      <c r="E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>
      <c r="A867" s="596"/>
      <c r="B867" s="597"/>
      <c r="C867" s="4"/>
      <c r="D867" s="3"/>
      <c r="E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>
      <c r="A868" s="596"/>
      <c r="B868" s="597"/>
      <c r="C868" s="4"/>
      <c r="D868" s="3"/>
      <c r="E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>
      <c r="A869" s="596"/>
      <c r="B869" s="597"/>
      <c r="C869" s="4"/>
      <c r="D869" s="3"/>
      <c r="E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>
      <c r="A870" s="596"/>
      <c r="B870" s="597"/>
      <c r="C870" s="4"/>
      <c r="D870" s="3"/>
      <c r="E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>
      <c r="A871" s="596"/>
      <c r="B871" s="597"/>
      <c r="C871" s="4"/>
      <c r="D871" s="3"/>
      <c r="E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>
      <c r="A872" s="596"/>
      <c r="B872" s="597"/>
      <c r="C872" s="4"/>
      <c r="D872" s="3"/>
      <c r="E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>
      <c r="A873" s="596"/>
      <c r="B873" s="597"/>
      <c r="C873" s="4"/>
      <c r="D873" s="3"/>
      <c r="E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>
      <c r="A874" s="596"/>
      <c r="B874" s="597"/>
      <c r="C874" s="4"/>
      <c r="D874" s="3"/>
      <c r="E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>
      <c r="A875" s="596"/>
      <c r="B875" s="597"/>
      <c r="C875" s="4"/>
      <c r="D875" s="3"/>
      <c r="E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>
      <c r="A876" s="596"/>
      <c r="B876" s="597"/>
      <c r="C876" s="4"/>
      <c r="D876" s="3"/>
      <c r="E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>
      <c r="A877" s="596"/>
      <c r="B877" s="597"/>
      <c r="C877" s="4"/>
      <c r="D877" s="3"/>
      <c r="E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>
      <c r="A878" s="596"/>
      <c r="B878" s="597"/>
      <c r="C878" s="4"/>
      <c r="D878" s="3"/>
      <c r="E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>
      <c r="A879" s="596"/>
      <c r="B879" s="597"/>
      <c r="C879" s="4"/>
      <c r="D879" s="3"/>
      <c r="E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>
      <c r="A880" s="596"/>
      <c r="B880" s="597"/>
      <c r="C880" s="4"/>
      <c r="D880" s="3"/>
      <c r="E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>
      <c r="A881" s="596"/>
      <c r="B881" s="597"/>
      <c r="C881" s="4"/>
      <c r="D881" s="3"/>
      <c r="E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>
      <c r="A882" s="596"/>
      <c r="B882" s="597"/>
      <c r="C882" s="4"/>
      <c r="D882" s="3"/>
      <c r="E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>
      <c r="A883" s="596"/>
      <c r="B883" s="597"/>
      <c r="C883" s="4"/>
      <c r="D883" s="3"/>
      <c r="E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>
      <c r="A884" s="596"/>
      <c r="B884" s="597"/>
      <c r="C884" s="4"/>
      <c r="D884" s="3"/>
      <c r="E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>
      <c r="A885" s="596"/>
      <c r="B885" s="597"/>
      <c r="C885" s="4"/>
      <c r="D885" s="3"/>
      <c r="E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>
      <c r="A886" s="596"/>
      <c r="B886" s="597"/>
      <c r="C886" s="4"/>
      <c r="D886" s="3"/>
      <c r="E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>
      <c r="A887" s="596"/>
      <c r="B887" s="597"/>
      <c r="C887" s="4"/>
      <c r="D887" s="3"/>
      <c r="E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>
      <c r="A888" s="596"/>
      <c r="B888" s="597"/>
      <c r="C888" s="4"/>
      <c r="D888" s="3"/>
      <c r="E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>
      <c r="A889" s="596"/>
      <c r="B889" s="597"/>
      <c r="C889" s="4"/>
      <c r="D889" s="3"/>
      <c r="E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>
      <c r="A890" s="596"/>
      <c r="B890" s="597"/>
      <c r="C890" s="4"/>
      <c r="D890" s="3"/>
      <c r="E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>
      <c r="A891" s="596"/>
      <c r="B891" s="597"/>
      <c r="C891" s="4"/>
      <c r="D891" s="3"/>
      <c r="E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>
      <c r="A892" s="596"/>
      <c r="B892" s="597"/>
      <c r="C892" s="4"/>
      <c r="D892" s="3"/>
      <c r="E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>
      <c r="A893" s="596"/>
      <c r="B893" s="597"/>
      <c r="C893" s="4"/>
      <c r="D893" s="3"/>
      <c r="E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>
      <c r="A894" s="596"/>
      <c r="B894" s="597"/>
      <c r="C894" s="4"/>
      <c r="D894" s="3"/>
      <c r="E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>
      <c r="A895" s="596"/>
      <c r="B895" s="597"/>
      <c r="C895" s="4"/>
      <c r="D895" s="3"/>
      <c r="E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>
      <c r="A896" s="596"/>
      <c r="B896" s="597"/>
      <c r="C896" s="4"/>
      <c r="D896" s="3"/>
      <c r="E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>
      <c r="A897" s="596"/>
      <c r="B897" s="597"/>
      <c r="C897" s="4"/>
      <c r="D897" s="3"/>
      <c r="E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>
      <c r="A898" s="596"/>
      <c r="B898" s="597"/>
      <c r="C898" s="4"/>
      <c r="D898" s="3"/>
      <c r="E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>
      <c r="A899" s="596"/>
      <c r="B899" s="597"/>
      <c r="C899" s="4"/>
      <c r="D899" s="3"/>
      <c r="E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>
      <c r="A900" s="596"/>
      <c r="B900" s="597"/>
      <c r="C900" s="4"/>
      <c r="D900" s="3"/>
      <c r="E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>
      <c r="A901" s="596"/>
      <c r="B901" s="597"/>
      <c r="C901" s="4"/>
      <c r="D901" s="3"/>
      <c r="E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>
      <c r="A902" s="596"/>
      <c r="B902" s="597"/>
      <c r="C902" s="4"/>
      <c r="D902" s="3"/>
      <c r="E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>
      <c r="A903" s="596"/>
      <c r="B903" s="597"/>
      <c r="C903" s="4"/>
      <c r="D903" s="3"/>
      <c r="E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>
      <c r="A904" s="596"/>
      <c r="B904" s="597"/>
      <c r="C904" s="4"/>
      <c r="D904" s="3"/>
      <c r="E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>
      <c r="A905" s="596"/>
      <c r="B905" s="597"/>
      <c r="C905" s="4"/>
      <c r="D905" s="3"/>
      <c r="E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>
      <c r="A906" s="596"/>
      <c r="B906" s="597"/>
      <c r="C906" s="4"/>
      <c r="D906" s="3"/>
      <c r="E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>
      <c r="A907" s="596"/>
      <c r="B907" s="597"/>
      <c r="C907" s="4"/>
      <c r="D907" s="3"/>
      <c r="E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>
      <c r="A908" s="596"/>
      <c r="B908" s="597"/>
      <c r="C908" s="4"/>
      <c r="D908" s="3"/>
      <c r="E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>
      <c r="A909" s="596"/>
      <c r="B909" s="597"/>
      <c r="C909" s="4"/>
      <c r="D909" s="3"/>
      <c r="E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>
      <c r="A910" s="596"/>
      <c r="B910" s="597"/>
      <c r="C910" s="4"/>
      <c r="D910" s="3"/>
      <c r="E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>
      <c r="A911" s="596"/>
      <c r="B911" s="597"/>
      <c r="C911" s="4"/>
      <c r="D911" s="3"/>
      <c r="E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>
      <c r="A912" s="596"/>
      <c r="B912" s="597"/>
      <c r="C912" s="4"/>
      <c r="D912" s="3"/>
      <c r="E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>
      <c r="A913" s="596"/>
      <c r="B913" s="597"/>
      <c r="C913" s="4"/>
      <c r="D913" s="3"/>
      <c r="E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>
      <c r="A914" s="596"/>
      <c r="B914" s="597"/>
      <c r="C914" s="4"/>
      <c r="D914" s="3"/>
      <c r="E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>
      <c r="A915" s="596"/>
      <c r="B915" s="597"/>
      <c r="C915" s="4"/>
      <c r="D915" s="3"/>
      <c r="E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>
      <c r="A916" s="596"/>
      <c r="B916" s="597"/>
      <c r="C916" s="4"/>
      <c r="D916" s="3"/>
      <c r="E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>
      <c r="A917" s="596"/>
      <c r="B917" s="597"/>
      <c r="C917" s="4"/>
      <c r="D917" s="3"/>
      <c r="E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>
      <c r="A918" s="596"/>
      <c r="B918" s="597"/>
      <c r="C918" s="4"/>
      <c r="D918" s="3"/>
      <c r="E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>
      <c r="A919" s="596"/>
      <c r="B919" s="597"/>
      <c r="C919" s="4"/>
      <c r="D919" s="3"/>
      <c r="E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>
      <c r="A920" s="596"/>
      <c r="B920" s="597"/>
      <c r="C920" s="4"/>
      <c r="D920" s="3"/>
      <c r="E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>
      <c r="A921" s="596"/>
      <c r="B921" s="597"/>
      <c r="C921" s="4"/>
      <c r="D921" s="3"/>
      <c r="E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>
      <c r="A922" s="596"/>
      <c r="B922" s="597"/>
      <c r="C922" s="4"/>
      <c r="D922" s="3"/>
      <c r="E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>
      <c r="A923" s="596"/>
      <c r="B923" s="597"/>
      <c r="C923" s="4"/>
      <c r="D923" s="3"/>
      <c r="E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>
      <c r="A924" s="596"/>
      <c r="B924" s="597"/>
      <c r="C924" s="4"/>
      <c r="D924" s="3"/>
      <c r="E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>
      <c r="A925" s="596"/>
      <c r="B925" s="597"/>
      <c r="C925" s="4"/>
      <c r="D925" s="3"/>
      <c r="E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>
      <c r="A926" s="596"/>
      <c r="B926" s="597"/>
      <c r="C926" s="4"/>
      <c r="D926" s="3"/>
      <c r="E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>
      <c r="A927" s="596"/>
      <c r="B927" s="597"/>
      <c r="C927" s="4"/>
      <c r="D927" s="3"/>
      <c r="E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>
      <c r="A928" s="596"/>
      <c r="B928" s="597"/>
      <c r="C928" s="4"/>
      <c r="D928" s="3"/>
      <c r="E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>
      <c r="A929" s="596"/>
      <c r="B929" s="597"/>
      <c r="C929" s="4"/>
      <c r="D929" s="3"/>
      <c r="E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>
      <c r="A930" s="596"/>
      <c r="B930" s="597"/>
      <c r="C930" s="4"/>
      <c r="D930" s="3"/>
      <c r="E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>
      <c r="A931" s="596"/>
      <c r="B931" s="597"/>
      <c r="C931" s="4"/>
      <c r="D931" s="3"/>
      <c r="E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>
      <c r="A932" s="596"/>
      <c r="B932" s="597"/>
      <c r="C932" s="4"/>
      <c r="D932" s="3"/>
      <c r="E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>
      <c r="A933" s="596"/>
      <c r="B933" s="597"/>
      <c r="C933" s="4"/>
      <c r="D933" s="3"/>
      <c r="E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>
      <c r="A934" s="596"/>
      <c r="B934" s="597"/>
      <c r="C934" s="4"/>
      <c r="D934" s="3"/>
      <c r="E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>
      <c r="A935" s="596"/>
      <c r="B935" s="597"/>
      <c r="C935" s="4"/>
      <c r="D935" s="3"/>
      <c r="E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>
      <c r="A936" s="596"/>
      <c r="B936" s="597"/>
      <c r="C936" s="4"/>
      <c r="D936" s="3"/>
      <c r="E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>
      <c r="A937" s="596"/>
      <c r="B937" s="597"/>
      <c r="C937" s="4"/>
      <c r="D937" s="3"/>
      <c r="E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>
      <c r="A938" s="596"/>
      <c r="B938" s="597"/>
      <c r="C938" s="4"/>
      <c r="D938" s="3"/>
      <c r="E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>
      <c r="A939" s="596"/>
      <c r="B939" s="597"/>
      <c r="C939" s="4"/>
      <c r="D939" s="3"/>
      <c r="E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>
      <c r="A940" s="596"/>
      <c r="B940" s="597"/>
      <c r="C940" s="4"/>
      <c r="D940" s="3"/>
      <c r="E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>
      <c r="A941" s="596"/>
      <c r="B941" s="597"/>
      <c r="C941" s="4"/>
      <c r="D941" s="3"/>
      <c r="E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>
      <c r="A942" s="596"/>
      <c r="B942" s="597"/>
      <c r="C942" s="4"/>
      <c r="D942" s="3"/>
      <c r="E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>
      <c r="A943" s="596"/>
      <c r="B943" s="597"/>
      <c r="C943" s="4"/>
      <c r="D943" s="3"/>
      <c r="E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>
      <c r="A944" s="596"/>
      <c r="B944" s="597"/>
      <c r="C944" s="4"/>
      <c r="D944" s="3"/>
      <c r="E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>
      <c r="A945" s="596"/>
      <c r="B945" s="597"/>
      <c r="C945" s="4"/>
      <c r="D945" s="3"/>
      <c r="E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>
      <c r="A946" s="596"/>
      <c r="B946" s="597"/>
      <c r="C946" s="4"/>
      <c r="D946" s="3"/>
      <c r="E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>
      <c r="A947" s="596"/>
      <c r="B947" s="597"/>
      <c r="C947" s="4"/>
      <c r="D947" s="3"/>
      <c r="E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>
      <c r="A948" s="596"/>
      <c r="B948" s="597"/>
      <c r="C948" s="4"/>
      <c r="D948" s="3"/>
      <c r="E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>
      <c r="A949" s="596"/>
      <c r="B949" s="597"/>
      <c r="C949" s="4"/>
      <c r="D949" s="3"/>
      <c r="E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>
      <c r="A950" s="596"/>
      <c r="B950" s="597"/>
      <c r="C950" s="4"/>
      <c r="D950" s="3"/>
      <c r="E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>
      <c r="A951" s="596"/>
      <c r="B951" s="597"/>
      <c r="C951" s="4"/>
      <c r="D951" s="3"/>
      <c r="E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>
      <c r="A952" s="596"/>
      <c r="B952" s="597"/>
      <c r="C952" s="4"/>
      <c r="D952" s="3"/>
      <c r="E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>
      <c r="A953" s="596"/>
      <c r="B953" s="597"/>
      <c r="C953" s="4"/>
      <c r="D953" s="3"/>
      <c r="E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>
      <c r="A954" s="596"/>
      <c r="B954" s="597"/>
      <c r="C954" s="4"/>
      <c r="D954" s="3"/>
      <c r="E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>
      <c r="A955" s="596"/>
      <c r="B955" s="597"/>
      <c r="C955" s="4"/>
      <c r="D955" s="3"/>
      <c r="E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>
      <c r="A956" s="596"/>
      <c r="B956" s="597"/>
      <c r="C956" s="4"/>
      <c r="D956" s="3"/>
      <c r="E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>
      <c r="A957" s="596"/>
      <c r="B957" s="597"/>
      <c r="C957" s="4"/>
      <c r="D957" s="3"/>
      <c r="E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>
      <c r="A958" s="596"/>
      <c r="B958" s="597"/>
      <c r="C958" s="4"/>
      <c r="D958" s="3"/>
      <c r="E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>
      <c r="A959" s="596"/>
      <c r="B959" s="597"/>
      <c r="C959" s="4"/>
      <c r="D959" s="3"/>
      <c r="E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>
      <c r="A960" s="596"/>
      <c r="B960" s="597"/>
      <c r="C960" s="4"/>
      <c r="D960" s="3"/>
      <c r="E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>
      <c r="A961" s="596"/>
      <c r="B961" s="597"/>
      <c r="C961" s="4"/>
      <c r="D961" s="3"/>
      <c r="E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>
      <c r="A962" s="596"/>
      <c r="B962" s="597"/>
      <c r="C962" s="4"/>
      <c r="D962" s="3"/>
      <c r="E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>
      <c r="A963" s="596"/>
      <c r="B963" s="597"/>
      <c r="C963" s="4"/>
      <c r="D963" s="3"/>
      <c r="E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>
      <c r="A964" s="596"/>
      <c r="B964" s="597"/>
      <c r="C964" s="4"/>
      <c r="D964" s="3"/>
      <c r="E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>
      <c r="A965" s="596"/>
      <c r="B965" s="597"/>
      <c r="C965" s="4"/>
      <c r="D965" s="3"/>
      <c r="E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>
      <c r="A966" s="596"/>
      <c r="B966" s="597"/>
      <c r="C966" s="4"/>
      <c r="D966" s="3"/>
      <c r="E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>
      <c r="A967" s="596"/>
      <c r="B967" s="597"/>
      <c r="C967" s="4"/>
      <c r="D967" s="3"/>
      <c r="E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>
      <c r="A968" s="596"/>
      <c r="B968" s="597"/>
      <c r="C968" s="4"/>
      <c r="D968" s="3"/>
      <c r="E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>
      <c r="A969" s="596"/>
      <c r="B969" s="597"/>
      <c r="C969" s="4"/>
      <c r="D969" s="3"/>
      <c r="E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>
      <c r="A970" s="596"/>
      <c r="B970" s="597"/>
      <c r="C970" s="4"/>
      <c r="D970" s="3"/>
      <c r="E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>
      <c r="A971" s="596"/>
      <c r="B971" s="597"/>
      <c r="C971" s="4"/>
      <c r="D971" s="3"/>
      <c r="E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>
      <c r="A972" s="596"/>
      <c r="B972" s="597"/>
      <c r="C972" s="4"/>
      <c r="D972" s="3"/>
      <c r="E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>
      <c r="A973" s="596"/>
      <c r="B973" s="597"/>
      <c r="C973" s="4"/>
      <c r="D973" s="3"/>
      <c r="E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</sheetData>
  <mergeCells count="15">
    <mergeCell ref="B2:B3"/>
    <mergeCell ref="C2:C3"/>
    <mergeCell ref="D2:D3"/>
    <mergeCell ref="A1:AD1"/>
    <mergeCell ref="F2:F3"/>
    <mergeCell ref="A2:A3"/>
    <mergeCell ref="G2:I2"/>
    <mergeCell ref="J2:L2"/>
    <mergeCell ref="M2:O2"/>
    <mergeCell ref="P2:R2"/>
    <mergeCell ref="S2:U2"/>
    <mergeCell ref="V2:X2"/>
    <mergeCell ref="Y2:AA2"/>
    <mergeCell ref="AB2:AD2"/>
    <mergeCell ref="E2:E3"/>
  </mergeCells>
  <printOptions horizontalCentered="1"/>
  <pageMargins left="0.25" right="0.25" top="0.75" bottom="0.75" header="0.3" footer="0.3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1571</v>
      </c>
      <c r="G2" s="8" t="s">
        <v>4</v>
      </c>
      <c r="H2" s="286" t="s">
        <v>15</v>
      </c>
      <c r="I2" s="287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1572</v>
      </c>
      <c r="C3" s="14" t="s">
        <v>20</v>
      </c>
      <c r="D3" s="14" t="s">
        <v>21</v>
      </c>
      <c r="E3" s="644" t="s">
        <v>1573</v>
      </c>
      <c r="F3" s="15"/>
      <c r="G3" s="650" t="s">
        <v>23</v>
      </c>
      <c r="H3" s="339" t="s">
        <v>1574</v>
      </c>
      <c r="I3" s="340">
        <v>98.02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12"/>
      <c r="H4" s="341" t="s">
        <v>1575</v>
      </c>
      <c r="I4" s="342">
        <v>94.7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12"/>
      <c r="H5" s="341" t="s">
        <v>1576</v>
      </c>
      <c r="I5" s="342">
        <v>93.89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12"/>
      <c r="H6" s="341" t="s">
        <v>1577</v>
      </c>
      <c r="I6" s="342">
        <v>96.92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12"/>
      <c r="H7" s="341" t="s">
        <v>1578</v>
      </c>
      <c r="I7" s="342">
        <v>88.08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12"/>
      <c r="H8" s="341" t="s">
        <v>1579</v>
      </c>
      <c r="I8" s="342">
        <v>95.31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12"/>
      <c r="H9" s="341" t="s">
        <v>1580</v>
      </c>
      <c r="I9" s="342">
        <v>96.91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12"/>
      <c r="H10" s="343" t="s">
        <v>1581</v>
      </c>
      <c r="I10" s="344">
        <v>91.38</v>
      </c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15"/>
      <c r="H11" s="294" t="s">
        <v>40</v>
      </c>
      <c r="I11" s="29">
        <f>SUM(I3:I10)/8</f>
        <v>94.401250000000005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45" t="s">
        <v>1582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6" t="s">
        <v>1583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6" t="s">
        <v>1584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6" t="s">
        <v>1585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6" t="s">
        <v>1586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346" t="s">
        <v>1587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346" t="s">
        <v>1588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47" t="s">
        <v>1589</v>
      </c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99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45" t="s">
        <v>1582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6" t="s">
        <v>1583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6" t="s">
        <v>1584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6" t="s">
        <v>1585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6" t="s">
        <v>1586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6" t="s">
        <v>1587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6" t="s">
        <v>1588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47" t="s">
        <v>1589</v>
      </c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300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45" t="s">
        <v>1582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6" t="s">
        <v>1583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6" t="s">
        <v>1584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6" t="s">
        <v>1585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6" t="s">
        <v>1586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6" t="s">
        <v>1587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6" t="s">
        <v>1588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47" t="s">
        <v>1589</v>
      </c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99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45" t="s">
        <v>1582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6" t="s">
        <v>1583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6" t="s">
        <v>1584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6" t="s">
        <v>1585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6" t="s">
        <v>1586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6" t="s">
        <v>1587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6" t="s">
        <v>1588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47" t="s">
        <v>1589</v>
      </c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99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45" t="s">
        <v>1582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6" t="s">
        <v>1583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6" t="s">
        <v>1584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6" t="s">
        <v>1585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6" t="s">
        <v>1586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6" t="s">
        <v>1587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6" t="s">
        <v>1588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47" t="s">
        <v>1589</v>
      </c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99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1590</v>
      </c>
      <c r="F57" s="15"/>
      <c r="G57" s="658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0"/>
      <c r="B60" s="633" t="s">
        <v>1591</v>
      </c>
      <c r="C60" s="633" t="s">
        <v>86</v>
      </c>
      <c r="D60" s="56" t="s">
        <v>87</v>
      </c>
      <c r="E60" s="656" t="s">
        <v>1592</v>
      </c>
      <c r="F60" s="57"/>
      <c r="G60" s="659"/>
      <c r="H60" s="348" t="s">
        <v>1574</v>
      </c>
      <c r="I60" s="349">
        <v>5.44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89</v>
      </c>
      <c r="E61" s="612"/>
      <c r="F61" s="61"/>
      <c r="G61" s="612"/>
      <c r="H61" s="350" t="s">
        <v>1575</v>
      </c>
      <c r="I61" s="351">
        <v>6.86</v>
      </c>
      <c r="J61" s="642" t="s">
        <v>1593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91</v>
      </c>
      <c r="E62" s="612"/>
      <c r="F62" s="61"/>
      <c r="G62" s="612"/>
      <c r="H62" s="350" t="s">
        <v>1576</v>
      </c>
      <c r="I62" s="351">
        <v>11.18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30</v>
      </c>
      <c r="E63" s="626"/>
      <c r="F63" s="61"/>
      <c r="G63" s="612"/>
      <c r="H63" s="350" t="s">
        <v>1577</v>
      </c>
      <c r="I63" s="351">
        <v>9.65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350" t="s">
        <v>1578</v>
      </c>
      <c r="I64" s="351">
        <v>14.18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6"/>
      <c r="H65" s="350" t="s">
        <v>1579</v>
      </c>
      <c r="I65" s="351">
        <v>11.77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350" t="s">
        <v>1580</v>
      </c>
      <c r="I66" s="351">
        <v>12.27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50" t="s">
        <v>1581</v>
      </c>
      <c r="I67" s="351">
        <v>11.57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15"/>
      <c r="F69" s="61"/>
      <c r="G69" s="64"/>
      <c r="H69" s="304" t="s">
        <v>40</v>
      </c>
      <c r="I69" s="29">
        <f>SUM(I61:I68)/8</f>
        <v>9.6849999999999987</v>
      </c>
      <c r="J69" s="61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57" t="s">
        <v>1594</v>
      </c>
      <c r="F70" s="634" t="s">
        <v>78</v>
      </c>
      <c r="G70" s="634" t="s">
        <v>78</v>
      </c>
      <c r="H70" s="352" t="s">
        <v>1582</v>
      </c>
      <c r="I70" s="70"/>
      <c r="J70" s="617" t="s">
        <v>1595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53" t="s">
        <v>1583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53" t="s">
        <v>1584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53" t="s">
        <v>1585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1" t="s">
        <v>96</v>
      </c>
      <c r="E74" s="612"/>
      <c r="F74" s="612"/>
      <c r="G74" s="612"/>
      <c r="H74" s="353" t="s">
        <v>1586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53" t="s">
        <v>1587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3" t="s">
        <v>1588</v>
      </c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354" t="s">
        <v>1589</v>
      </c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15"/>
      <c r="F78" s="615"/>
      <c r="G78" s="615"/>
      <c r="H78" s="299" t="s">
        <v>40</v>
      </c>
      <c r="I78" s="74"/>
      <c r="J78" s="61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1" t="s">
        <v>97</v>
      </c>
      <c r="E79" s="632" t="s">
        <v>98</v>
      </c>
      <c r="F79" s="645" t="s">
        <v>78</v>
      </c>
      <c r="G79" s="645" t="s">
        <v>78</v>
      </c>
      <c r="H79" s="352" t="s">
        <v>1582</v>
      </c>
      <c r="I79" s="70"/>
      <c r="J79" s="617" t="s">
        <v>1596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53" t="s">
        <v>1583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53" t="s">
        <v>1584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53" t="s">
        <v>1585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53" t="s">
        <v>1586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1" t="s">
        <v>100</v>
      </c>
      <c r="E84" s="612"/>
      <c r="F84" s="612"/>
      <c r="G84" s="612"/>
      <c r="H84" s="353" t="s">
        <v>1587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3" t="s">
        <v>1588</v>
      </c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354" t="s">
        <v>1589</v>
      </c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15"/>
      <c r="G87" s="615"/>
      <c r="H87" s="299" t="s">
        <v>40</v>
      </c>
      <c r="I87" s="38"/>
      <c r="J87" s="61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4" t="s">
        <v>101</v>
      </c>
      <c r="F88" s="632" t="s">
        <v>42</v>
      </c>
      <c r="G88" s="632" t="s">
        <v>42</v>
      </c>
      <c r="H88" s="352" t="s">
        <v>1582</v>
      </c>
      <c r="I88" s="70"/>
      <c r="J88" s="617" t="s">
        <v>1597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53" t="s">
        <v>1583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53" t="s">
        <v>1584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53" t="s">
        <v>1585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53" t="s">
        <v>1586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53" t="s">
        <v>1587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3" t="s">
        <v>1588</v>
      </c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354" t="s">
        <v>1589</v>
      </c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5"/>
      <c r="F96" s="612"/>
      <c r="G96" s="612"/>
      <c r="H96" s="299" t="s">
        <v>40</v>
      </c>
      <c r="I96" s="38"/>
      <c r="J96" s="61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6" t="s">
        <v>1598</v>
      </c>
      <c r="F97" s="75"/>
      <c r="G97" s="14"/>
      <c r="H97" s="68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6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1599</v>
      </c>
      <c r="F100" s="79"/>
      <c r="G100" s="79"/>
      <c r="H100" s="618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1"/>
      <c r="B101" s="631" t="s">
        <v>1600</v>
      </c>
      <c r="C101" s="81" t="s">
        <v>106</v>
      </c>
      <c r="D101" s="14" t="s">
        <v>87</v>
      </c>
      <c r="E101" s="644" t="s">
        <v>1601</v>
      </c>
      <c r="F101" s="630" t="s">
        <v>42</v>
      </c>
      <c r="G101" s="630" t="s">
        <v>42</v>
      </c>
      <c r="H101" s="352" t="s">
        <v>1582</v>
      </c>
      <c r="I101" s="70"/>
      <c r="J101" s="627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89</v>
      </c>
      <c r="E102" s="612"/>
      <c r="F102" s="612"/>
      <c r="G102" s="612"/>
      <c r="H102" s="353" t="s">
        <v>1583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91</v>
      </c>
      <c r="E103" s="626"/>
      <c r="F103" s="612"/>
      <c r="G103" s="612"/>
      <c r="H103" s="353" t="s">
        <v>1584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30</v>
      </c>
      <c r="E104" s="23" t="s">
        <v>109</v>
      </c>
      <c r="F104" s="612"/>
      <c r="G104" s="612"/>
      <c r="H104" s="353" t="s">
        <v>1585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110</v>
      </c>
      <c r="E105" s="23" t="s">
        <v>111</v>
      </c>
      <c r="F105" s="612"/>
      <c r="G105" s="612"/>
      <c r="H105" s="353" t="s">
        <v>1586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35" t="s">
        <v>112</v>
      </c>
      <c r="E106" s="13"/>
      <c r="F106" s="612"/>
      <c r="G106" s="612"/>
      <c r="H106" s="353" t="s">
        <v>1587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353" t="s">
        <v>1588</v>
      </c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354" t="s">
        <v>1589</v>
      </c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15"/>
      <c r="G109" s="615"/>
      <c r="H109" s="299" t="s">
        <v>40</v>
      </c>
      <c r="I109" s="38"/>
      <c r="J109" s="618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42</v>
      </c>
      <c r="G110" s="13" t="s">
        <v>42</v>
      </c>
      <c r="H110" s="352" t="s">
        <v>1582</v>
      </c>
      <c r="I110" s="70"/>
      <c r="J110" s="620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53" t="s">
        <v>1583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53" t="s">
        <v>1584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53" t="s">
        <v>1585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53" t="s">
        <v>1586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53" t="s">
        <v>1587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3" t="s">
        <v>1588</v>
      </c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354" t="s">
        <v>1589</v>
      </c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299" t="s">
        <v>40</v>
      </c>
      <c r="I118" s="38"/>
      <c r="J118" s="618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52" t="s">
        <v>1582</v>
      </c>
      <c r="I119" s="48"/>
      <c r="J119" s="620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1"/>
      <c r="E120" s="13"/>
      <c r="F120" s="85"/>
      <c r="G120" s="81"/>
      <c r="H120" s="353" t="s">
        <v>1583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53" t="s">
        <v>1584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53" t="s">
        <v>1585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53" t="s">
        <v>1586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353" t="s">
        <v>1587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3" t="s">
        <v>1588</v>
      </c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354" t="s">
        <v>1589</v>
      </c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299" t="s">
        <v>40</v>
      </c>
      <c r="I127" s="38"/>
      <c r="J127" s="61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32" t="s">
        <v>1602</v>
      </c>
      <c r="F128" s="89"/>
      <c r="G128" s="39"/>
      <c r="H128" s="352" t="s">
        <v>1582</v>
      </c>
      <c r="I128" s="48"/>
      <c r="J128" s="617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31" t="s">
        <v>78</v>
      </c>
      <c r="G129" s="631" t="s">
        <v>78</v>
      </c>
      <c r="H129" s="353" t="s">
        <v>1583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53" t="s">
        <v>1584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53" t="s">
        <v>1585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53" t="s">
        <v>1586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53" t="s">
        <v>1587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3" t="s">
        <v>1588</v>
      </c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354" t="s">
        <v>1589</v>
      </c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15"/>
      <c r="G136" s="615"/>
      <c r="H136" s="299" t="s">
        <v>40</v>
      </c>
      <c r="I136" s="38"/>
      <c r="J136" s="61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117</v>
      </c>
      <c r="F137" s="632" t="s">
        <v>78</v>
      </c>
      <c r="G137" s="632" t="s">
        <v>78</v>
      </c>
      <c r="H137" s="352" t="s">
        <v>1582</v>
      </c>
      <c r="I137" s="48"/>
      <c r="J137" s="617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53" t="s">
        <v>1583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53" t="s">
        <v>1584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53" t="s">
        <v>1585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53" t="s">
        <v>1586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53" t="s">
        <v>1587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3" t="s">
        <v>1588</v>
      </c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354" t="s">
        <v>1589</v>
      </c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15"/>
      <c r="G145" s="615"/>
      <c r="H145" s="299" t="s">
        <v>40</v>
      </c>
      <c r="I145" s="38"/>
      <c r="J145" s="61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119</v>
      </c>
      <c r="F146" s="632" t="s">
        <v>78</v>
      </c>
      <c r="G146" s="632" t="s">
        <v>78</v>
      </c>
      <c r="H146" s="352" t="s">
        <v>1582</v>
      </c>
      <c r="I146" s="48"/>
      <c r="J146" s="617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53" t="s">
        <v>1583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53" t="s">
        <v>1584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53" t="s">
        <v>1585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53" t="s">
        <v>1586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53" t="s">
        <v>1587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3" t="s">
        <v>1588</v>
      </c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354" t="s">
        <v>1589</v>
      </c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15"/>
      <c r="G154" s="615"/>
      <c r="H154" s="299" t="s">
        <v>40</v>
      </c>
      <c r="I154" s="90"/>
      <c r="J154" s="61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32" t="s">
        <v>121</v>
      </c>
      <c r="F155" s="632" t="s">
        <v>42</v>
      </c>
      <c r="G155" s="632" t="s">
        <v>42</v>
      </c>
      <c r="H155" s="352" t="s">
        <v>1582</v>
      </c>
      <c r="I155" s="48"/>
      <c r="J155" s="617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53" t="s">
        <v>1583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53" t="s">
        <v>1584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53" t="s">
        <v>1585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53" t="s">
        <v>1586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53" t="s">
        <v>1587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3" t="s">
        <v>1588</v>
      </c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54" t="s">
        <v>1589</v>
      </c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299" t="s">
        <v>40</v>
      </c>
      <c r="I163" s="90"/>
      <c r="J163" s="61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44" t="s">
        <v>1603</v>
      </c>
      <c r="F164" s="46"/>
      <c r="G164" s="627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6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44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6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0" t="s">
        <v>1604</v>
      </c>
      <c r="C169" s="55" t="s">
        <v>20</v>
      </c>
      <c r="D169" s="55"/>
      <c r="E169" s="647" t="s">
        <v>128</v>
      </c>
      <c r="F169" s="633" t="s">
        <v>42</v>
      </c>
      <c r="G169" s="633" t="s">
        <v>78</v>
      </c>
      <c r="H169" s="352" t="s">
        <v>1582</v>
      </c>
      <c r="I169" s="70"/>
      <c r="J169" s="620" t="s">
        <v>1605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53" t="s">
        <v>1583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53" t="s">
        <v>1584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53" t="s">
        <v>1585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53" t="s">
        <v>1586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353" t="s">
        <v>1587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353" t="s">
        <v>1588</v>
      </c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354" t="s">
        <v>1589</v>
      </c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5"/>
      <c r="G177" s="615"/>
      <c r="H177" s="299" t="s">
        <v>40</v>
      </c>
      <c r="I177" s="74"/>
      <c r="J177" s="613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5" t="s">
        <v>42</v>
      </c>
      <c r="G178" s="635" t="s">
        <v>78</v>
      </c>
      <c r="H178" s="352" t="s">
        <v>1582</v>
      </c>
      <c r="I178" s="70"/>
      <c r="J178" s="617" t="s">
        <v>1606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53" t="s">
        <v>1583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53" t="s">
        <v>1584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53" t="s">
        <v>1585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53" t="s">
        <v>1586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53" t="s">
        <v>1587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3" t="s">
        <v>1588</v>
      </c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354" t="s">
        <v>1589</v>
      </c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5"/>
      <c r="G186" s="615"/>
      <c r="H186" s="299" t="s">
        <v>40</v>
      </c>
      <c r="I186" s="294"/>
      <c r="J186" s="613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1" t="s">
        <v>1607</v>
      </c>
      <c r="F187" s="13" t="s">
        <v>42</v>
      </c>
      <c r="G187" s="13" t="s">
        <v>42</v>
      </c>
      <c r="H187" s="352" t="s">
        <v>1582</v>
      </c>
      <c r="I187" s="70"/>
      <c r="J187" s="617" t="s">
        <v>1608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53" t="s">
        <v>1583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53" t="s">
        <v>1584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53" t="s">
        <v>1585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1586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53" t="s">
        <v>1587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3" t="s">
        <v>1588</v>
      </c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4" t="s">
        <v>1589</v>
      </c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40</v>
      </c>
      <c r="I195" s="294"/>
      <c r="J195" s="613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2" t="s">
        <v>1609</v>
      </c>
      <c r="F196" s="13" t="s">
        <v>42</v>
      </c>
      <c r="G196" s="13" t="s">
        <v>42</v>
      </c>
      <c r="H196" s="352" t="s">
        <v>1582</v>
      </c>
      <c r="I196" s="70"/>
      <c r="J196" s="617" t="s">
        <v>1610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53" t="s">
        <v>1583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53" t="s">
        <v>1584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53" t="s">
        <v>1585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53" t="s">
        <v>1586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353" t="s">
        <v>1587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3" t="s">
        <v>1588</v>
      </c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4" t="s">
        <v>1589</v>
      </c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40</v>
      </c>
      <c r="I204" s="294"/>
      <c r="J204" s="613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3" t="s">
        <v>1611</v>
      </c>
      <c r="C205" s="55" t="s">
        <v>136</v>
      </c>
      <c r="D205" s="630" t="s">
        <v>1612</v>
      </c>
      <c r="E205" s="633" t="s">
        <v>138</v>
      </c>
      <c r="F205" s="633" t="s">
        <v>42</v>
      </c>
      <c r="G205" s="633" t="s">
        <v>78</v>
      </c>
      <c r="H205" s="352" t="s">
        <v>1582</v>
      </c>
      <c r="I205" s="70"/>
      <c r="J205" s="617" t="s">
        <v>1613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53" t="s">
        <v>1583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53" t="s">
        <v>1584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53" t="s">
        <v>1585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53" t="s">
        <v>1586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353" t="s">
        <v>1587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353" t="s">
        <v>1588</v>
      </c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354" t="s">
        <v>1589</v>
      </c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15"/>
      <c r="G213" s="615"/>
      <c r="H213" s="299" t="s">
        <v>40</v>
      </c>
      <c r="I213" s="294"/>
      <c r="J213" s="613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1" t="s">
        <v>140</v>
      </c>
      <c r="E215" s="81"/>
      <c r="F215" s="635" t="s">
        <v>42</v>
      </c>
      <c r="G215" s="635" t="s">
        <v>78</v>
      </c>
      <c r="H215" s="352" t="s">
        <v>1582</v>
      </c>
      <c r="I215" s="70"/>
      <c r="J215" s="627" t="s">
        <v>1614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53" t="s">
        <v>1583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53" t="s">
        <v>1584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53" t="s">
        <v>1585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1" t="s">
        <v>1615</v>
      </c>
      <c r="E219" s="81"/>
      <c r="F219" s="612"/>
      <c r="G219" s="612"/>
      <c r="H219" s="353" t="s">
        <v>1586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53" t="s">
        <v>1587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3" t="s">
        <v>1588</v>
      </c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354" t="s">
        <v>1589</v>
      </c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15"/>
      <c r="G223" s="615"/>
      <c r="H223" s="299" t="s">
        <v>40</v>
      </c>
      <c r="I223" s="294"/>
      <c r="J223" s="613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1" t="s">
        <v>1616</v>
      </c>
      <c r="E224" s="81"/>
      <c r="F224" s="635" t="s">
        <v>42</v>
      </c>
      <c r="G224" s="635" t="s">
        <v>78</v>
      </c>
      <c r="H224" s="352" t="s">
        <v>1582</v>
      </c>
      <c r="I224" s="70"/>
      <c r="J224" s="617" t="s">
        <v>1617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53" t="s">
        <v>1583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53" t="s">
        <v>1584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53" t="s">
        <v>1585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53" t="s">
        <v>1586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1" t="s">
        <v>1618</v>
      </c>
      <c r="E229" s="81"/>
      <c r="F229" s="612"/>
      <c r="G229" s="612"/>
      <c r="H229" s="353" t="s">
        <v>1587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3" t="s">
        <v>1588</v>
      </c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54" t="s">
        <v>1589</v>
      </c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299" t="s">
        <v>40</v>
      </c>
      <c r="I232" s="294"/>
      <c r="J232" s="613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34" t="s">
        <v>42</v>
      </c>
      <c r="G233" s="634" t="s">
        <v>78</v>
      </c>
      <c r="H233" s="352" t="s">
        <v>1582</v>
      </c>
      <c r="I233" s="70"/>
      <c r="J233" s="617" t="s">
        <v>1619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1" t="s">
        <v>1620</v>
      </c>
      <c r="E234" s="81"/>
      <c r="F234" s="612"/>
      <c r="G234" s="612"/>
      <c r="H234" s="353" t="s">
        <v>1583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53" t="s">
        <v>1584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53" t="s">
        <v>1585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53" t="s">
        <v>1586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353" t="s">
        <v>1587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3" t="s">
        <v>1588</v>
      </c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354" t="s">
        <v>1589</v>
      </c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/>
      <c r="G241" s="615"/>
      <c r="H241" s="299" t="s">
        <v>40</v>
      </c>
      <c r="I241" s="74"/>
      <c r="J241" s="613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5" t="s">
        <v>42</v>
      </c>
      <c r="G242" s="635" t="s">
        <v>78</v>
      </c>
      <c r="H242" s="352" t="s">
        <v>1582</v>
      </c>
      <c r="I242" s="70"/>
      <c r="J242" s="617" t="s">
        <v>1621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53" t="s">
        <v>1583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53" t="s">
        <v>1584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53" t="s">
        <v>1585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53" t="s">
        <v>1586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53" t="s">
        <v>1587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3" t="s">
        <v>1588</v>
      </c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354" t="s">
        <v>1589</v>
      </c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299" t="s">
        <v>40</v>
      </c>
      <c r="I250" s="74"/>
      <c r="J250" s="613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1" t="s">
        <v>149</v>
      </c>
      <c r="C251" s="81" t="s">
        <v>150</v>
      </c>
      <c r="D251" s="631"/>
      <c r="E251" s="81"/>
      <c r="F251" s="630" t="s">
        <v>42</v>
      </c>
      <c r="G251" s="630" t="s">
        <v>78</v>
      </c>
      <c r="H251" s="103"/>
      <c r="I251" s="23"/>
      <c r="J251" s="624" t="s">
        <v>1622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355" t="s">
        <v>1574</v>
      </c>
      <c r="I252" s="356">
        <v>6237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357" t="s">
        <v>1575</v>
      </c>
      <c r="I253" s="358">
        <v>1916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12"/>
      <c r="C254" s="81"/>
      <c r="D254" s="106"/>
      <c r="E254" s="81"/>
      <c r="F254" s="612"/>
      <c r="G254" s="612"/>
      <c r="H254" s="357" t="s">
        <v>1576</v>
      </c>
      <c r="I254" s="358">
        <v>2490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357" t="s">
        <v>1580</v>
      </c>
      <c r="I255" s="358">
        <v>911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357" t="s">
        <v>1578</v>
      </c>
      <c r="I256" s="358">
        <v>2717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357" t="s">
        <v>1579</v>
      </c>
      <c r="I257" s="358">
        <v>901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5"/>
      <c r="C258" s="81"/>
      <c r="D258" s="13"/>
      <c r="E258" s="81"/>
      <c r="F258" s="612"/>
      <c r="G258" s="612"/>
      <c r="H258" s="357" t="s">
        <v>1577</v>
      </c>
      <c r="I258" s="358">
        <v>2324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359" t="s">
        <v>1581</v>
      </c>
      <c r="I259" s="360">
        <v>898</v>
      </c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15"/>
      <c r="G260" s="615"/>
      <c r="H260" s="294" t="s">
        <v>40</v>
      </c>
      <c r="I260" s="361">
        <f>SUM(I252:I259)</f>
        <v>18394</v>
      </c>
      <c r="J260" s="613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31" t="s">
        <v>1623</v>
      </c>
      <c r="E261" s="635" t="s">
        <v>153</v>
      </c>
      <c r="F261" s="635" t="s">
        <v>78</v>
      </c>
      <c r="G261" s="635" t="s">
        <v>78</v>
      </c>
      <c r="H261" s="352" t="s">
        <v>1582</v>
      </c>
      <c r="I261" s="70"/>
      <c r="J261" s="617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53" t="s">
        <v>1583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53" t="s">
        <v>1584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53" t="s">
        <v>1585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53" t="s">
        <v>1586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53" t="s">
        <v>1587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3" t="s">
        <v>1588</v>
      </c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354" t="s">
        <v>1589</v>
      </c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5"/>
      <c r="G269" s="615"/>
      <c r="H269" s="299" t="s">
        <v>40</v>
      </c>
      <c r="I269" s="74"/>
      <c r="J269" s="613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1" t="s">
        <v>1624</v>
      </c>
      <c r="E270" s="632" t="s">
        <v>156</v>
      </c>
      <c r="F270" s="634" t="s">
        <v>42</v>
      </c>
      <c r="G270" s="634" t="s">
        <v>42</v>
      </c>
      <c r="H270" s="352" t="s">
        <v>1582</v>
      </c>
      <c r="I270" s="70"/>
      <c r="J270" s="617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53" t="s">
        <v>1583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53" t="s">
        <v>1584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1" t="s">
        <v>158</v>
      </c>
      <c r="E273" s="612"/>
      <c r="F273" s="612"/>
      <c r="G273" s="612"/>
      <c r="H273" s="353" t="s">
        <v>1585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53" t="s">
        <v>1586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353" t="s">
        <v>1587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1" t="s">
        <v>159</v>
      </c>
      <c r="E276" s="14"/>
      <c r="F276" s="612"/>
      <c r="G276" s="612"/>
      <c r="H276" s="353" t="s">
        <v>1588</v>
      </c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354" t="s">
        <v>1589</v>
      </c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15"/>
      <c r="G278" s="615"/>
      <c r="H278" s="299" t="s">
        <v>40</v>
      </c>
      <c r="I278" s="74"/>
      <c r="J278" s="613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1" t="s">
        <v>160</v>
      </c>
      <c r="E279" s="631" t="s">
        <v>161</v>
      </c>
      <c r="F279" s="632" t="s">
        <v>42</v>
      </c>
      <c r="G279" s="632" t="s">
        <v>42</v>
      </c>
      <c r="H279" s="352" t="s">
        <v>1582</v>
      </c>
      <c r="I279" s="70"/>
      <c r="J279" s="617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53" t="s">
        <v>1583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53" t="s">
        <v>1584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1" t="s">
        <v>163</v>
      </c>
      <c r="E282" s="612"/>
      <c r="F282" s="612"/>
      <c r="G282" s="612"/>
      <c r="H282" s="353" t="s">
        <v>1585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53" t="s">
        <v>1586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53" t="s">
        <v>1587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353" t="s">
        <v>1588</v>
      </c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354" t="s">
        <v>1589</v>
      </c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15"/>
      <c r="G287" s="615"/>
      <c r="H287" s="299" t="s">
        <v>40</v>
      </c>
      <c r="I287" s="38"/>
      <c r="J287" s="613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1625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1" t="s">
        <v>166</v>
      </c>
      <c r="F290" s="635" t="s">
        <v>78</v>
      </c>
      <c r="G290" s="635" t="s">
        <v>78</v>
      </c>
      <c r="H290" s="352" t="s">
        <v>1582</v>
      </c>
      <c r="I290" s="70"/>
      <c r="J290" s="627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53" t="s">
        <v>1583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53" t="s">
        <v>1584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53" t="s">
        <v>1585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53" t="s">
        <v>1586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353" t="s">
        <v>1587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353" t="s">
        <v>1588</v>
      </c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354" t="s">
        <v>1589</v>
      </c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5"/>
      <c r="G298" s="615"/>
      <c r="H298" s="299" t="s">
        <v>40</v>
      </c>
      <c r="I298" s="38"/>
      <c r="J298" s="613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1" t="s">
        <v>168</v>
      </c>
      <c r="F299" s="634" t="s">
        <v>78</v>
      </c>
      <c r="G299" s="634" t="s">
        <v>78</v>
      </c>
      <c r="H299" s="352" t="s">
        <v>1582</v>
      </c>
      <c r="I299" s="70"/>
      <c r="J299" s="617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53" t="s">
        <v>1583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53" t="s">
        <v>1584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53" t="s">
        <v>1585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53" t="s">
        <v>1586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53" t="s">
        <v>1587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3" t="s">
        <v>1588</v>
      </c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354" t="s">
        <v>1589</v>
      </c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5"/>
      <c r="G307" s="615"/>
      <c r="H307" s="299" t="s">
        <v>40</v>
      </c>
      <c r="I307" s="74"/>
      <c r="J307" s="613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1626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 t="s">
        <v>1627</v>
      </c>
      <c r="C313" s="633" t="s">
        <v>176</v>
      </c>
      <c r="D313" s="633"/>
      <c r="E313" s="633" t="s">
        <v>1628</v>
      </c>
      <c r="F313" s="633" t="s">
        <v>78</v>
      </c>
      <c r="G313" s="633" t="s">
        <v>78</v>
      </c>
      <c r="H313" s="362" t="s">
        <v>1581</v>
      </c>
      <c r="I313" s="363">
        <v>0</v>
      </c>
      <c r="J313" s="625" t="s">
        <v>1629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364" t="s">
        <v>1574</v>
      </c>
      <c r="I314" s="365">
        <v>1.0484323315562405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64" t="s">
        <v>1575</v>
      </c>
      <c r="I315" s="365">
        <v>1.5189642688971814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66" t="s">
        <v>1576</v>
      </c>
      <c r="I316" s="365">
        <v>5.0089803862639446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64" t="s">
        <v>1578</v>
      </c>
      <c r="I317" s="365">
        <v>2.4037691099644243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364" t="s">
        <v>1577</v>
      </c>
      <c r="I318" s="365">
        <v>0.87407239067539577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64" t="s">
        <v>1579</v>
      </c>
      <c r="I319" s="365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367" t="s">
        <v>1580</v>
      </c>
      <c r="I320" s="368">
        <v>0</v>
      </c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8"/>
      <c r="G321" s="618"/>
      <c r="H321" s="369" t="s">
        <v>40</v>
      </c>
      <c r="I321" s="370">
        <f>SUM(I313:I320)/8</f>
        <v>1.3567773109196484</v>
      </c>
      <c r="J321" s="613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 t="s">
        <v>1630</v>
      </c>
      <c r="C322" s="630" t="s">
        <v>180</v>
      </c>
      <c r="D322" s="54" t="s">
        <v>181</v>
      </c>
      <c r="E322" s="55" t="s">
        <v>182</v>
      </c>
      <c r="F322" s="633" t="s">
        <v>78</v>
      </c>
      <c r="G322" s="633" t="s">
        <v>78</v>
      </c>
      <c r="H322" s="371" t="s">
        <v>1574</v>
      </c>
      <c r="I322" s="372">
        <v>4.5573158422426046</v>
      </c>
      <c r="J322" s="625" t="s">
        <v>1631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184</v>
      </c>
      <c r="E323" s="81"/>
      <c r="F323" s="612"/>
      <c r="G323" s="612"/>
      <c r="H323" s="373" t="s">
        <v>1575</v>
      </c>
      <c r="I323" s="374">
        <v>3.9618227701617625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185</v>
      </c>
      <c r="E324" s="81"/>
      <c r="F324" s="612"/>
      <c r="G324" s="612"/>
      <c r="H324" s="375" t="s">
        <v>1576</v>
      </c>
      <c r="I324" s="374">
        <v>8.659604552972656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186</v>
      </c>
      <c r="E325" s="81"/>
      <c r="F325" s="612"/>
      <c r="G325" s="612"/>
      <c r="H325" s="373" t="s">
        <v>1577</v>
      </c>
      <c r="I325" s="374">
        <v>7.5579482060107734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373" t="s">
        <v>1578</v>
      </c>
      <c r="I326" s="374">
        <v>6.5695770769060973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373" t="s">
        <v>1579</v>
      </c>
      <c r="I327" s="374">
        <v>3.7644401571653767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373" t="s">
        <v>1580</v>
      </c>
      <c r="I328" s="374">
        <v>4.2202996412745302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376" t="s">
        <v>1581</v>
      </c>
      <c r="I329" s="377">
        <v>10.052427274554987</v>
      </c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8"/>
      <c r="G330" s="618"/>
      <c r="H330" s="299" t="s">
        <v>40</v>
      </c>
      <c r="I330" s="129">
        <f>SUM(I322:I329)/8</f>
        <v>6.1679294401610978</v>
      </c>
      <c r="J330" s="613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39" t="s">
        <v>1632</v>
      </c>
      <c r="C331" s="633" t="s">
        <v>188</v>
      </c>
      <c r="D331" s="630" t="s">
        <v>189</v>
      </c>
      <c r="E331" s="630" t="s">
        <v>190</v>
      </c>
      <c r="F331" s="633" t="s">
        <v>78</v>
      </c>
      <c r="G331" s="633" t="s">
        <v>78</v>
      </c>
      <c r="H331" s="378" t="s">
        <v>1574</v>
      </c>
      <c r="I331" s="131">
        <v>13655</v>
      </c>
      <c r="J331" s="621" t="s">
        <v>1633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379" t="s">
        <v>1575</v>
      </c>
      <c r="I332" s="133">
        <v>18417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612"/>
      <c r="F333" s="612"/>
      <c r="G333" s="612"/>
      <c r="H333" s="379" t="s">
        <v>1576</v>
      </c>
      <c r="I333" s="133">
        <v>10839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379" t="s">
        <v>1577</v>
      </c>
      <c r="I334" s="133">
        <v>13780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379" t="s">
        <v>1578</v>
      </c>
      <c r="I335" s="133">
        <v>9680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612"/>
      <c r="E336" s="13"/>
      <c r="F336" s="612"/>
      <c r="G336" s="612"/>
      <c r="H336" s="379" t="s">
        <v>1579</v>
      </c>
      <c r="I336" s="133">
        <v>6205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12"/>
      <c r="D337" s="14" t="s">
        <v>192</v>
      </c>
      <c r="E337" s="13"/>
      <c r="F337" s="612"/>
      <c r="G337" s="612"/>
      <c r="H337" s="379" t="s">
        <v>1580</v>
      </c>
      <c r="I337" s="133">
        <v>3302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31" t="s">
        <v>193</v>
      </c>
      <c r="D338" s="638" t="s">
        <v>194</v>
      </c>
      <c r="E338" s="13"/>
      <c r="F338" s="612"/>
      <c r="G338" s="612"/>
      <c r="H338" s="380" t="s">
        <v>1581</v>
      </c>
      <c r="I338" s="281">
        <v>8485</v>
      </c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0"/>
      <c r="C339" s="612"/>
      <c r="D339" s="612"/>
      <c r="E339" s="13"/>
      <c r="F339" s="612"/>
      <c r="G339" s="612"/>
      <c r="H339" s="299" t="s">
        <v>40</v>
      </c>
      <c r="I339" s="312">
        <v>84363</v>
      </c>
      <c r="J339" s="626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35" t="s">
        <v>195</v>
      </c>
      <c r="E340" s="13"/>
      <c r="F340" s="81"/>
      <c r="G340" s="81"/>
      <c r="H340" s="378" t="s">
        <v>1574</v>
      </c>
      <c r="I340" s="131">
        <v>4880</v>
      </c>
      <c r="J340" s="621" t="s">
        <v>1634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379" t="s">
        <v>1575</v>
      </c>
      <c r="I341" s="133">
        <v>8200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70" t="s">
        <v>197</v>
      </c>
      <c r="E342" s="13"/>
      <c r="F342" s="81"/>
      <c r="G342" s="81"/>
      <c r="H342" s="379" t="s">
        <v>1576</v>
      </c>
      <c r="I342" s="133">
        <v>6976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379" t="s">
        <v>1577</v>
      </c>
      <c r="I343" s="133">
        <v>6098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79" t="s">
        <v>1578</v>
      </c>
      <c r="I344" s="133">
        <v>4129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70" t="s">
        <v>657</v>
      </c>
      <c r="E345" s="13"/>
      <c r="F345" s="81"/>
      <c r="G345" s="81"/>
      <c r="H345" s="379" t="s">
        <v>1579</v>
      </c>
      <c r="I345" s="133">
        <v>2634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379" t="s">
        <v>1580</v>
      </c>
      <c r="I346" s="133">
        <v>1747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380" t="s">
        <v>1581</v>
      </c>
      <c r="I347" s="281">
        <v>4302</v>
      </c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70" t="s">
        <v>199</v>
      </c>
      <c r="E348" s="13"/>
      <c r="F348" s="81"/>
      <c r="G348" s="81"/>
      <c r="H348" s="299" t="s">
        <v>40</v>
      </c>
      <c r="I348" s="312">
        <v>38966</v>
      </c>
      <c r="J348" s="62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612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0" t="s">
        <v>206</v>
      </c>
      <c r="B356" s="630" t="s">
        <v>1635</v>
      </c>
      <c r="C356" s="55" t="s">
        <v>8</v>
      </c>
      <c r="D356" s="630" t="s">
        <v>208</v>
      </c>
      <c r="E356" s="55" t="s">
        <v>209</v>
      </c>
      <c r="F356" s="635" t="s">
        <v>78</v>
      </c>
      <c r="G356" s="631" t="s">
        <v>78</v>
      </c>
      <c r="H356" s="352" t="s">
        <v>1582</v>
      </c>
      <c r="I356" s="48"/>
      <c r="J356" s="620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31"/>
      <c r="F357" s="612"/>
      <c r="G357" s="612"/>
      <c r="H357" s="353" t="s">
        <v>1583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31" t="s">
        <v>211</v>
      </c>
      <c r="E358" s="612"/>
      <c r="F358" s="612"/>
      <c r="G358" s="612"/>
      <c r="H358" s="353" t="s">
        <v>1584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53" t="s">
        <v>1585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53" t="s">
        <v>1586</v>
      </c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31" t="s">
        <v>212</v>
      </c>
      <c r="E361" s="99"/>
      <c r="F361" s="612"/>
      <c r="G361" s="612"/>
      <c r="H361" s="353" t="s">
        <v>1587</v>
      </c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3" t="s">
        <v>1588</v>
      </c>
      <c r="I362" s="49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354" t="s">
        <v>1589</v>
      </c>
      <c r="I363" s="7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31" t="s">
        <v>213</v>
      </c>
      <c r="E364" s="81"/>
      <c r="F364" s="615"/>
      <c r="G364" s="615"/>
      <c r="H364" s="299" t="s">
        <v>40</v>
      </c>
      <c r="I364" s="294"/>
      <c r="J364" s="613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36" t="s">
        <v>78</v>
      </c>
      <c r="G365" s="636" t="s">
        <v>42</v>
      </c>
      <c r="H365" s="352" t="s">
        <v>1582</v>
      </c>
      <c r="I365" s="48"/>
      <c r="J365" s="617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53" t="s">
        <v>1583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1" t="s">
        <v>215</v>
      </c>
      <c r="E367" s="14"/>
      <c r="F367" s="612"/>
      <c r="G367" s="612"/>
      <c r="H367" s="353" t="s">
        <v>1584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53" t="s">
        <v>1585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1" t="s">
        <v>216</v>
      </c>
      <c r="E369" s="14"/>
      <c r="F369" s="612"/>
      <c r="G369" s="612"/>
      <c r="H369" s="353" t="s">
        <v>1586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53" t="s">
        <v>1587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7" t="s">
        <v>217</v>
      </c>
      <c r="E371" s="14"/>
      <c r="F371" s="612"/>
      <c r="G371" s="612"/>
      <c r="H371" s="353" t="s">
        <v>1588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354" t="s">
        <v>1589</v>
      </c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15"/>
      <c r="G373" s="615"/>
      <c r="H373" s="299" t="s">
        <v>40</v>
      </c>
      <c r="I373" s="294"/>
      <c r="J373" s="613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35" t="s">
        <v>78</v>
      </c>
      <c r="G374" s="635" t="s">
        <v>78</v>
      </c>
      <c r="H374" s="352" t="s">
        <v>1582</v>
      </c>
      <c r="I374" s="48"/>
      <c r="J374" s="617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1" t="s">
        <v>219</v>
      </c>
      <c r="E375" s="81"/>
      <c r="F375" s="612"/>
      <c r="G375" s="612"/>
      <c r="H375" s="353" t="s">
        <v>1583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53" t="s">
        <v>1584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1" t="s">
        <v>220</v>
      </c>
      <c r="E377" s="81"/>
      <c r="F377" s="612"/>
      <c r="G377" s="612"/>
      <c r="H377" s="353" t="s">
        <v>1585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53" t="s">
        <v>1586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53" t="s">
        <v>1587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2"/>
      <c r="G380" s="612"/>
      <c r="H380" s="353" t="s">
        <v>1588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1" t="s">
        <v>222</v>
      </c>
      <c r="E381" s="81"/>
      <c r="F381" s="612"/>
      <c r="G381" s="612"/>
      <c r="H381" s="354" t="s">
        <v>1589</v>
      </c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299" t="s">
        <v>40</v>
      </c>
      <c r="I382" s="294"/>
      <c r="J382" s="613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34" t="s">
        <v>78</v>
      </c>
      <c r="G383" s="634" t="s">
        <v>78</v>
      </c>
      <c r="H383" s="352" t="s">
        <v>1582</v>
      </c>
      <c r="I383" s="48"/>
      <c r="J383" s="617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53" t="s">
        <v>1583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53" t="s">
        <v>1584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53" t="s">
        <v>1585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53" t="s">
        <v>1586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53" t="s">
        <v>1587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3" t="s">
        <v>1588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54" t="s">
        <v>1589</v>
      </c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299" t="s">
        <v>40</v>
      </c>
      <c r="I391" s="294"/>
      <c r="J391" s="613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4" t="s">
        <v>78</v>
      </c>
      <c r="G392" s="634" t="s">
        <v>78</v>
      </c>
      <c r="H392" s="352" t="s">
        <v>1582</v>
      </c>
      <c r="I392" s="48"/>
      <c r="J392" s="617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53" t="s">
        <v>1583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53" t="s">
        <v>1584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53" t="s">
        <v>1585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53" t="s">
        <v>1586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53" t="s">
        <v>1587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3" t="s">
        <v>1588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54" t="s">
        <v>1589</v>
      </c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5"/>
      <c r="G400" s="615"/>
      <c r="H400" s="299" t="s">
        <v>40</v>
      </c>
      <c r="I400" s="294"/>
      <c r="J400" s="613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5" t="s">
        <v>78</v>
      </c>
      <c r="G401" s="635" t="s">
        <v>78</v>
      </c>
      <c r="H401" s="352" t="s">
        <v>1582</v>
      </c>
      <c r="I401" s="48"/>
      <c r="J401" s="617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2"/>
      <c r="G402" s="612"/>
      <c r="H402" s="353" t="s">
        <v>1583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53" t="s">
        <v>1584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53" t="s">
        <v>1585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53" t="s">
        <v>1586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53" t="s">
        <v>1587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3" t="s">
        <v>1588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54" t="s">
        <v>1589</v>
      </c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8"/>
      <c r="G409" s="618"/>
      <c r="H409" s="299" t="s">
        <v>40</v>
      </c>
      <c r="I409" s="294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 t="s">
        <v>228</v>
      </c>
      <c r="B410" s="630" t="s">
        <v>1636</v>
      </c>
      <c r="C410" s="55" t="s">
        <v>230</v>
      </c>
      <c r="D410" s="54" t="s">
        <v>87</v>
      </c>
      <c r="E410" s="630"/>
      <c r="F410" s="633" t="s">
        <v>78</v>
      </c>
      <c r="G410" s="633" t="s">
        <v>78</v>
      </c>
      <c r="H410" s="352" t="s">
        <v>1582</v>
      </c>
      <c r="I410" s="48"/>
      <c r="J410" s="617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89</v>
      </c>
      <c r="E411" s="612"/>
      <c r="F411" s="612"/>
      <c r="G411" s="612"/>
      <c r="H411" s="353" t="s">
        <v>1583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232</v>
      </c>
      <c r="E412" s="612"/>
      <c r="F412" s="612"/>
      <c r="G412" s="612"/>
      <c r="H412" s="353" t="s">
        <v>1584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30</v>
      </c>
      <c r="E413" s="13"/>
      <c r="F413" s="612"/>
      <c r="G413" s="612"/>
      <c r="H413" s="353" t="s">
        <v>1585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110</v>
      </c>
      <c r="E414" s="13"/>
      <c r="F414" s="612"/>
      <c r="G414" s="612"/>
      <c r="H414" s="353" t="s">
        <v>1586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1" t="s">
        <v>233</v>
      </c>
      <c r="E415" s="13"/>
      <c r="F415" s="612"/>
      <c r="G415" s="612"/>
      <c r="H415" s="353" t="s">
        <v>1587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3" t="s">
        <v>1588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354" t="s">
        <v>1589</v>
      </c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299" t="s">
        <v>40</v>
      </c>
      <c r="I418" s="294"/>
      <c r="J418" s="613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34" t="s">
        <v>78</v>
      </c>
      <c r="G419" s="634" t="s">
        <v>78</v>
      </c>
      <c r="H419" s="352" t="s">
        <v>1582</v>
      </c>
      <c r="I419" s="70"/>
      <c r="J419" s="617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53" t="s">
        <v>1583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1" t="s">
        <v>235</v>
      </c>
      <c r="E421" s="13"/>
      <c r="F421" s="612"/>
      <c r="G421" s="612"/>
      <c r="H421" s="353" t="s">
        <v>1584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53" t="s">
        <v>1585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53" t="s">
        <v>1586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53" t="s">
        <v>1587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1" t="s">
        <v>236</v>
      </c>
      <c r="E425" s="13"/>
      <c r="F425" s="612"/>
      <c r="G425" s="612"/>
      <c r="H425" s="353" t="s">
        <v>1588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354" t="s">
        <v>1589</v>
      </c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15"/>
      <c r="G427" s="615"/>
      <c r="H427" s="299" t="s">
        <v>40</v>
      </c>
      <c r="I427" s="294"/>
      <c r="J427" s="613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237</v>
      </c>
      <c r="F428" s="634" t="s">
        <v>78</v>
      </c>
      <c r="G428" s="634" t="s">
        <v>78</v>
      </c>
      <c r="H428" s="352" t="s">
        <v>1582</v>
      </c>
      <c r="I428" s="70"/>
      <c r="J428" s="617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35" t="s">
        <v>239</v>
      </c>
      <c r="F429" s="612"/>
      <c r="G429" s="612"/>
      <c r="H429" s="353" t="s">
        <v>1583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1" t="s">
        <v>240</v>
      </c>
      <c r="E430" s="612"/>
      <c r="F430" s="612"/>
      <c r="G430" s="612"/>
      <c r="H430" s="353" t="s">
        <v>1584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53" t="s">
        <v>1585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53" t="s">
        <v>1586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353" t="s">
        <v>1587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1" t="s">
        <v>241</v>
      </c>
      <c r="E434" s="13"/>
      <c r="F434" s="612"/>
      <c r="G434" s="612"/>
      <c r="H434" s="353" t="s">
        <v>1588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354" t="s">
        <v>1589</v>
      </c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15"/>
      <c r="G436" s="615"/>
      <c r="H436" s="299" t="s">
        <v>40</v>
      </c>
      <c r="I436" s="294"/>
      <c r="J436" s="613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 t="s">
        <v>242</v>
      </c>
      <c r="B437" s="630" t="s">
        <v>243</v>
      </c>
      <c r="C437" s="630" t="s">
        <v>244</v>
      </c>
      <c r="D437" s="630" t="s">
        <v>245</v>
      </c>
      <c r="E437" s="656" t="s">
        <v>1637</v>
      </c>
      <c r="F437" s="630" t="s">
        <v>78</v>
      </c>
      <c r="G437" s="630" t="s">
        <v>78</v>
      </c>
      <c r="H437" s="352" t="s">
        <v>1582</v>
      </c>
      <c r="I437" s="48"/>
      <c r="J437" s="617" t="s">
        <v>1327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6"/>
      <c r="F438" s="612"/>
      <c r="G438" s="612"/>
      <c r="H438" s="353" t="s">
        <v>1583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31" t="s">
        <v>248</v>
      </c>
      <c r="E439" s="644" t="s">
        <v>249</v>
      </c>
      <c r="F439" s="612"/>
      <c r="G439" s="612"/>
      <c r="H439" s="353" t="s">
        <v>1584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53" t="s">
        <v>1585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31" t="s">
        <v>250</v>
      </c>
      <c r="E441" s="626"/>
      <c r="F441" s="612"/>
      <c r="G441" s="612"/>
      <c r="H441" s="353" t="s">
        <v>1586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44" t="s">
        <v>251</v>
      </c>
      <c r="F442" s="612"/>
      <c r="G442" s="612"/>
      <c r="H442" s="353" t="s">
        <v>1587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68" t="s">
        <v>252</v>
      </c>
      <c r="E443" s="626"/>
      <c r="F443" s="612"/>
      <c r="G443" s="612"/>
      <c r="H443" s="353" t="s">
        <v>1588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40"/>
      <c r="E444" s="142"/>
      <c r="F444" s="612"/>
      <c r="G444" s="612"/>
      <c r="H444" s="354" t="s">
        <v>1589</v>
      </c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5"/>
      <c r="G445" s="615"/>
      <c r="H445" s="299" t="s">
        <v>40</v>
      </c>
      <c r="I445" s="294"/>
      <c r="J445" s="613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1" t="s">
        <v>1638</v>
      </c>
      <c r="F446" s="631" t="s">
        <v>78</v>
      </c>
      <c r="G446" s="631" t="s">
        <v>78</v>
      </c>
      <c r="H446" s="352" t="s">
        <v>1582</v>
      </c>
      <c r="I446" s="48"/>
      <c r="J446" s="617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53" t="s">
        <v>1583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53" t="s">
        <v>1584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53" t="s">
        <v>1585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53" t="s">
        <v>1586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353" t="s">
        <v>1587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69" t="s">
        <v>1639</v>
      </c>
      <c r="F452" s="612"/>
      <c r="G452" s="612"/>
      <c r="H452" s="353" t="s">
        <v>1588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54" t="s">
        <v>1589</v>
      </c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6"/>
      <c r="F454" s="618"/>
      <c r="G454" s="618"/>
      <c r="H454" s="299" t="s">
        <v>40</v>
      </c>
      <c r="I454" s="294"/>
      <c r="J454" s="613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 t="s">
        <v>256</v>
      </c>
      <c r="B455" s="630" t="s">
        <v>1640</v>
      </c>
      <c r="C455" s="633" t="s">
        <v>258</v>
      </c>
      <c r="D455" s="54"/>
      <c r="E455" s="55" t="s">
        <v>259</v>
      </c>
      <c r="F455" s="630" t="s">
        <v>78</v>
      </c>
      <c r="G455" s="630" t="s">
        <v>78</v>
      </c>
      <c r="H455" s="381" t="s">
        <v>1574</v>
      </c>
      <c r="I455" s="144">
        <v>16.899999999999999</v>
      </c>
      <c r="J455" s="629" t="s">
        <v>1641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82" t="s">
        <v>1575</v>
      </c>
      <c r="I456" s="146">
        <v>28.73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82" t="s">
        <v>1576</v>
      </c>
      <c r="I457" s="146">
        <v>24.83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82" t="s">
        <v>1577</v>
      </c>
      <c r="I458" s="146">
        <v>18.61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382" t="s">
        <v>1578</v>
      </c>
      <c r="I459" s="146">
        <v>25.36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35" t="s">
        <v>261</v>
      </c>
      <c r="D460" s="13"/>
      <c r="E460" s="13"/>
      <c r="F460" s="612"/>
      <c r="G460" s="612"/>
      <c r="H460" s="382" t="s">
        <v>1579</v>
      </c>
      <c r="I460" s="146">
        <v>35.08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382" t="s">
        <v>1580</v>
      </c>
      <c r="I461" s="146">
        <v>35.64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83" t="s">
        <v>1581</v>
      </c>
      <c r="I462" s="66">
        <v>23.38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299" t="s">
        <v>40</v>
      </c>
      <c r="I463" s="324">
        <f>SUM(I455:I462)/8</f>
        <v>26.066249999999997</v>
      </c>
      <c r="J463" s="613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384" t="s">
        <v>1574</v>
      </c>
      <c r="I464" s="385">
        <v>15.85</v>
      </c>
      <c r="J464" s="629" t="s">
        <v>1642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386" t="s">
        <v>1575</v>
      </c>
      <c r="I465" s="150">
        <v>12.07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387" t="s">
        <v>1576</v>
      </c>
      <c r="I466" s="150">
        <v>12.47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386" t="s">
        <v>1577</v>
      </c>
      <c r="I467" s="150">
        <v>14.45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386" t="s">
        <v>1578</v>
      </c>
      <c r="I468" s="150">
        <v>12.21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386" t="s">
        <v>1579</v>
      </c>
      <c r="I469" s="150">
        <v>23.72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386" t="s">
        <v>1580</v>
      </c>
      <c r="I470" s="150">
        <v>14.36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388" t="s">
        <v>1581</v>
      </c>
      <c r="I471" s="151">
        <v>13.77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299" t="s">
        <v>40</v>
      </c>
      <c r="I472" s="324">
        <f>SUM(I455:I471)</f>
        <v>353.49624999999992</v>
      </c>
      <c r="J472" s="613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2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 t="s">
        <v>263</v>
      </c>
      <c r="C474" s="155" t="s">
        <v>264</v>
      </c>
      <c r="D474" s="155" t="s">
        <v>265</v>
      </c>
      <c r="E474" s="630" t="s">
        <v>266</v>
      </c>
      <c r="F474" s="631" t="s">
        <v>78</v>
      </c>
      <c r="G474" s="631" t="s">
        <v>78</v>
      </c>
      <c r="H474" s="352" t="s">
        <v>1574</v>
      </c>
      <c r="I474" s="99"/>
      <c r="J474" s="627" t="s">
        <v>267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31" t="s">
        <v>268</v>
      </c>
      <c r="E475" s="612"/>
      <c r="F475" s="612"/>
      <c r="G475" s="612"/>
      <c r="H475" s="353" t="s">
        <v>1575</v>
      </c>
      <c r="I475" s="9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53" t="s">
        <v>1576</v>
      </c>
      <c r="I476" s="9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31" t="s">
        <v>269</v>
      </c>
      <c r="E477" s="84"/>
      <c r="F477" s="612"/>
      <c r="G477" s="612"/>
      <c r="H477" s="353" t="s">
        <v>1577</v>
      </c>
      <c r="I477" s="9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53" t="s">
        <v>1578</v>
      </c>
      <c r="I478" s="9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31" t="s">
        <v>270</v>
      </c>
      <c r="E479" s="84"/>
      <c r="F479" s="612"/>
      <c r="G479" s="612"/>
      <c r="H479" s="353" t="s">
        <v>1579</v>
      </c>
      <c r="I479" s="9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156"/>
      <c r="F480" s="612"/>
      <c r="G480" s="612"/>
      <c r="H480" s="353" t="s">
        <v>1580</v>
      </c>
      <c r="I480" s="9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31" t="s">
        <v>271</v>
      </c>
      <c r="E481" s="156"/>
      <c r="F481" s="612"/>
      <c r="G481" s="612"/>
      <c r="H481" s="354" t="s">
        <v>1581</v>
      </c>
      <c r="I481" s="99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2"/>
      <c r="E482" s="156"/>
      <c r="F482" s="615"/>
      <c r="G482" s="615"/>
      <c r="H482" s="299" t="s">
        <v>40</v>
      </c>
      <c r="I482" s="294"/>
      <c r="J482" s="613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0" t="s">
        <v>272</v>
      </c>
      <c r="E483" s="156"/>
      <c r="F483" s="632" t="s">
        <v>78</v>
      </c>
      <c r="G483" s="632" t="s">
        <v>78</v>
      </c>
      <c r="H483" s="352" t="s">
        <v>1582</v>
      </c>
      <c r="I483" s="48"/>
      <c r="J483" s="617" t="s">
        <v>273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53" t="s">
        <v>1583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0" t="s">
        <v>274</v>
      </c>
      <c r="E485" s="156"/>
      <c r="F485" s="612"/>
      <c r="G485" s="612"/>
      <c r="H485" s="353" t="s">
        <v>1584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53" t="s">
        <v>1585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53" t="s">
        <v>1586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53" t="s">
        <v>1587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3" t="s">
        <v>1588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354" t="s">
        <v>1589</v>
      </c>
      <c r="I490" s="3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2"/>
      <c r="E491" s="156"/>
      <c r="F491" s="615"/>
      <c r="G491" s="615"/>
      <c r="H491" s="322" t="s">
        <v>40</v>
      </c>
      <c r="I491" s="322" t="s">
        <v>40</v>
      </c>
      <c r="J491" s="613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1" t="s">
        <v>275</v>
      </c>
      <c r="E492" s="158"/>
      <c r="F492" s="632" t="s">
        <v>78</v>
      </c>
      <c r="G492" s="632" t="s">
        <v>78</v>
      </c>
      <c r="H492" s="352" t="s">
        <v>1582</v>
      </c>
      <c r="I492" s="70">
        <v>22.87</v>
      </c>
      <c r="J492" s="617" t="s">
        <v>276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53" t="s">
        <v>1583</v>
      </c>
      <c r="I493" s="49">
        <v>55.22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1" t="s">
        <v>277</v>
      </c>
      <c r="E494" s="158"/>
      <c r="F494" s="612"/>
      <c r="G494" s="612"/>
      <c r="H494" s="353" t="s">
        <v>1584</v>
      </c>
      <c r="I494" s="49">
        <v>50.3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53" t="s">
        <v>1585</v>
      </c>
      <c r="I495" s="49">
        <v>47.77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1" t="s">
        <v>278</v>
      </c>
      <c r="E496" s="158"/>
      <c r="F496" s="612"/>
      <c r="G496" s="612"/>
      <c r="H496" s="353" t="s">
        <v>1586</v>
      </c>
      <c r="I496" s="49">
        <v>75.97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53" t="s">
        <v>1587</v>
      </c>
      <c r="I497" s="49">
        <v>69.39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3" t="s">
        <v>1588</v>
      </c>
      <c r="I498" s="39">
        <v>66.31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354" t="s">
        <v>1589</v>
      </c>
      <c r="I499" s="51">
        <v>62.18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18"/>
      <c r="G500" s="618"/>
      <c r="H500" s="294" t="s">
        <v>40</v>
      </c>
      <c r="I500" s="389">
        <f>SUM(I492:I499)/8</f>
        <v>56.251249999999999</v>
      </c>
      <c r="J500" s="613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 t="s">
        <v>279</v>
      </c>
      <c r="C501" s="633" t="s">
        <v>280</v>
      </c>
      <c r="D501" s="630" t="s">
        <v>281</v>
      </c>
      <c r="E501" s="55" t="s">
        <v>282</v>
      </c>
      <c r="F501" s="631" t="s">
        <v>78</v>
      </c>
      <c r="G501" s="631" t="s">
        <v>78</v>
      </c>
      <c r="H501" s="390" t="s">
        <v>1574</v>
      </c>
      <c r="I501" s="391">
        <v>6237</v>
      </c>
      <c r="J501" s="621" t="s">
        <v>283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92" t="s">
        <v>1575</v>
      </c>
      <c r="I502" s="393">
        <v>1916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2"/>
      <c r="E503" s="81"/>
      <c r="F503" s="612"/>
      <c r="G503" s="612"/>
      <c r="H503" s="392" t="s">
        <v>1576</v>
      </c>
      <c r="I503" s="393">
        <v>2490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2"/>
      <c r="C504" s="612"/>
      <c r="D504" s="612"/>
      <c r="E504" s="81"/>
      <c r="F504" s="612"/>
      <c r="G504" s="612"/>
      <c r="H504" s="392" t="s">
        <v>1580</v>
      </c>
      <c r="I504" s="392">
        <v>911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31" t="s">
        <v>284</v>
      </c>
      <c r="E505" s="81"/>
      <c r="F505" s="612"/>
      <c r="G505" s="612"/>
      <c r="H505" s="392" t="s">
        <v>1578</v>
      </c>
      <c r="I505" s="393">
        <v>2717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392" t="s">
        <v>1579</v>
      </c>
      <c r="I506" s="392">
        <v>901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2"/>
      <c r="C507" s="612"/>
      <c r="D507" s="612"/>
      <c r="E507" s="81"/>
      <c r="F507" s="612"/>
      <c r="G507" s="612"/>
      <c r="H507" s="392" t="s">
        <v>1577</v>
      </c>
      <c r="I507" s="393">
        <v>2324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31" t="s">
        <v>285</v>
      </c>
      <c r="E508" s="81"/>
      <c r="F508" s="612"/>
      <c r="G508" s="612"/>
      <c r="H508" s="394" t="s">
        <v>1581</v>
      </c>
      <c r="I508" s="394">
        <v>898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612"/>
      <c r="E509" s="81"/>
      <c r="F509" s="612"/>
      <c r="G509" s="612"/>
      <c r="H509" s="294" t="s">
        <v>40</v>
      </c>
      <c r="I509" s="323">
        <f>SUM(I492:I508)</f>
        <v>18900.26125</v>
      </c>
      <c r="J509" s="613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2"/>
      <c r="C510" s="612"/>
      <c r="D510" s="13" t="s">
        <v>286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 t="s">
        <v>287</v>
      </c>
      <c r="C511" s="630" t="s">
        <v>288</v>
      </c>
      <c r="D511" s="630" t="s">
        <v>289</v>
      </c>
      <c r="E511" s="54" t="s">
        <v>290</v>
      </c>
      <c r="F511" s="631" t="s">
        <v>78</v>
      </c>
      <c r="G511" s="631" t="s">
        <v>78</v>
      </c>
      <c r="H511" s="352" t="s">
        <v>1582</v>
      </c>
      <c r="I511" s="48"/>
      <c r="J511" s="620" t="s">
        <v>1643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53" t="s">
        <v>1583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2"/>
      <c r="C513" s="612"/>
      <c r="D513" s="612"/>
      <c r="E513" s="13"/>
      <c r="F513" s="612"/>
      <c r="G513" s="612"/>
      <c r="H513" s="353" t="s">
        <v>1584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38" t="s">
        <v>292</v>
      </c>
      <c r="E514" s="13"/>
      <c r="F514" s="612"/>
      <c r="G514" s="612"/>
      <c r="H514" s="353" t="s">
        <v>1585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2"/>
      <c r="E515" s="13"/>
      <c r="F515" s="612"/>
      <c r="G515" s="612"/>
      <c r="H515" s="353" t="s">
        <v>1586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635" t="s">
        <v>293</v>
      </c>
      <c r="E516" s="13"/>
      <c r="F516" s="612"/>
      <c r="G516" s="612"/>
      <c r="H516" s="353" t="s">
        <v>1587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12"/>
      <c r="E517" s="13"/>
      <c r="F517" s="612"/>
      <c r="G517" s="612"/>
      <c r="H517" s="353" t="s">
        <v>1588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2"/>
      <c r="G518" s="612"/>
      <c r="H518" s="354" t="s">
        <v>1589</v>
      </c>
      <c r="I518" s="73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15"/>
      <c r="G519" s="615"/>
      <c r="H519" s="299" t="s">
        <v>40</v>
      </c>
      <c r="I519" s="294"/>
      <c r="J519" s="613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2" t="s">
        <v>78</v>
      </c>
      <c r="G520" s="632" t="s">
        <v>78</v>
      </c>
      <c r="H520" s="352" t="s">
        <v>1582</v>
      </c>
      <c r="I520" s="48"/>
      <c r="J520" s="617" t="s">
        <v>1644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53" t="s">
        <v>1583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53" t="s">
        <v>1584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53" t="s">
        <v>1585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53" t="s">
        <v>1586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53" t="s">
        <v>1587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3" t="s">
        <v>1588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54" t="s">
        <v>1589</v>
      </c>
      <c r="I527" s="73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8"/>
      <c r="G528" s="618"/>
      <c r="H528" s="299" t="s">
        <v>40</v>
      </c>
      <c r="I528" s="294"/>
      <c r="J528" s="613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 t="s">
        <v>295</v>
      </c>
      <c r="C529" s="633" t="s">
        <v>296</v>
      </c>
      <c r="D529" s="633" t="s">
        <v>297</v>
      </c>
      <c r="E529" s="630" t="s">
        <v>298</v>
      </c>
      <c r="F529" s="631" t="s">
        <v>78</v>
      </c>
      <c r="G529" s="631" t="s">
        <v>78</v>
      </c>
      <c r="H529" s="395" t="s">
        <v>1581</v>
      </c>
      <c r="I529" s="165">
        <v>2.7064227277648039</v>
      </c>
      <c r="J529" s="621" t="s">
        <v>1645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2"/>
      <c r="C530" s="612"/>
      <c r="D530" s="612"/>
      <c r="E530" s="612"/>
      <c r="F530" s="612"/>
      <c r="G530" s="612"/>
      <c r="H530" s="396" t="s">
        <v>1574</v>
      </c>
      <c r="I530" s="166">
        <v>0.42197368909653749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31" t="s">
        <v>300</v>
      </c>
      <c r="E531" s="13"/>
      <c r="F531" s="612"/>
      <c r="G531" s="612"/>
      <c r="H531" s="396" t="s">
        <v>1575</v>
      </c>
      <c r="I531" s="166">
        <v>0.82921871933618274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97" t="s">
        <v>1576</v>
      </c>
      <c r="I532" s="166">
        <v>1.1133777282393416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2"/>
      <c r="E533" s="13"/>
      <c r="F533" s="612"/>
      <c r="G533" s="612"/>
      <c r="H533" s="396" t="s">
        <v>1578</v>
      </c>
      <c r="I533" s="166">
        <v>1.970873123071829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2"/>
      <c r="E534" s="13"/>
      <c r="F534" s="612"/>
      <c r="G534" s="612"/>
      <c r="H534" s="396" t="s">
        <v>1577</v>
      </c>
      <c r="I534" s="166">
        <v>1.1022007800432376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1" t="s">
        <v>301</v>
      </c>
      <c r="E535" s="13"/>
      <c r="F535" s="612"/>
      <c r="G535" s="612"/>
      <c r="H535" s="396" t="s">
        <v>1579</v>
      </c>
      <c r="I535" s="166">
        <v>0.94111003929134418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98" t="s">
        <v>1580</v>
      </c>
      <c r="I536" s="174">
        <v>1.4067665470915101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2"/>
      <c r="E537" s="13"/>
      <c r="F537" s="612"/>
      <c r="G537" s="612"/>
      <c r="H537" s="299" t="s">
        <v>40</v>
      </c>
      <c r="I537" s="326">
        <f>SUM(I529:I536)/8</f>
        <v>1.3114929192418483</v>
      </c>
      <c r="J537" s="613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1" t="s">
        <v>302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303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304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305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 t="s">
        <v>306</v>
      </c>
      <c r="C544" s="633" t="s">
        <v>307</v>
      </c>
      <c r="D544" s="630" t="s">
        <v>308</v>
      </c>
      <c r="E544" s="55" t="s">
        <v>309</v>
      </c>
      <c r="F544" s="630" t="s">
        <v>78</v>
      </c>
      <c r="G544" s="630" t="s">
        <v>78</v>
      </c>
      <c r="H544" s="362" t="s">
        <v>1581</v>
      </c>
      <c r="I544" s="165">
        <v>15.07864091183248</v>
      </c>
      <c r="J544" s="622" t="s">
        <v>1646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364" t="s">
        <v>1574</v>
      </c>
      <c r="I545" s="166">
        <v>7.3423421902797523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2"/>
      <c r="C546" s="612"/>
      <c r="D546" s="612"/>
      <c r="E546" s="81"/>
      <c r="F546" s="612"/>
      <c r="G546" s="612"/>
      <c r="H546" s="364" t="s">
        <v>1575</v>
      </c>
      <c r="I546" s="166">
        <v>8.6607288464001311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366" t="s">
        <v>1576</v>
      </c>
      <c r="I547" s="166">
        <v>12.741989556516909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364" t="s">
        <v>1578</v>
      </c>
      <c r="I548" s="166">
        <v>9.7229740738210229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364" t="s">
        <v>1577</v>
      </c>
      <c r="I549" s="166">
        <v>12.281665834767505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364" t="s">
        <v>1579</v>
      </c>
      <c r="I550" s="166">
        <v>9.8816554125591143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367" t="s">
        <v>1580</v>
      </c>
      <c r="I551" s="174">
        <v>14.771048744460856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18"/>
      <c r="G552" s="618"/>
      <c r="H552" s="299" t="s">
        <v>40</v>
      </c>
      <c r="I552" s="324">
        <f>SUM(I544:I551)/8</f>
        <v>11.310130696329722</v>
      </c>
      <c r="J552" s="613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 t="s">
        <v>311</v>
      </c>
      <c r="C553" s="667" t="s">
        <v>312</v>
      </c>
      <c r="D553" s="630" t="s">
        <v>313</v>
      </c>
      <c r="E553" s="55" t="s">
        <v>314</v>
      </c>
      <c r="F553" s="631" t="s">
        <v>78</v>
      </c>
      <c r="G553" s="631" t="s">
        <v>78</v>
      </c>
      <c r="H553" s="395" t="s">
        <v>1581</v>
      </c>
      <c r="I553" s="165">
        <v>3.866318182521149</v>
      </c>
      <c r="J553" s="621" t="s">
        <v>1647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396" t="s">
        <v>1574</v>
      </c>
      <c r="I554" s="166">
        <v>3.7977632018688374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31" t="s">
        <v>316</v>
      </c>
      <c r="E555" s="81"/>
      <c r="F555" s="612"/>
      <c r="G555" s="612"/>
      <c r="H555" s="396" t="s">
        <v>1575</v>
      </c>
      <c r="I555" s="166">
        <v>3.5011457038638829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399" t="s">
        <v>1576</v>
      </c>
      <c r="I556" s="166">
        <v>3.7112590941311385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31" t="s">
        <v>317</v>
      </c>
      <c r="E557" s="81"/>
      <c r="F557" s="612"/>
      <c r="G557" s="612"/>
      <c r="H557" s="396" t="s">
        <v>1578</v>
      </c>
      <c r="I557" s="166">
        <v>4.7300954953723897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396" t="s">
        <v>1577</v>
      </c>
      <c r="I558" s="166">
        <v>4.0938886115891693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37" t="s">
        <v>318</v>
      </c>
      <c r="D559" s="612"/>
      <c r="E559" s="81"/>
      <c r="F559" s="612"/>
      <c r="G559" s="612"/>
      <c r="H559" s="396" t="s">
        <v>1579</v>
      </c>
      <c r="I559" s="166">
        <v>3.293885137519704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14"/>
      <c r="E560" s="81"/>
      <c r="F560" s="612"/>
      <c r="G560" s="612"/>
      <c r="H560" s="398" t="s">
        <v>1580</v>
      </c>
      <c r="I560" s="174">
        <v>4.9236829148202856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18"/>
      <c r="C561" s="618"/>
      <c r="D561" s="52"/>
      <c r="E561" s="102"/>
      <c r="F561" s="618"/>
      <c r="G561" s="618"/>
      <c r="H561" s="400" t="s">
        <v>40</v>
      </c>
      <c r="I561" s="401">
        <f>SUM(I544:I560)/8</f>
        <v>16.713651826081758</v>
      </c>
      <c r="J561" s="613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 t="s">
        <v>319</v>
      </c>
      <c r="C562" s="633" t="s">
        <v>320</v>
      </c>
      <c r="D562" s="630" t="s">
        <v>321</v>
      </c>
      <c r="E562" s="630" t="s">
        <v>322</v>
      </c>
      <c r="F562" s="631" t="s">
        <v>78</v>
      </c>
      <c r="G562" s="631" t="s">
        <v>78</v>
      </c>
      <c r="H562" s="402" t="s">
        <v>1574</v>
      </c>
      <c r="I562" s="402">
        <v>66.459999999999994</v>
      </c>
      <c r="J562" s="623" t="s">
        <v>1648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612"/>
      <c r="F563" s="612"/>
      <c r="G563" s="612"/>
      <c r="H563" s="379" t="s">
        <v>1575</v>
      </c>
      <c r="I563" s="379">
        <v>64.38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403" t="s">
        <v>1576</v>
      </c>
      <c r="I564" s="379">
        <v>66.36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13"/>
      <c r="F565" s="612"/>
      <c r="G565" s="612"/>
      <c r="H565" s="379" t="s">
        <v>1580</v>
      </c>
      <c r="I565" s="379">
        <v>63.35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612"/>
      <c r="E566" s="13"/>
      <c r="F566" s="612"/>
      <c r="G566" s="612"/>
      <c r="H566" s="379" t="s">
        <v>1578</v>
      </c>
      <c r="I566" s="379">
        <v>63.48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379" t="s">
        <v>1579</v>
      </c>
      <c r="I567" s="379">
        <v>61.5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379" t="s">
        <v>1577</v>
      </c>
      <c r="I568" s="379">
        <v>67.599999999999994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380" t="s">
        <v>1581</v>
      </c>
      <c r="I569" s="380">
        <v>67.12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70"/>
      <c r="F570" s="615"/>
      <c r="G570" s="615"/>
      <c r="H570" s="294" t="s">
        <v>40</v>
      </c>
      <c r="I570" s="326">
        <f>SUM(I544:I569)/8</f>
        <v>83.834108304341981</v>
      </c>
      <c r="J570" s="613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2" t="s">
        <v>78</v>
      </c>
      <c r="G571" s="632" t="s">
        <v>78</v>
      </c>
      <c r="H571" s="352" t="s">
        <v>1582</v>
      </c>
      <c r="I571" s="171"/>
      <c r="J571" s="617" t="s">
        <v>324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53" t="s">
        <v>1583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53" t="s">
        <v>1584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53" t="s">
        <v>1585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53" t="s">
        <v>1586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53" t="s">
        <v>1587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3" t="s">
        <v>1588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54" t="s">
        <v>1589</v>
      </c>
      <c r="I578" s="173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15"/>
      <c r="G579" s="615"/>
      <c r="H579" s="299" t="s">
        <v>40</v>
      </c>
      <c r="I579" s="294"/>
      <c r="J579" s="613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2" t="s">
        <v>78</v>
      </c>
      <c r="G580" s="632" t="s">
        <v>78</v>
      </c>
      <c r="H580" s="352" t="s">
        <v>1582</v>
      </c>
      <c r="I580" s="171"/>
      <c r="J580" s="617" t="s">
        <v>325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53" t="s">
        <v>1583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53" t="s">
        <v>1584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53" t="s">
        <v>1585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53" t="s">
        <v>1586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53" t="s">
        <v>1587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3" t="s">
        <v>1588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54" t="s">
        <v>1589</v>
      </c>
      <c r="I587" s="173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15"/>
      <c r="G588" s="615"/>
      <c r="H588" s="299" t="s">
        <v>40</v>
      </c>
      <c r="I588" s="294"/>
      <c r="J588" s="613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2" t="s">
        <v>78</v>
      </c>
      <c r="G589" s="632" t="s">
        <v>78</v>
      </c>
      <c r="H589" s="352" t="s">
        <v>1582</v>
      </c>
      <c r="I589" s="171"/>
      <c r="J589" s="617" t="s">
        <v>326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53" t="s">
        <v>1583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53" t="s">
        <v>1584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53" t="s">
        <v>1585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53" t="s">
        <v>1586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53" t="s">
        <v>1587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3" t="s">
        <v>1588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54" t="s">
        <v>1589</v>
      </c>
      <c r="I596" s="173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8"/>
      <c r="G597" s="618"/>
      <c r="H597" s="299" t="s">
        <v>40</v>
      </c>
      <c r="I597" s="294"/>
      <c r="J597" s="613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0" t="s">
        <v>327</v>
      </c>
      <c r="B598" s="630" t="s">
        <v>328</v>
      </c>
      <c r="C598" s="633" t="s">
        <v>329</v>
      </c>
      <c r="D598" s="630" t="s">
        <v>330</v>
      </c>
      <c r="E598" s="630" t="s">
        <v>331</v>
      </c>
      <c r="F598" s="631" t="s">
        <v>78</v>
      </c>
      <c r="G598" s="631" t="s">
        <v>78</v>
      </c>
      <c r="H598" s="352" t="s">
        <v>1582</v>
      </c>
      <c r="I598" s="48"/>
      <c r="J598" s="617" t="s">
        <v>332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2"/>
      <c r="B599" s="612"/>
      <c r="C599" s="612"/>
      <c r="D599" s="612"/>
      <c r="E599" s="612"/>
      <c r="F599" s="612"/>
      <c r="G599" s="612"/>
      <c r="H599" s="353" t="s">
        <v>1583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12"/>
      <c r="E600" s="612"/>
      <c r="F600" s="612"/>
      <c r="G600" s="612"/>
      <c r="H600" s="353" t="s">
        <v>1584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2"/>
      <c r="B601" s="612"/>
      <c r="C601" s="612"/>
      <c r="D601" s="638" t="s">
        <v>333</v>
      </c>
      <c r="E601" s="99"/>
      <c r="F601" s="612"/>
      <c r="G601" s="612"/>
      <c r="H601" s="353" t="s">
        <v>1585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53" t="s">
        <v>1586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99"/>
      <c r="F603" s="612"/>
      <c r="G603" s="612"/>
      <c r="H603" s="353" t="s">
        <v>1587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3" t="s">
        <v>1588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13"/>
      <c r="F605" s="612"/>
      <c r="G605" s="612"/>
      <c r="H605" s="354" t="s">
        <v>1589</v>
      </c>
      <c r="I605" s="73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31" t="s">
        <v>334</v>
      </c>
      <c r="E606" s="13"/>
      <c r="F606" s="615"/>
      <c r="G606" s="615"/>
      <c r="H606" s="299" t="s">
        <v>40</v>
      </c>
      <c r="I606" s="294"/>
      <c r="J606" s="613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32" t="s">
        <v>78</v>
      </c>
      <c r="G607" s="632" t="s">
        <v>78</v>
      </c>
      <c r="H607" s="352" t="s">
        <v>1582</v>
      </c>
      <c r="I607" s="48"/>
      <c r="J607" s="617" t="s">
        <v>335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53" t="s">
        <v>1583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53" t="s">
        <v>1584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31" t="s">
        <v>336</v>
      </c>
      <c r="E610" s="13"/>
      <c r="F610" s="612"/>
      <c r="G610" s="612"/>
      <c r="H610" s="353" t="s">
        <v>1585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53" t="s">
        <v>1586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53" t="s">
        <v>1587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3" t="s">
        <v>1588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54" t="s">
        <v>1589</v>
      </c>
      <c r="I614" s="73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70"/>
      <c r="F615" s="615"/>
      <c r="G615" s="615"/>
      <c r="H615" s="299" t="s">
        <v>40</v>
      </c>
      <c r="I615" s="294"/>
      <c r="J615" s="613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31" t="s">
        <v>337</v>
      </c>
      <c r="F616" s="631" t="s">
        <v>78</v>
      </c>
      <c r="G616" s="631" t="s">
        <v>78</v>
      </c>
      <c r="H616" s="352" t="s">
        <v>1582</v>
      </c>
      <c r="I616" s="48"/>
      <c r="J616" s="617" t="s">
        <v>338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53" t="s">
        <v>1583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53" t="s">
        <v>1584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53" t="s">
        <v>1585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353" t="s">
        <v>1586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31" t="s">
        <v>339</v>
      </c>
      <c r="E621" s="13"/>
      <c r="F621" s="612"/>
      <c r="G621" s="612"/>
      <c r="H621" s="353" t="s">
        <v>1587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3" t="s">
        <v>1588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54" t="s">
        <v>1589</v>
      </c>
      <c r="I623" s="73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70"/>
      <c r="F624" s="615"/>
      <c r="G624" s="615"/>
      <c r="H624" s="299" t="s">
        <v>40</v>
      </c>
      <c r="I624" s="294"/>
      <c r="J624" s="613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31" t="s">
        <v>340</v>
      </c>
      <c r="F625" s="632" t="s">
        <v>78</v>
      </c>
      <c r="G625" s="632" t="s">
        <v>78</v>
      </c>
      <c r="H625" s="352" t="s">
        <v>1582</v>
      </c>
      <c r="I625" s="48"/>
      <c r="J625" s="617" t="s">
        <v>341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53" t="s">
        <v>1583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2"/>
      <c r="F627" s="612"/>
      <c r="G627" s="612"/>
      <c r="H627" s="353" t="s">
        <v>1584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53" t="s">
        <v>1585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53" t="s">
        <v>1586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53" t="s">
        <v>1587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53" t="s">
        <v>1588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13"/>
      <c r="F632" s="612"/>
      <c r="G632" s="612"/>
      <c r="H632" s="354" t="s">
        <v>1589</v>
      </c>
      <c r="I632" s="73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8"/>
      <c r="C633" s="612"/>
      <c r="D633" s="14"/>
      <c r="E633" s="51"/>
      <c r="F633" s="618"/>
      <c r="G633" s="618"/>
      <c r="H633" s="299" t="s">
        <v>40</v>
      </c>
      <c r="I633" s="294"/>
      <c r="J633" s="613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1" t="s">
        <v>342</v>
      </c>
      <c r="B634" s="631" t="s">
        <v>343</v>
      </c>
      <c r="C634" s="630" t="s">
        <v>344</v>
      </c>
      <c r="D634" s="663" t="s">
        <v>345</v>
      </c>
      <c r="E634" s="99"/>
      <c r="F634" s="631" t="s">
        <v>78</v>
      </c>
      <c r="G634" s="631" t="s">
        <v>78</v>
      </c>
      <c r="H634" s="404" t="s">
        <v>1581</v>
      </c>
      <c r="I634" s="283">
        <v>100</v>
      </c>
      <c r="J634" s="628" t="s">
        <v>1649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405" t="s">
        <v>1574</v>
      </c>
      <c r="I635" s="284">
        <v>66.666666666666657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405" t="s">
        <v>1575</v>
      </c>
      <c r="I636" s="284">
        <v>70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37" t="s">
        <v>347</v>
      </c>
      <c r="E637" s="99"/>
      <c r="F637" s="612"/>
      <c r="G637" s="612"/>
      <c r="H637" s="405" t="s">
        <v>1576</v>
      </c>
      <c r="I637" s="284">
        <v>75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405" t="s">
        <v>1578</v>
      </c>
      <c r="I638" s="284">
        <v>83.333333333333343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2"/>
      <c r="B639" s="612"/>
      <c r="C639" s="631" t="s">
        <v>348</v>
      </c>
      <c r="D639" s="612"/>
      <c r="E639" s="99"/>
      <c r="F639" s="612"/>
      <c r="G639" s="612"/>
      <c r="H639" s="405" t="s">
        <v>1577</v>
      </c>
      <c r="I639" s="284">
        <v>83.333333333333343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37" t="s">
        <v>349</v>
      </c>
      <c r="E640" s="14"/>
      <c r="F640" s="612"/>
      <c r="G640" s="612"/>
      <c r="H640" s="405" t="s">
        <v>1579</v>
      </c>
      <c r="I640" s="284">
        <v>33.333333333333329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14"/>
      <c r="F641" s="612"/>
      <c r="G641" s="612"/>
      <c r="H641" s="406" t="s">
        <v>1580</v>
      </c>
      <c r="I641" s="285">
        <v>28.571428571428569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2"/>
      <c r="B642" s="14"/>
      <c r="C642" s="612"/>
      <c r="D642" s="612"/>
      <c r="E642" s="14"/>
      <c r="F642" s="615"/>
      <c r="G642" s="615"/>
      <c r="H642" s="299" t="s">
        <v>40</v>
      </c>
      <c r="I642" s="324">
        <f>SUM(I634:I641)/8</f>
        <v>67.529761904761912</v>
      </c>
      <c r="J642" s="613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1" t="s">
        <v>350</v>
      </c>
      <c r="F644" s="14" t="s">
        <v>78</v>
      </c>
      <c r="G644" s="14" t="s">
        <v>78</v>
      </c>
      <c r="H644" s="407" t="s">
        <v>1581</v>
      </c>
      <c r="I644" s="179">
        <v>100</v>
      </c>
      <c r="J644" s="627" t="s">
        <v>351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29" t="s">
        <v>1574</v>
      </c>
      <c r="I645" s="181">
        <v>83.333333333333343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29" t="s">
        <v>1575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329" t="s">
        <v>1576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329" t="s">
        <v>1578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329" t="s">
        <v>1577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29" t="s">
        <v>1579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408" t="s">
        <v>1580</v>
      </c>
      <c r="I651" s="258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40</v>
      </c>
      <c r="I652" s="324">
        <f>SUM(I644:I651)/8</f>
        <v>97.916666666666671</v>
      </c>
      <c r="J652" s="613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2" t="s">
        <v>352</v>
      </c>
      <c r="F653" s="632" t="s">
        <v>78</v>
      </c>
      <c r="G653" s="632" t="s">
        <v>78</v>
      </c>
      <c r="H653" s="407" t="s">
        <v>1581</v>
      </c>
      <c r="I653" s="183">
        <v>100</v>
      </c>
      <c r="J653" s="617" t="s">
        <v>353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29" t="s">
        <v>1574</v>
      </c>
      <c r="I654" s="181">
        <v>50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29" t="s">
        <v>1575</v>
      </c>
      <c r="I655" s="181">
        <v>57.142857142857139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329" t="s">
        <v>1576</v>
      </c>
      <c r="I656" s="181">
        <v>71.428571428571431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329" t="s">
        <v>1578</v>
      </c>
      <c r="I657" s="181">
        <v>77.777777777777786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329" t="s">
        <v>1577</v>
      </c>
      <c r="I658" s="181">
        <v>80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29" t="s">
        <v>1579</v>
      </c>
      <c r="I659" s="181">
        <v>0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408" t="s">
        <v>1580</v>
      </c>
      <c r="I660" s="258">
        <v>16.666666666666664</v>
      </c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8"/>
      <c r="G661" s="618"/>
      <c r="H661" s="299" t="s">
        <v>40</v>
      </c>
      <c r="I661" s="324">
        <f>SUM(I653:I660)/8</f>
        <v>56.626984126984127</v>
      </c>
      <c r="J661" s="613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0" t="s">
        <v>1650</v>
      </c>
      <c r="C662" s="55" t="s">
        <v>355</v>
      </c>
      <c r="D662" s="630" t="s">
        <v>356</v>
      </c>
      <c r="E662" s="630"/>
      <c r="F662" s="630" t="s">
        <v>78</v>
      </c>
      <c r="G662" s="630" t="s">
        <v>78</v>
      </c>
      <c r="H662" s="395" t="s">
        <v>1582</v>
      </c>
      <c r="I662" s="184"/>
      <c r="J662" s="622" t="s">
        <v>1651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612"/>
      <c r="F663" s="612"/>
      <c r="G663" s="612"/>
      <c r="H663" s="396" t="s">
        <v>1583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2"/>
      <c r="C664" s="81"/>
      <c r="D664" s="612"/>
      <c r="E664" s="13"/>
      <c r="F664" s="612"/>
      <c r="G664" s="612"/>
      <c r="H664" s="396" t="s">
        <v>1584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2"/>
      <c r="E665" s="13"/>
      <c r="F665" s="612"/>
      <c r="G665" s="612"/>
      <c r="H665" s="396" t="s">
        <v>1585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1" t="s">
        <v>358</v>
      </c>
      <c r="E666" s="13"/>
      <c r="F666" s="612"/>
      <c r="G666" s="612"/>
      <c r="H666" s="396" t="s">
        <v>1586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396" t="s">
        <v>1587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396" t="s">
        <v>1588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398" t="s">
        <v>1589</v>
      </c>
      <c r="I669" s="12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2"/>
      <c r="E670" s="70"/>
      <c r="F670" s="615"/>
      <c r="G670" s="615"/>
      <c r="H670" s="299" t="s">
        <v>40</v>
      </c>
      <c r="I670" s="74"/>
      <c r="J670" s="613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1" t="s">
        <v>359</v>
      </c>
      <c r="E671" s="634" t="s">
        <v>360</v>
      </c>
      <c r="F671" s="632" t="s">
        <v>78</v>
      </c>
      <c r="G671" s="632" t="s">
        <v>78</v>
      </c>
      <c r="H671" s="352" t="s">
        <v>1582</v>
      </c>
      <c r="I671" s="48"/>
      <c r="J671" s="617" t="s">
        <v>361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612"/>
      <c r="F672" s="612"/>
      <c r="G672" s="612"/>
      <c r="H672" s="353" t="s">
        <v>1583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53" t="s">
        <v>1584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353" t="s">
        <v>1585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1" t="s">
        <v>362</v>
      </c>
      <c r="E675" s="13"/>
      <c r="F675" s="612"/>
      <c r="G675" s="612"/>
      <c r="H675" s="353" t="s">
        <v>1586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53" t="s">
        <v>1587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53" t="s">
        <v>1588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1" t="s">
        <v>363</v>
      </c>
      <c r="E678" s="13"/>
      <c r="F678" s="612"/>
      <c r="G678" s="612"/>
      <c r="H678" s="354" t="s">
        <v>1589</v>
      </c>
      <c r="I678" s="73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2"/>
      <c r="E679" s="13"/>
      <c r="F679" s="612"/>
      <c r="G679" s="612"/>
      <c r="H679" s="299" t="s">
        <v>40</v>
      </c>
      <c r="I679" s="294"/>
      <c r="J679" s="613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2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1652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1653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1654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1655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1656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33" t="s">
        <v>1657</v>
      </c>
      <c r="B686" s="630" t="s">
        <v>370</v>
      </c>
      <c r="C686" s="630" t="s">
        <v>1658</v>
      </c>
      <c r="D686" s="54"/>
      <c r="E686" s="630"/>
      <c r="F686" s="630" t="s">
        <v>78</v>
      </c>
      <c r="G686" s="630" t="s">
        <v>78</v>
      </c>
      <c r="H686" s="352" t="s">
        <v>1582</v>
      </c>
      <c r="I686" s="48"/>
      <c r="J686" s="620" t="s">
        <v>1659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612"/>
      <c r="F687" s="612"/>
      <c r="G687" s="612"/>
      <c r="H687" s="353" t="s">
        <v>1583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2"/>
      <c r="B688" s="612"/>
      <c r="C688" s="612"/>
      <c r="D688" s="13"/>
      <c r="E688" s="13"/>
      <c r="F688" s="612"/>
      <c r="G688" s="612"/>
      <c r="H688" s="353" t="s">
        <v>1584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53" t="s">
        <v>1585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612"/>
      <c r="C690" s="612"/>
      <c r="D690" s="13"/>
      <c r="E690" s="13"/>
      <c r="F690" s="612"/>
      <c r="G690" s="612"/>
      <c r="H690" s="353" t="s">
        <v>1586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353" t="s">
        <v>1587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 t="s">
        <v>331</v>
      </c>
      <c r="C692" s="612"/>
      <c r="D692" s="13"/>
      <c r="E692" s="13"/>
      <c r="F692" s="612"/>
      <c r="G692" s="612"/>
      <c r="H692" s="353" t="s">
        <v>1588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354" t="s">
        <v>1589</v>
      </c>
      <c r="I693" s="73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70"/>
      <c r="F694" s="615"/>
      <c r="G694" s="615"/>
      <c r="H694" s="299" t="s">
        <v>40</v>
      </c>
      <c r="I694" s="74"/>
      <c r="J694" s="613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 t="s">
        <v>373</v>
      </c>
      <c r="F695" s="631" t="s">
        <v>78</v>
      </c>
      <c r="G695" s="631" t="s">
        <v>78</v>
      </c>
      <c r="H695" s="352" t="s">
        <v>1582</v>
      </c>
      <c r="I695" s="48"/>
      <c r="J695" s="620" t="s">
        <v>1660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53" t="s">
        <v>1583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/>
      <c r="F697" s="612"/>
      <c r="G697" s="612"/>
      <c r="H697" s="353" t="s">
        <v>1584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53" t="s">
        <v>1585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53" t="s">
        <v>1586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53" t="s">
        <v>1587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3" t="s">
        <v>1588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54" t="s">
        <v>1589</v>
      </c>
      <c r="I702" s="73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8"/>
      <c r="G703" s="618"/>
      <c r="H703" s="299" t="s">
        <v>40</v>
      </c>
      <c r="I703" s="74"/>
      <c r="J703" s="613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0" t="s">
        <v>1661</v>
      </c>
      <c r="B704" s="630" t="s">
        <v>1662</v>
      </c>
      <c r="C704" s="55" t="s">
        <v>106</v>
      </c>
      <c r="D704" s="630" t="s">
        <v>377</v>
      </c>
      <c r="E704" s="630" t="s">
        <v>378</v>
      </c>
      <c r="F704" s="630" t="s">
        <v>78</v>
      </c>
      <c r="G704" s="630" t="s">
        <v>78</v>
      </c>
      <c r="H704" s="352" t="s">
        <v>1582</v>
      </c>
      <c r="I704" s="48"/>
      <c r="J704" s="617" t="s">
        <v>1663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2"/>
      <c r="B705" s="612"/>
      <c r="C705" s="81"/>
      <c r="D705" s="612"/>
      <c r="E705" s="612"/>
      <c r="F705" s="612"/>
      <c r="G705" s="612"/>
      <c r="H705" s="353" t="s">
        <v>1583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31" t="s">
        <v>380</v>
      </c>
      <c r="E706" s="612"/>
      <c r="F706" s="612"/>
      <c r="G706" s="612"/>
      <c r="H706" s="353" t="s">
        <v>1584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2"/>
      <c r="B707" s="612"/>
      <c r="C707" s="81"/>
      <c r="D707" s="612"/>
      <c r="E707" s="13"/>
      <c r="F707" s="612"/>
      <c r="G707" s="612"/>
      <c r="H707" s="353" t="s">
        <v>1585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2"/>
      <c r="B708" s="612"/>
      <c r="C708" s="81"/>
      <c r="D708" s="612"/>
      <c r="E708" s="13"/>
      <c r="F708" s="612"/>
      <c r="G708" s="612"/>
      <c r="H708" s="353" t="s">
        <v>1586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31" t="s">
        <v>381</v>
      </c>
      <c r="E709" s="13"/>
      <c r="F709" s="612"/>
      <c r="G709" s="612"/>
      <c r="H709" s="353" t="s">
        <v>1587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3" t="s">
        <v>1588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2"/>
      <c r="E711" s="13"/>
      <c r="F711" s="612"/>
      <c r="G711" s="612"/>
      <c r="H711" s="354" t="s">
        <v>1589</v>
      </c>
      <c r="I711" s="73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2"/>
      <c r="E712" s="70"/>
      <c r="F712" s="615"/>
      <c r="G712" s="615"/>
      <c r="H712" s="299" t="s">
        <v>40</v>
      </c>
      <c r="I712" s="74"/>
      <c r="J712" s="613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382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1664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1665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386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 t="s">
        <v>387</v>
      </c>
      <c r="B718" s="630" t="s">
        <v>388</v>
      </c>
      <c r="C718" s="55" t="s">
        <v>389</v>
      </c>
      <c r="D718" s="55"/>
      <c r="E718" s="14"/>
      <c r="F718" s="631" t="s">
        <v>78</v>
      </c>
      <c r="G718" s="631" t="s">
        <v>78</v>
      </c>
      <c r="H718" s="395" t="s">
        <v>1582</v>
      </c>
      <c r="I718" s="188"/>
      <c r="J718" s="616" t="s">
        <v>390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396" t="s">
        <v>1583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612"/>
      <c r="C720" s="81"/>
      <c r="D720" s="81"/>
      <c r="E720" s="14"/>
      <c r="F720" s="612"/>
      <c r="G720" s="612"/>
      <c r="H720" s="396" t="s">
        <v>1584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396" t="s">
        <v>1585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13"/>
      <c r="C722" s="81"/>
      <c r="D722" s="81"/>
      <c r="E722" s="13"/>
      <c r="F722" s="612"/>
      <c r="G722" s="612"/>
      <c r="H722" s="396" t="s">
        <v>1586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396" t="s">
        <v>1587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2"/>
      <c r="G724" s="612"/>
      <c r="H724" s="396" t="s">
        <v>1588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2"/>
      <c r="G725" s="612"/>
      <c r="H725" s="398" t="s">
        <v>1589</v>
      </c>
      <c r="I725" s="12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15"/>
      <c r="G726" s="615"/>
      <c r="H726" s="299" t="s">
        <v>40</v>
      </c>
      <c r="I726" s="294"/>
      <c r="J726" s="613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391</v>
      </c>
      <c r="F727" s="632" t="s">
        <v>78</v>
      </c>
      <c r="G727" s="632" t="s">
        <v>78</v>
      </c>
      <c r="H727" s="352" t="s">
        <v>1582</v>
      </c>
      <c r="I727" s="48"/>
      <c r="J727" s="617" t="s">
        <v>392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53" t="s">
        <v>1583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53" t="s">
        <v>1584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53" t="s">
        <v>1585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53" t="s">
        <v>1586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53" t="s">
        <v>1587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3" t="s">
        <v>1588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54" t="s">
        <v>1589</v>
      </c>
      <c r="I734" s="73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18"/>
      <c r="G735" s="618"/>
      <c r="H735" s="300" t="s">
        <v>40</v>
      </c>
      <c r="I735" s="189"/>
      <c r="J735" s="61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1" t="s">
        <v>393</v>
      </c>
      <c r="B736" s="631" t="s">
        <v>394</v>
      </c>
      <c r="C736" s="633" t="s">
        <v>395</v>
      </c>
      <c r="D736" s="637" t="s">
        <v>1666</v>
      </c>
      <c r="E736" s="14"/>
      <c r="F736" s="631" t="s">
        <v>78</v>
      </c>
      <c r="G736" s="631" t="s">
        <v>78</v>
      </c>
      <c r="H736" s="395" t="s">
        <v>1582</v>
      </c>
      <c r="I736" s="188"/>
      <c r="J736" s="619" t="s">
        <v>390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396" t="s">
        <v>1583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14"/>
      <c r="F738" s="612"/>
      <c r="G738" s="612"/>
      <c r="H738" s="396" t="s">
        <v>1584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396" t="s">
        <v>1585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396" t="s">
        <v>1586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37" t="s">
        <v>691</v>
      </c>
      <c r="E741" s="99"/>
      <c r="F741" s="612"/>
      <c r="G741" s="612"/>
      <c r="H741" s="396" t="s">
        <v>1587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396" t="s">
        <v>1588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35" t="s">
        <v>399</v>
      </c>
      <c r="D743" s="612"/>
      <c r="E743" s="99"/>
      <c r="F743" s="612"/>
      <c r="G743" s="612"/>
      <c r="H743" s="398" t="s">
        <v>1589</v>
      </c>
      <c r="I743" s="12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190"/>
      <c r="F744" s="615"/>
      <c r="G744" s="615"/>
      <c r="H744" s="299" t="s">
        <v>40</v>
      </c>
      <c r="I744" s="74"/>
      <c r="J744" s="613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2"/>
      <c r="B745" s="612"/>
      <c r="C745" s="612"/>
      <c r="D745" s="612"/>
      <c r="E745" s="634" t="s">
        <v>400</v>
      </c>
      <c r="F745" s="632" t="s">
        <v>78</v>
      </c>
      <c r="G745" s="632" t="s">
        <v>78</v>
      </c>
      <c r="H745" s="352" t="s">
        <v>1582</v>
      </c>
      <c r="I745" s="48"/>
      <c r="J745" s="617" t="s">
        <v>401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37" t="s">
        <v>402</v>
      </c>
      <c r="E746" s="612"/>
      <c r="F746" s="612"/>
      <c r="G746" s="612"/>
      <c r="H746" s="353" t="s">
        <v>1583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2"/>
      <c r="D747" s="612"/>
      <c r="E747" s="612"/>
      <c r="F747" s="612"/>
      <c r="G747" s="612"/>
      <c r="H747" s="353" t="s">
        <v>1584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37" t="s">
        <v>403</v>
      </c>
      <c r="E748" s="14"/>
      <c r="F748" s="612"/>
      <c r="G748" s="612"/>
      <c r="H748" s="353" t="s">
        <v>1585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353" t="s">
        <v>1586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37" t="s">
        <v>404</v>
      </c>
      <c r="E750" s="14"/>
      <c r="F750" s="612"/>
      <c r="G750" s="612"/>
      <c r="H750" s="353" t="s">
        <v>1587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3" t="s">
        <v>1588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54" t="s">
        <v>1589</v>
      </c>
      <c r="I752" s="73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31" t="s">
        <v>1667</v>
      </c>
      <c r="E753" s="191"/>
      <c r="F753" s="615"/>
      <c r="G753" s="615"/>
      <c r="H753" s="299" t="s">
        <v>40</v>
      </c>
      <c r="I753" s="74"/>
      <c r="J753" s="613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39" t="s">
        <v>406</v>
      </c>
      <c r="F754" s="632" t="s">
        <v>78</v>
      </c>
      <c r="G754" s="632" t="s">
        <v>78</v>
      </c>
      <c r="H754" s="352" t="s">
        <v>1582</v>
      </c>
      <c r="I754" s="48"/>
      <c r="J754" s="617" t="s">
        <v>407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84"/>
      <c r="F755" s="612"/>
      <c r="G755" s="612"/>
      <c r="H755" s="353" t="s">
        <v>1583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53" t="s">
        <v>1584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84"/>
      <c r="F757" s="612"/>
      <c r="G757" s="612"/>
      <c r="H757" s="353" t="s">
        <v>1585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53" t="s">
        <v>1586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353" t="s">
        <v>1587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1" t="s">
        <v>408</v>
      </c>
      <c r="E760" s="94"/>
      <c r="F760" s="612"/>
      <c r="G760" s="612"/>
      <c r="H760" s="353" t="s">
        <v>1588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54" t="s">
        <v>1589</v>
      </c>
      <c r="I761" s="73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2"/>
      <c r="E762" s="192"/>
      <c r="F762" s="615"/>
      <c r="G762" s="615"/>
      <c r="H762" s="299" t="s">
        <v>40</v>
      </c>
      <c r="I762" s="74"/>
      <c r="J762" s="613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2"/>
      <c r="E763" s="631" t="s">
        <v>409</v>
      </c>
      <c r="F763" s="632" t="s">
        <v>78</v>
      </c>
      <c r="G763" s="632" t="s">
        <v>78</v>
      </c>
      <c r="H763" s="352" t="s">
        <v>1582</v>
      </c>
      <c r="I763" s="48"/>
      <c r="J763" s="617" t="s">
        <v>410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2"/>
      <c r="F764" s="612"/>
      <c r="G764" s="612"/>
      <c r="H764" s="353" t="s">
        <v>1583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7" t="s">
        <v>1668</v>
      </c>
      <c r="E765" s="612"/>
      <c r="F765" s="612"/>
      <c r="G765" s="612"/>
      <c r="H765" s="353" t="s">
        <v>1584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2"/>
      <c r="F766" s="612"/>
      <c r="G766" s="612"/>
      <c r="H766" s="353" t="s">
        <v>1585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2"/>
      <c r="E767" s="60"/>
      <c r="F767" s="612"/>
      <c r="G767" s="612"/>
      <c r="H767" s="353" t="s">
        <v>1586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7" t="s">
        <v>412</v>
      </c>
      <c r="E768" s="60"/>
      <c r="F768" s="612"/>
      <c r="G768" s="612"/>
      <c r="H768" s="353" t="s">
        <v>1587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3" t="s">
        <v>1588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60"/>
      <c r="F770" s="612"/>
      <c r="G770" s="612"/>
      <c r="H770" s="354" t="s">
        <v>1589</v>
      </c>
      <c r="I770" s="73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192"/>
      <c r="F771" s="615"/>
      <c r="G771" s="615"/>
      <c r="H771" s="299" t="s">
        <v>40</v>
      </c>
      <c r="I771" s="74"/>
      <c r="J771" s="613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7" t="s">
        <v>413</v>
      </c>
      <c r="E772" s="631"/>
      <c r="F772" s="632" t="s">
        <v>78</v>
      </c>
      <c r="G772" s="632" t="s">
        <v>78</v>
      </c>
      <c r="H772" s="352" t="s">
        <v>1582</v>
      </c>
      <c r="I772" s="48"/>
      <c r="J772" s="617" t="s">
        <v>414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12"/>
      <c r="F773" s="612"/>
      <c r="G773" s="612"/>
      <c r="H773" s="353" t="s">
        <v>1583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4"/>
      <c r="F774" s="612"/>
      <c r="G774" s="612"/>
      <c r="H774" s="353" t="s">
        <v>1584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7" t="s">
        <v>415</v>
      </c>
      <c r="E775" s="14"/>
      <c r="F775" s="612"/>
      <c r="G775" s="612"/>
      <c r="H775" s="353" t="s">
        <v>1585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3"/>
      <c r="F776" s="612"/>
      <c r="G776" s="612"/>
      <c r="H776" s="353" t="s">
        <v>1586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53" t="s">
        <v>1587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3" t="s">
        <v>1588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354" t="s">
        <v>1589</v>
      </c>
      <c r="I779" s="73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8"/>
      <c r="G780" s="618"/>
      <c r="H780" s="299" t="s">
        <v>40</v>
      </c>
      <c r="I780" s="74"/>
      <c r="J780" s="613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 t="s">
        <v>416</v>
      </c>
      <c r="B781" s="630" t="s">
        <v>1669</v>
      </c>
      <c r="C781" s="630" t="s">
        <v>418</v>
      </c>
      <c r="D781" s="630" t="s">
        <v>419</v>
      </c>
      <c r="E781" s="630" t="s">
        <v>420</v>
      </c>
      <c r="F781" s="631" t="s">
        <v>78</v>
      </c>
      <c r="G781" s="631" t="s">
        <v>78</v>
      </c>
      <c r="H781" s="395" t="s">
        <v>1582</v>
      </c>
      <c r="I781" s="184"/>
      <c r="J781" s="621" t="s">
        <v>1670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612"/>
      <c r="D782" s="612"/>
      <c r="E782" s="612"/>
      <c r="F782" s="612"/>
      <c r="G782" s="612"/>
      <c r="H782" s="396" t="s">
        <v>1583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31" t="s">
        <v>422</v>
      </c>
      <c r="E783" s="13"/>
      <c r="F783" s="612"/>
      <c r="G783" s="612"/>
      <c r="H783" s="396" t="s">
        <v>1584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96" t="s">
        <v>1585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396" t="s">
        <v>1586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38" t="s">
        <v>423</v>
      </c>
      <c r="E786" s="13"/>
      <c r="F786" s="612"/>
      <c r="G786" s="612"/>
      <c r="H786" s="396" t="s">
        <v>1587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396" t="s">
        <v>1588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398" t="s">
        <v>1589</v>
      </c>
      <c r="I788" s="12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2"/>
      <c r="C789" s="81"/>
      <c r="D789" s="60"/>
      <c r="E789" s="13"/>
      <c r="F789" s="615"/>
      <c r="G789" s="615"/>
      <c r="H789" s="299" t="s">
        <v>40</v>
      </c>
      <c r="I789" s="74"/>
      <c r="J789" s="613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2"/>
      <c r="C790" s="81"/>
      <c r="D790" s="631" t="s">
        <v>424</v>
      </c>
      <c r="E790" s="631" t="s">
        <v>420</v>
      </c>
      <c r="F790" s="632" t="s">
        <v>78</v>
      </c>
      <c r="G790" s="632" t="s">
        <v>78</v>
      </c>
      <c r="H790" s="352" t="s">
        <v>1582</v>
      </c>
      <c r="I790" s="48"/>
      <c r="J790" s="617" t="s">
        <v>425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612"/>
      <c r="F791" s="612"/>
      <c r="G791" s="612"/>
      <c r="H791" s="353" t="s">
        <v>1583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53" t="s">
        <v>1584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1" t="s">
        <v>426</v>
      </c>
      <c r="E793" s="13"/>
      <c r="F793" s="612"/>
      <c r="G793" s="612"/>
      <c r="H793" s="353" t="s">
        <v>1585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53" t="s">
        <v>1586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53" t="s">
        <v>1587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53" t="s">
        <v>1588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2"/>
      <c r="G797" s="612"/>
      <c r="H797" s="354" t="s">
        <v>1589</v>
      </c>
      <c r="I797" s="73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18"/>
      <c r="G798" s="618"/>
      <c r="H798" s="299" t="s">
        <v>40</v>
      </c>
      <c r="I798" s="74"/>
      <c r="J798" s="613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427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0" t="s">
        <v>428</v>
      </c>
      <c r="B801" s="660" t="s">
        <v>429</v>
      </c>
      <c r="C801" s="197" t="s">
        <v>430</v>
      </c>
      <c r="D801" s="664" t="s">
        <v>431</v>
      </c>
      <c r="E801" s="664" t="s">
        <v>432</v>
      </c>
      <c r="F801" s="632" t="s">
        <v>78</v>
      </c>
      <c r="G801" s="632" t="s">
        <v>78</v>
      </c>
      <c r="H801" s="352" t="s">
        <v>1582</v>
      </c>
      <c r="I801" s="48"/>
      <c r="J801" s="620" t="s">
        <v>433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53" t="s">
        <v>1583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2"/>
      <c r="B803" s="612"/>
      <c r="C803" s="198"/>
      <c r="D803" s="612"/>
      <c r="E803" s="612"/>
      <c r="F803" s="612"/>
      <c r="G803" s="612"/>
      <c r="H803" s="353" t="s">
        <v>1584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2"/>
      <c r="C804" s="198"/>
      <c r="D804" s="612"/>
      <c r="E804" s="612"/>
      <c r="F804" s="612"/>
      <c r="G804" s="612"/>
      <c r="H804" s="353" t="s">
        <v>1585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53" t="s">
        <v>1586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53" t="s">
        <v>1587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3" t="s">
        <v>1588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54" t="s">
        <v>1589</v>
      </c>
      <c r="I808" s="73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5"/>
      <c r="G809" s="615"/>
      <c r="H809" s="299" t="s">
        <v>40</v>
      </c>
      <c r="I809" s="74"/>
      <c r="J809" s="613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32" t="s">
        <v>78</v>
      </c>
      <c r="G810" s="632" t="s">
        <v>78</v>
      </c>
      <c r="H810" s="352" t="s">
        <v>1582</v>
      </c>
      <c r="I810" s="48"/>
      <c r="J810" s="611" t="s">
        <v>434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53" t="s">
        <v>1583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53" t="s">
        <v>1584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53" t="s">
        <v>1585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53" t="s">
        <v>1586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53" t="s">
        <v>1587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3" t="s">
        <v>1588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54" t="s">
        <v>1589</v>
      </c>
      <c r="I817" s="73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15"/>
      <c r="G818" s="615"/>
      <c r="H818" s="299" t="s">
        <v>40</v>
      </c>
      <c r="I818" s="74"/>
      <c r="J818" s="613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32" t="s">
        <v>78</v>
      </c>
      <c r="G819" s="632" t="s">
        <v>78</v>
      </c>
      <c r="H819" s="352" t="s">
        <v>1582</v>
      </c>
      <c r="I819" s="48"/>
      <c r="J819" s="611" t="s">
        <v>435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53" t="s">
        <v>1583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53" t="s">
        <v>1584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53" t="s">
        <v>1585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53" t="s">
        <v>1586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53" t="s">
        <v>1587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3" t="s">
        <v>1588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54" t="s">
        <v>1589</v>
      </c>
      <c r="I826" s="73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5"/>
      <c r="G827" s="615"/>
      <c r="H827" s="299" t="s">
        <v>40</v>
      </c>
      <c r="I827" s="74"/>
      <c r="J827" s="613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32" t="s">
        <v>78</v>
      </c>
      <c r="G828" s="632" t="s">
        <v>78</v>
      </c>
      <c r="H828" s="352" t="s">
        <v>1582</v>
      </c>
      <c r="I828" s="48"/>
      <c r="J828" s="611" t="s">
        <v>436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53" t="s">
        <v>1583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53" t="s">
        <v>1584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53" t="s">
        <v>1585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53" t="s">
        <v>1586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53" t="s">
        <v>1587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3" t="s">
        <v>1588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54" t="s">
        <v>1589</v>
      </c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8"/>
      <c r="G836" s="618"/>
      <c r="H836" s="299" t="s">
        <v>40</v>
      </c>
      <c r="I836" s="199"/>
      <c r="J836" s="613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64" t="s">
        <v>1671</v>
      </c>
      <c r="B837" s="664" t="s">
        <v>438</v>
      </c>
      <c r="C837" s="197" t="s">
        <v>20</v>
      </c>
      <c r="D837" s="664" t="s">
        <v>439</v>
      </c>
      <c r="E837" s="665" t="s">
        <v>1672</v>
      </c>
      <c r="F837" s="631" t="s">
        <v>78</v>
      </c>
      <c r="G837" s="631" t="s">
        <v>78</v>
      </c>
      <c r="H837" s="352" t="s">
        <v>1582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53" t="s">
        <v>1583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53" t="s">
        <v>1584</v>
      </c>
      <c r="I839" s="49"/>
      <c r="J839" s="202" t="s">
        <v>441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53" t="s">
        <v>1585</v>
      </c>
      <c r="I840" s="49"/>
      <c r="J840" s="198" t="s">
        <v>442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53" t="s">
        <v>1586</v>
      </c>
      <c r="I841" s="49"/>
      <c r="J841" s="198" t="s">
        <v>443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53" t="s">
        <v>1587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3" t="s">
        <v>1588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354" t="s">
        <v>1589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2"/>
      <c r="F845" s="615"/>
      <c r="G845" s="615"/>
      <c r="H845" s="299" t="s">
        <v>40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66" t="s">
        <v>1673</v>
      </c>
      <c r="F846" s="198"/>
      <c r="G846" s="198"/>
      <c r="H846" s="352" t="s">
        <v>1582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2"/>
      <c r="F847" s="198"/>
      <c r="G847" s="198"/>
      <c r="H847" s="353" t="s">
        <v>1583</v>
      </c>
      <c r="I847" s="208"/>
      <c r="J847" s="209" t="s">
        <v>445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53" t="s">
        <v>1584</v>
      </c>
      <c r="I848" s="49"/>
      <c r="J848" s="198" t="s">
        <v>446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1" t="s">
        <v>447</v>
      </c>
      <c r="F849" s="198"/>
      <c r="G849" s="198"/>
      <c r="H849" s="353" t="s">
        <v>1585</v>
      </c>
      <c r="I849" s="49"/>
      <c r="J849" s="198" t="s">
        <v>448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53" t="s">
        <v>1586</v>
      </c>
      <c r="I850" s="49"/>
      <c r="J850" s="198" t="s">
        <v>449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53" t="s">
        <v>1587</v>
      </c>
      <c r="I851" s="49"/>
      <c r="J851" s="198" t="s">
        <v>450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53" t="s">
        <v>1588</v>
      </c>
      <c r="I852" s="49"/>
      <c r="J852" s="198" t="s">
        <v>451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452</v>
      </c>
      <c r="F853" s="198"/>
      <c r="G853" s="198"/>
      <c r="H853" s="354" t="s">
        <v>1589</v>
      </c>
      <c r="I853" s="73"/>
      <c r="J853" s="198" t="s">
        <v>453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1" t="s">
        <v>454</v>
      </c>
      <c r="F854" s="198"/>
      <c r="G854" s="198"/>
      <c r="H854" s="299" t="s">
        <v>40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2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455</v>
      </c>
      <c r="C856" s="211" t="s">
        <v>456</v>
      </c>
      <c r="D856" s="211" t="s">
        <v>457</v>
      </c>
      <c r="E856" s="211" t="s">
        <v>458</v>
      </c>
      <c r="F856" s="632" t="s">
        <v>42</v>
      </c>
      <c r="G856" s="632" t="s">
        <v>78</v>
      </c>
      <c r="H856" s="352" t="s">
        <v>1582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459</v>
      </c>
      <c r="C857" s="212"/>
      <c r="D857" s="212" t="s">
        <v>460</v>
      </c>
      <c r="E857" s="212" t="s">
        <v>461</v>
      </c>
      <c r="F857" s="612"/>
      <c r="G857" s="612"/>
      <c r="H857" s="353" t="s">
        <v>1583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462</v>
      </c>
      <c r="C858" s="212"/>
      <c r="D858" s="212" t="s">
        <v>463</v>
      </c>
      <c r="E858" s="212" t="s">
        <v>464</v>
      </c>
      <c r="F858" s="612"/>
      <c r="G858" s="612"/>
      <c r="H858" s="353" t="s">
        <v>1584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12"/>
      <c r="G859" s="612"/>
      <c r="H859" s="353" t="s">
        <v>1585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12"/>
      <c r="G860" s="612"/>
      <c r="H860" s="353" t="s">
        <v>1586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471</v>
      </c>
      <c r="E861" s="212" t="s">
        <v>472</v>
      </c>
      <c r="F861" s="612"/>
      <c r="G861" s="612"/>
      <c r="H861" s="353" t="s">
        <v>1587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473</v>
      </c>
      <c r="E862" s="212"/>
      <c r="F862" s="612"/>
      <c r="G862" s="612"/>
      <c r="H862" s="353" t="s">
        <v>1588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474</v>
      </c>
      <c r="E863" s="212" t="s">
        <v>475</v>
      </c>
      <c r="F863" s="612"/>
      <c r="G863" s="612"/>
      <c r="H863" s="354" t="s">
        <v>1589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476</v>
      </c>
      <c r="F864" s="615"/>
      <c r="G864" s="615"/>
      <c r="H864" s="299" t="s">
        <v>40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64" t="s">
        <v>477</v>
      </c>
      <c r="B866" s="664" t="s">
        <v>478</v>
      </c>
      <c r="C866" s="197" t="s">
        <v>150</v>
      </c>
      <c r="D866" s="664" t="s">
        <v>479</v>
      </c>
      <c r="E866" s="664" t="s">
        <v>480</v>
      </c>
      <c r="F866" s="631" t="s">
        <v>78</v>
      </c>
      <c r="G866" s="631" t="s">
        <v>78</v>
      </c>
      <c r="H866" s="352" t="s">
        <v>1582</v>
      </c>
      <c r="I866" s="48"/>
      <c r="J866" s="61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53" t="s">
        <v>1583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53" t="s">
        <v>1584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53" t="s">
        <v>1585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53" t="s">
        <v>1586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53" t="s">
        <v>1587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2"/>
      <c r="F872" s="612"/>
      <c r="G872" s="612"/>
      <c r="H872" s="353" t="s">
        <v>1588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2"/>
      <c r="C873" s="216"/>
      <c r="D873" s="2"/>
      <c r="E873" s="2"/>
      <c r="F873" s="612"/>
      <c r="G873" s="612"/>
      <c r="H873" s="354" t="s">
        <v>1589</v>
      </c>
      <c r="I873" s="49"/>
      <c r="J873" s="615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15"/>
      <c r="G874" s="615"/>
      <c r="H874" s="299" t="s">
        <v>40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481</v>
      </c>
      <c r="C875" s="211" t="s">
        <v>20</v>
      </c>
      <c r="D875" s="211" t="s">
        <v>482</v>
      </c>
      <c r="E875" s="211" t="s">
        <v>483</v>
      </c>
      <c r="F875" s="632" t="s">
        <v>78</v>
      </c>
      <c r="G875" s="632" t="s">
        <v>78</v>
      </c>
      <c r="H875" s="352" t="s">
        <v>1582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484</v>
      </c>
      <c r="C876" s="198"/>
      <c r="D876" s="198" t="s">
        <v>485</v>
      </c>
      <c r="E876" s="198" t="s">
        <v>486</v>
      </c>
      <c r="F876" s="612"/>
      <c r="G876" s="612"/>
      <c r="H876" s="353" t="s">
        <v>1583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487</v>
      </c>
      <c r="C877" s="198"/>
      <c r="D877" s="198" t="s">
        <v>488</v>
      </c>
      <c r="E877" s="198" t="s">
        <v>489</v>
      </c>
      <c r="F877" s="612"/>
      <c r="G877" s="612"/>
      <c r="H877" s="353" t="s">
        <v>1584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12"/>
      <c r="G878" s="612"/>
      <c r="H878" s="353" t="s">
        <v>1585</v>
      </c>
      <c r="I878" s="49"/>
      <c r="J878" s="211" t="s">
        <v>483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493</v>
      </c>
      <c r="E879" s="198" t="s">
        <v>494</v>
      </c>
      <c r="F879" s="612"/>
      <c r="G879" s="612"/>
      <c r="H879" s="353" t="s">
        <v>1586</v>
      </c>
      <c r="I879" s="49"/>
      <c r="J879" s="198" t="s">
        <v>486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495</v>
      </c>
      <c r="E880" s="198" t="s">
        <v>496</v>
      </c>
      <c r="F880" s="612"/>
      <c r="G880" s="612"/>
      <c r="H880" s="353" t="s">
        <v>1587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497</v>
      </c>
      <c r="E881" s="198" t="s">
        <v>498</v>
      </c>
      <c r="F881" s="612"/>
      <c r="G881" s="612"/>
      <c r="H881" s="353" t="s">
        <v>1588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12"/>
      <c r="G882" s="612"/>
      <c r="H882" s="354" t="s">
        <v>1589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15"/>
      <c r="G883" s="615"/>
      <c r="H883" s="294" t="s">
        <v>40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503</v>
      </c>
      <c r="E884" s="198" t="s">
        <v>504</v>
      </c>
      <c r="F884" s="198"/>
      <c r="G884" s="198"/>
      <c r="H884" s="352" t="s">
        <v>1582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505</v>
      </c>
      <c r="E885" s="198" t="s">
        <v>506</v>
      </c>
      <c r="F885" s="198"/>
      <c r="G885" s="198"/>
      <c r="H885" s="353" t="s">
        <v>1583</v>
      </c>
      <c r="I885" s="49"/>
      <c r="J885" s="198" t="s">
        <v>489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507</v>
      </c>
      <c r="E886" s="198" t="s">
        <v>508</v>
      </c>
      <c r="F886" s="198"/>
      <c r="G886" s="198"/>
      <c r="H886" s="353" t="s">
        <v>1584</v>
      </c>
      <c r="I886" s="49"/>
      <c r="J886" s="198" t="s">
        <v>492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509</v>
      </c>
      <c r="F887" s="198"/>
      <c r="G887" s="198"/>
      <c r="H887" s="353" t="s">
        <v>1585</v>
      </c>
      <c r="I887" s="49"/>
      <c r="J887" s="198" t="s">
        <v>494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510</v>
      </c>
      <c r="F888" s="198"/>
      <c r="G888" s="198"/>
      <c r="H888" s="353" t="s">
        <v>1586</v>
      </c>
      <c r="I888" s="49"/>
      <c r="J888" s="198" t="s">
        <v>496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511</v>
      </c>
      <c r="F889" s="198"/>
      <c r="G889" s="198"/>
      <c r="H889" s="353" t="s">
        <v>1587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512</v>
      </c>
      <c r="F890" s="198"/>
      <c r="G890" s="198"/>
      <c r="H890" s="353" t="s">
        <v>1588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513</v>
      </c>
      <c r="F891" s="198"/>
      <c r="G891" s="198"/>
      <c r="H891" s="354" t="s">
        <v>1589</v>
      </c>
      <c r="I891" s="73"/>
      <c r="J891" s="21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514</v>
      </c>
      <c r="F892" s="198"/>
      <c r="G892" s="198"/>
      <c r="H892" s="294" t="s">
        <v>40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2" t="s">
        <v>1582</v>
      </c>
      <c r="I893" s="48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1583</v>
      </c>
      <c r="I894" s="49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1584</v>
      </c>
      <c r="I895" s="49"/>
      <c r="J895" s="19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1585</v>
      </c>
      <c r="I896" s="49"/>
      <c r="J896" s="198" t="s">
        <v>509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53" t="s">
        <v>1586</v>
      </c>
      <c r="I897" s="49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53" t="s">
        <v>1587</v>
      </c>
      <c r="I898" s="49"/>
      <c r="J898" s="198" t="s">
        <v>511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3" t="s">
        <v>1588</v>
      </c>
      <c r="I899" s="49"/>
      <c r="J899" s="198" t="s">
        <v>512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4" t="s">
        <v>1589</v>
      </c>
      <c r="I900" s="49"/>
      <c r="J900" s="198" t="s">
        <v>513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40</v>
      </c>
      <c r="I901" s="335"/>
      <c r="J901" s="204" t="s">
        <v>514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515</v>
      </c>
      <c r="B902" s="211" t="s">
        <v>516</v>
      </c>
      <c r="C902" s="211" t="s">
        <v>389</v>
      </c>
      <c r="D902" s="211" t="s">
        <v>517</v>
      </c>
      <c r="E902" s="211" t="s">
        <v>518</v>
      </c>
      <c r="F902" s="631" t="s">
        <v>78</v>
      </c>
      <c r="G902" s="631" t="s">
        <v>78</v>
      </c>
      <c r="H902" s="352" t="s">
        <v>1582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519</v>
      </c>
      <c r="B903" s="198" t="s">
        <v>520</v>
      </c>
      <c r="C903" s="198"/>
      <c r="D903" s="198" t="s">
        <v>521</v>
      </c>
      <c r="E903" s="198" t="s">
        <v>522</v>
      </c>
      <c r="F903" s="612"/>
      <c r="G903" s="612"/>
      <c r="H903" s="353" t="s">
        <v>1583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523</v>
      </c>
      <c r="B904" s="198" t="s">
        <v>524</v>
      </c>
      <c r="C904" s="198"/>
      <c r="D904" s="198" t="s">
        <v>525</v>
      </c>
      <c r="E904" s="198" t="s">
        <v>526</v>
      </c>
      <c r="F904" s="612"/>
      <c r="G904" s="612"/>
      <c r="H904" s="353" t="s">
        <v>1584</v>
      </c>
      <c r="I904" s="49"/>
      <c r="J904" s="198" t="s">
        <v>518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527</v>
      </c>
      <c r="B905" s="198" t="s">
        <v>528</v>
      </c>
      <c r="C905" s="198"/>
      <c r="D905" s="198" t="s">
        <v>529</v>
      </c>
      <c r="E905" s="198" t="s">
        <v>530</v>
      </c>
      <c r="F905" s="612"/>
      <c r="G905" s="612"/>
      <c r="H905" s="353" t="s">
        <v>1585</v>
      </c>
      <c r="I905" s="49"/>
      <c r="J905" s="198" t="s">
        <v>522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531</v>
      </c>
      <c r="B906" s="198" t="s">
        <v>532</v>
      </c>
      <c r="C906" s="198"/>
      <c r="D906" s="198" t="s">
        <v>533</v>
      </c>
      <c r="E906" s="198" t="s">
        <v>534</v>
      </c>
      <c r="F906" s="612"/>
      <c r="G906" s="612"/>
      <c r="H906" s="353" t="s">
        <v>1586</v>
      </c>
      <c r="I906" s="49"/>
      <c r="J906" s="198" t="s">
        <v>526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535</v>
      </c>
      <c r="E907" s="198" t="s">
        <v>536</v>
      </c>
      <c r="F907" s="612"/>
      <c r="G907" s="612"/>
      <c r="H907" s="353" t="s">
        <v>1587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537</v>
      </c>
      <c r="E908" s="198" t="s">
        <v>538</v>
      </c>
      <c r="F908" s="612"/>
      <c r="G908" s="612"/>
      <c r="H908" s="353" t="s">
        <v>1588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539</v>
      </c>
      <c r="E909" s="198" t="s">
        <v>540</v>
      </c>
      <c r="F909" s="612"/>
      <c r="G909" s="612"/>
      <c r="H909" s="354" t="s">
        <v>1589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474</v>
      </c>
      <c r="E910" s="198"/>
      <c r="F910" s="615"/>
      <c r="G910" s="615"/>
      <c r="H910" s="299" t="s">
        <v>40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/>
      <c r="F911" s="198"/>
      <c r="G911" s="198"/>
      <c r="H911" s="352" t="s">
        <v>1582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542</v>
      </c>
      <c r="E912" s="198"/>
      <c r="F912" s="198"/>
      <c r="G912" s="198"/>
      <c r="H912" s="353" t="s">
        <v>1583</v>
      </c>
      <c r="I912" s="49"/>
      <c r="J912" s="198" t="s">
        <v>530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543</v>
      </c>
      <c r="E913" s="198"/>
      <c r="F913" s="198"/>
      <c r="G913" s="198"/>
      <c r="H913" s="353" t="s">
        <v>1584</v>
      </c>
      <c r="I913" s="49"/>
      <c r="J913" s="198" t="s">
        <v>534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531</v>
      </c>
      <c r="E914" s="198"/>
      <c r="F914" s="198"/>
      <c r="G914" s="198"/>
      <c r="H914" s="353" t="s">
        <v>1585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53" t="s">
        <v>1586</v>
      </c>
      <c r="I915" s="49"/>
      <c r="J915" s="198" t="s">
        <v>538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545</v>
      </c>
      <c r="E916" s="198"/>
      <c r="F916" s="198"/>
      <c r="G916" s="198"/>
      <c r="H916" s="353" t="s">
        <v>1587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546</v>
      </c>
      <c r="E917" s="198"/>
      <c r="F917" s="198"/>
      <c r="G917" s="198"/>
      <c r="H917" s="353" t="s">
        <v>1588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547</v>
      </c>
      <c r="E918" s="198"/>
      <c r="F918" s="198"/>
      <c r="G918" s="198"/>
      <c r="H918" s="354" t="s">
        <v>1589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548</v>
      </c>
      <c r="E919" s="198"/>
      <c r="F919" s="198"/>
      <c r="G919" s="198"/>
      <c r="H919" s="299" t="s">
        <v>40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549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550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551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552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553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554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555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556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557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558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559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560</v>
      </c>
      <c r="B931" s="211" t="s">
        <v>561</v>
      </c>
      <c r="C931" s="211" t="s">
        <v>562</v>
      </c>
      <c r="D931" s="211" t="s">
        <v>563</v>
      </c>
      <c r="E931" s="211" t="s">
        <v>564</v>
      </c>
      <c r="F931" s="632" t="s">
        <v>78</v>
      </c>
      <c r="G931" s="632" t="s">
        <v>78</v>
      </c>
      <c r="H931" s="352" t="s">
        <v>1582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565</v>
      </c>
      <c r="B932" s="198" t="s">
        <v>566</v>
      </c>
      <c r="C932" s="198"/>
      <c r="D932" s="198" t="s">
        <v>567</v>
      </c>
      <c r="E932" s="198" t="s">
        <v>568</v>
      </c>
      <c r="F932" s="612"/>
      <c r="G932" s="612"/>
      <c r="H932" s="353" t="s">
        <v>1583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569</v>
      </c>
      <c r="B933" s="198" t="s">
        <v>570</v>
      </c>
      <c r="C933" s="198"/>
      <c r="D933" s="198" t="s">
        <v>571</v>
      </c>
      <c r="E933" s="198" t="s">
        <v>572</v>
      </c>
      <c r="F933" s="612"/>
      <c r="G933" s="612"/>
      <c r="H933" s="353" t="s">
        <v>1584</v>
      </c>
      <c r="I933" s="33"/>
      <c r="J933" s="198" t="s">
        <v>564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573</v>
      </c>
      <c r="B934" s="198" t="s">
        <v>574</v>
      </c>
      <c r="C934" s="198"/>
      <c r="D934" s="198" t="s">
        <v>575</v>
      </c>
      <c r="E934" s="198" t="s">
        <v>576</v>
      </c>
      <c r="F934" s="612"/>
      <c r="G934" s="612"/>
      <c r="H934" s="353" t="s">
        <v>1585</v>
      </c>
      <c r="I934" s="33"/>
      <c r="J934" s="198" t="s">
        <v>568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577</v>
      </c>
      <c r="B935" s="198" t="s">
        <v>578</v>
      </c>
      <c r="C935" s="198"/>
      <c r="D935" s="198" t="s">
        <v>579</v>
      </c>
      <c r="E935" s="198"/>
      <c r="F935" s="612"/>
      <c r="G935" s="612"/>
      <c r="H935" s="353" t="s">
        <v>1586</v>
      </c>
      <c r="I935" s="33"/>
      <c r="J935" s="198" t="s">
        <v>572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580</v>
      </c>
      <c r="C936" s="198"/>
      <c r="D936" s="198" t="s">
        <v>581</v>
      </c>
      <c r="E936" s="198"/>
      <c r="F936" s="612"/>
      <c r="G936" s="612"/>
      <c r="H936" s="353" t="s">
        <v>1587</v>
      </c>
      <c r="I936" s="33"/>
      <c r="J936" s="198" t="s">
        <v>576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582</v>
      </c>
      <c r="C937" s="198"/>
      <c r="D937" s="198" t="s">
        <v>583</v>
      </c>
      <c r="E937" s="198"/>
      <c r="F937" s="612"/>
      <c r="G937" s="612"/>
      <c r="H937" s="353" t="s">
        <v>1588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584</v>
      </c>
      <c r="C938" s="198"/>
      <c r="D938" s="198" t="s">
        <v>585</v>
      </c>
      <c r="E938" s="198"/>
      <c r="F938" s="612"/>
      <c r="G938" s="612"/>
      <c r="H938" s="354" t="s">
        <v>1589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15"/>
      <c r="G939" s="615"/>
      <c r="H939" s="294" t="s">
        <v>40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473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588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589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590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591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1674</v>
      </c>
      <c r="G2" s="8" t="s">
        <v>4</v>
      </c>
      <c r="H2" s="286" t="s">
        <v>15</v>
      </c>
      <c r="I2" s="409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1675</v>
      </c>
      <c r="C3" s="14" t="s">
        <v>20</v>
      </c>
      <c r="D3" s="14" t="s">
        <v>21</v>
      </c>
      <c r="E3" s="644" t="s">
        <v>1676</v>
      </c>
      <c r="F3" s="15"/>
      <c r="G3" s="650" t="s">
        <v>23</v>
      </c>
      <c r="H3" s="288" t="s">
        <v>1677</v>
      </c>
      <c r="I3" s="410">
        <v>87.11</v>
      </c>
      <c r="J3" s="651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12"/>
      <c r="H4" s="290" t="s">
        <v>1678</v>
      </c>
      <c r="I4" s="411">
        <v>94.19</v>
      </c>
      <c r="J4" s="65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12"/>
      <c r="H5" s="290" t="s">
        <v>1679</v>
      </c>
      <c r="I5" s="411">
        <v>96.11</v>
      </c>
      <c r="J5" s="65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12"/>
      <c r="H6" s="290" t="s">
        <v>1680</v>
      </c>
      <c r="I6" s="411">
        <v>94.12</v>
      </c>
      <c r="J6" s="65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12"/>
      <c r="H7" s="290" t="s">
        <v>1681</v>
      </c>
      <c r="I7" s="411">
        <v>93.07</v>
      </c>
      <c r="J7" s="65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12"/>
      <c r="H8" s="412"/>
      <c r="I8" s="49"/>
      <c r="J8" s="65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12"/>
      <c r="H9" s="412"/>
      <c r="I9" s="49"/>
      <c r="J9" s="65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12"/>
      <c r="H10" s="413"/>
      <c r="I10" s="73"/>
      <c r="J10" s="65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15"/>
      <c r="H11" s="294" t="s">
        <v>40</v>
      </c>
      <c r="I11" s="38">
        <f>SUM(I3:I10)/5</f>
        <v>92.92</v>
      </c>
      <c r="J11" s="65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45" t="s">
        <v>1682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6" t="s">
        <v>1683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6" t="s">
        <v>1684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6" t="s">
        <v>1685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6" t="s">
        <v>1686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412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412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413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99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45" t="s">
        <v>1682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6" t="s">
        <v>1683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6" t="s">
        <v>1684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6" t="s">
        <v>1685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6" t="s">
        <v>1686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412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412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413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300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45" t="s">
        <v>1682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6" t="s">
        <v>1683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6" t="s">
        <v>1684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6" t="s">
        <v>1685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6" t="s">
        <v>1686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412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412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413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99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45" t="s">
        <v>1682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6" t="s">
        <v>1683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6" t="s">
        <v>1684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6" t="s">
        <v>1685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6" t="s">
        <v>1686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412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412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413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99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45" t="s">
        <v>1682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6" t="s">
        <v>1683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6" t="s">
        <v>1684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6" t="s">
        <v>1685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6" t="s">
        <v>1686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412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412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413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99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1687</v>
      </c>
      <c r="F57" s="15"/>
      <c r="G57" s="658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0"/>
      <c r="B60" s="633" t="s">
        <v>1688</v>
      </c>
      <c r="C60" s="633" t="s">
        <v>86</v>
      </c>
      <c r="D60" s="56" t="s">
        <v>87</v>
      </c>
      <c r="E60" s="656" t="s">
        <v>1689</v>
      </c>
      <c r="F60" s="57"/>
      <c r="G60" s="659"/>
      <c r="H60" s="348" t="s">
        <v>1677</v>
      </c>
      <c r="I60" s="414">
        <v>13.08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89</v>
      </c>
      <c r="E61" s="612"/>
      <c r="F61" s="61"/>
      <c r="G61" s="612"/>
      <c r="H61" s="350" t="s">
        <v>1678</v>
      </c>
      <c r="I61" s="415">
        <v>12.14</v>
      </c>
      <c r="J61" s="642" t="s">
        <v>1690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91</v>
      </c>
      <c r="E62" s="612"/>
      <c r="F62" s="61"/>
      <c r="G62" s="612"/>
      <c r="H62" s="350" t="s">
        <v>1679</v>
      </c>
      <c r="I62" s="415">
        <v>13.86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30</v>
      </c>
      <c r="E63" s="626"/>
      <c r="F63" s="61"/>
      <c r="G63" s="612"/>
      <c r="H63" s="350" t="s">
        <v>1680</v>
      </c>
      <c r="I63" s="415">
        <v>14.02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350" t="s">
        <v>1681</v>
      </c>
      <c r="I64" s="415">
        <v>12.89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6"/>
      <c r="H65" s="416"/>
      <c r="I65" s="146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416"/>
      <c r="I66" s="146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416"/>
      <c r="I67" s="146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15"/>
      <c r="F69" s="61"/>
      <c r="G69" s="64"/>
      <c r="H69" s="304" t="s">
        <v>40</v>
      </c>
      <c r="I69" s="29">
        <f>SUM(I60:I68)/5</f>
        <v>13.197999999999999</v>
      </c>
      <c r="J69" s="61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57" t="s">
        <v>1691</v>
      </c>
      <c r="F70" s="634" t="s">
        <v>78</v>
      </c>
      <c r="G70" s="634" t="s">
        <v>78</v>
      </c>
      <c r="H70" s="352" t="s">
        <v>1682</v>
      </c>
      <c r="I70" s="70"/>
      <c r="J70" s="617" t="s">
        <v>1692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53" t="s">
        <v>1683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53" t="s">
        <v>1684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53" t="s">
        <v>1685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1" t="s">
        <v>96</v>
      </c>
      <c r="E74" s="612"/>
      <c r="F74" s="612"/>
      <c r="G74" s="612"/>
      <c r="H74" s="353" t="s">
        <v>1686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41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417"/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418"/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15"/>
      <c r="F78" s="615"/>
      <c r="G78" s="615"/>
      <c r="H78" s="299" t="s">
        <v>40</v>
      </c>
      <c r="I78" s="74"/>
      <c r="J78" s="61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1" t="s">
        <v>97</v>
      </c>
      <c r="E79" s="632" t="s">
        <v>98</v>
      </c>
      <c r="F79" s="645" t="s">
        <v>78</v>
      </c>
      <c r="G79" s="645" t="s">
        <v>78</v>
      </c>
      <c r="H79" s="352" t="s">
        <v>1682</v>
      </c>
      <c r="I79" s="70"/>
      <c r="J79" s="617" t="s">
        <v>1693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53" t="s">
        <v>1683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53" t="s">
        <v>1684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53" t="s">
        <v>1685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53" t="s">
        <v>1686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1" t="s">
        <v>100</v>
      </c>
      <c r="E84" s="612"/>
      <c r="F84" s="612"/>
      <c r="G84" s="612"/>
      <c r="H84" s="41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417"/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418"/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15"/>
      <c r="G87" s="615"/>
      <c r="H87" s="299" t="s">
        <v>40</v>
      </c>
      <c r="I87" s="38"/>
      <c r="J87" s="61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4" t="s">
        <v>101</v>
      </c>
      <c r="F88" s="632" t="s">
        <v>42</v>
      </c>
      <c r="G88" s="632" t="s">
        <v>42</v>
      </c>
      <c r="H88" s="352" t="s">
        <v>1682</v>
      </c>
      <c r="I88" s="70"/>
      <c r="J88" s="617" t="s">
        <v>1694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53" t="s">
        <v>1683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53" t="s">
        <v>1684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53" t="s">
        <v>1685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53" t="s">
        <v>1686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41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417"/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418"/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5"/>
      <c r="F96" s="612"/>
      <c r="G96" s="612"/>
      <c r="H96" s="299" t="s">
        <v>40</v>
      </c>
      <c r="I96" s="38"/>
      <c r="J96" s="61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6" t="s">
        <v>1695</v>
      </c>
      <c r="F97" s="75"/>
      <c r="G97" s="14"/>
      <c r="H97" s="68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6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1696</v>
      </c>
      <c r="F100" s="79"/>
      <c r="G100" s="79"/>
      <c r="H100" s="618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1"/>
      <c r="B101" s="631" t="s">
        <v>1697</v>
      </c>
      <c r="C101" s="81" t="s">
        <v>106</v>
      </c>
      <c r="D101" s="14" t="s">
        <v>87</v>
      </c>
      <c r="E101" s="644" t="s">
        <v>1698</v>
      </c>
      <c r="F101" s="630" t="s">
        <v>42</v>
      </c>
      <c r="G101" s="630" t="s">
        <v>42</v>
      </c>
      <c r="H101" s="352" t="s">
        <v>1682</v>
      </c>
      <c r="I101" s="70"/>
      <c r="J101" s="627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89</v>
      </c>
      <c r="E102" s="612"/>
      <c r="F102" s="612"/>
      <c r="G102" s="612"/>
      <c r="H102" s="353" t="s">
        <v>1683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91</v>
      </c>
      <c r="E103" s="626"/>
      <c r="F103" s="612"/>
      <c r="G103" s="612"/>
      <c r="H103" s="353" t="s">
        <v>1684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30</v>
      </c>
      <c r="E104" s="23" t="s">
        <v>109</v>
      </c>
      <c r="F104" s="612"/>
      <c r="G104" s="612"/>
      <c r="H104" s="353" t="s">
        <v>1685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110</v>
      </c>
      <c r="E105" s="23" t="s">
        <v>111</v>
      </c>
      <c r="F105" s="612"/>
      <c r="G105" s="612"/>
      <c r="H105" s="353" t="s">
        <v>1686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35" t="s">
        <v>112</v>
      </c>
      <c r="E106" s="13"/>
      <c r="F106" s="612"/>
      <c r="G106" s="612"/>
      <c r="H106" s="41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417"/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418"/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15"/>
      <c r="G109" s="615"/>
      <c r="H109" s="299" t="s">
        <v>40</v>
      </c>
      <c r="I109" s="38"/>
      <c r="J109" s="618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42</v>
      </c>
      <c r="G110" s="13" t="s">
        <v>42</v>
      </c>
      <c r="H110" s="352" t="s">
        <v>1682</v>
      </c>
      <c r="I110" s="70"/>
      <c r="J110" s="620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53" t="s">
        <v>1683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53" t="s">
        <v>1684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53" t="s">
        <v>1685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53" t="s">
        <v>1686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41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417"/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418"/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299" t="s">
        <v>40</v>
      </c>
      <c r="I118" s="38"/>
      <c r="J118" s="618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52" t="s">
        <v>1682</v>
      </c>
      <c r="I119" s="48"/>
      <c r="J119" s="620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1"/>
      <c r="E120" s="13"/>
      <c r="F120" s="85"/>
      <c r="G120" s="81"/>
      <c r="H120" s="353" t="s">
        <v>1683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53" t="s">
        <v>1684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53" t="s">
        <v>1685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53" t="s">
        <v>1686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41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417"/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418"/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299" t="s">
        <v>40</v>
      </c>
      <c r="I127" s="38"/>
      <c r="J127" s="61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32" t="s">
        <v>1699</v>
      </c>
      <c r="F128" s="89"/>
      <c r="G128" s="39"/>
      <c r="H128" s="352" t="s">
        <v>1682</v>
      </c>
      <c r="I128" s="48"/>
      <c r="J128" s="617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31" t="s">
        <v>78</v>
      </c>
      <c r="G129" s="631" t="s">
        <v>78</v>
      </c>
      <c r="H129" s="353" t="s">
        <v>1683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53" t="s">
        <v>1684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53" t="s">
        <v>1685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53" t="s">
        <v>1686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41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417"/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418"/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15"/>
      <c r="G136" s="615"/>
      <c r="H136" s="299" t="s">
        <v>40</v>
      </c>
      <c r="I136" s="38"/>
      <c r="J136" s="61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117</v>
      </c>
      <c r="F137" s="632" t="s">
        <v>78</v>
      </c>
      <c r="G137" s="632" t="s">
        <v>78</v>
      </c>
      <c r="H137" s="352" t="s">
        <v>1682</v>
      </c>
      <c r="I137" s="48"/>
      <c r="J137" s="617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53" t="s">
        <v>1683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53" t="s">
        <v>1684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53" t="s">
        <v>1685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53" t="s">
        <v>1686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41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417"/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418"/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15"/>
      <c r="G145" s="615"/>
      <c r="H145" s="299" t="s">
        <v>40</v>
      </c>
      <c r="I145" s="38"/>
      <c r="J145" s="61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119</v>
      </c>
      <c r="F146" s="632" t="s">
        <v>78</v>
      </c>
      <c r="G146" s="632" t="s">
        <v>78</v>
      </c>
      <c r="H146" s="352" t="s">
        <v>1682</v>
      </c>
      <c r="I146" s="48"/>
      <c r="J146" s="617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53" t="s">
        <v>1683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53" t="s">
        <v>1684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53" t="s">
        <v>1685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53" t="s">
        <v>1686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41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417"/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418"/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15"/>
      <c r="G154" s="615"/>
      <c r="H154" s="299" t="s">
        <v>40</v>
      </c>
      <c r="I154" s="90"/>
      <c r="J154" s="61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32" t="s">
        <v>121</v>
      </c>
      <c r="F155" s="632" t="s">
        <v>42</v>
      </c>
      <c r="G155" s="632" t="s">
        <v>42</v>
      </c>
      <c r="H155" s="352" t="s">
        <v>1682</v>
      </c>
      <c r="I155" s="48"/>
      <c r="J155" s="617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53" t="s">
        <v>1683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53" t="s">
        <v>1684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53" t="s">
        <v>1685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53" t="s">
        <v>1686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41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417"/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418"/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299" t="s">
        <v>40</v>
      </c>
      <c r="I163" s="90"/>
      <c r="J163" s="61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44" t="s">
        <v>1700</v>
      </c>
      <c r="F164" s="46"/>
      <c r="G164" s="627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6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44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6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0" t="s">
        <v>1701</v>
      </c>
      <c r="C169" s="55" t="s">
        <v>20</v>
      </c>
      <c r="D169" s="55"/>
      <c r="E169" s="647" t="s">
        <v>128</v>
      </c>
      <c r="F169" s="633" t="s">
        <v>42</v>
      </c>
      <c r="G169" s="633" t="s">
        <v>78</v>
      </c>
      <c r="H169" s="352" t="s">
        <v>1682</v>
      </c>
      <c r="I169" s="70"/>
      <c r="J169" s="620" t="s">
        <v>1702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53" t="s">
        <v>1683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53" t="s">
        <v>1684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53" t="s">
        <v>1685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53" t="s">
        <v>1686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41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417"/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418"/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5"/>
      <c r="G177" s="615"/>
      <c r="H177" s="299" t="s">
        <v>40</v>
      </c>
      <c r="I177" s="74"/>
      <c r="J177" s="613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5" t="s">
        <v>42</v>
      </c>
      <c r="G178" s="635" t="s">
        <v>78</v>
      </c>
      <c r="H178" s="352" t="s">
        <v>1682</v>
      </c>
      <c r="I178" s="70"/>
      <c r="J178" s="617" t="s">
        <v>1703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53" t="s">
        <v>1683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53" t="s">
        <v>1684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53" t="s">
        <v>1685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53" t="s">
        <v>1686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41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417"/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418"/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5"/>
      <c r="G186" s="615"/>
      <c r="H186" s="299" t="s">
        <v>40</v>
      </c>
      <c r="I186" s="294"/>
      <c r="J186" s="613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1" t="s">
        <v>1704</v>
      </c>
      <c r="F187" s="13" t="s">
        <v>42</v>
      </c>
      <c r="G187" s="13" t="s">
        <v>42</v>
      </c>
      <c r="H187" s="352" t="s">
        <v>1682</v>
      </c>
      <c r="I187" s="70"/>
      <c r="J187" s="617" t="s">
        <v>1705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53" t="s">
        <v>1683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53" t="s">
        <v>1684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53" t="s">
        <v>1685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1686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40</v>
      </c>
      <c r="I195" s="294"/>
      <c r="J195" s="613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2" t="s">
        <v>1706</v>
      </c>
      <c r="F196" s="13" t="s">
        <v>42</v>
      </c>
      <c r="G196" s="13" t="s">
        <v>42</v>
      </c>
      <c r="H196" s="352" t="s">
        <v>1682</v>
      </c>
      <c r="I196" s="70"/>
      <c r="J196" s="617" t="s">
        <v>1707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53" t="s">
        <v>1683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53" t="s">
        <v>1684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53" t="s">
        <v>1685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53" t="s">
        <v>1686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41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40</v>
      </c>
      <c r="I204" s="294"/>
      <c r="J204" s="613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3" t="s">
        <v>1708</v>
      </c>
      <c r="C205" s="55" t="s">
        <v>136</v>
      </c>
      <c r="D205" s="630" t="s">
        <v>1709</v>
      </c>
      <c r="E205" s="633" t="s">
        <v>138</v>
      </c>
      <c r="F205" s="633" t="s">
        <v>42</v>
      </c>
      <c r="G205" s="633" t="s">
        <v>78</v>
      </c>
      <c r="H205" s="352" t="s">
        <v>1682</v>
      </c>
      <c r="I205" s="70"/>
      <c r="J205" s="617" t="s">
        <v>1710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53" t="s">
        <v>1683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53" t="s">
        <v>1684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53" t="s">
        <v>1685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53" t="s">
        <v>1686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41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417"/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418"/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15"/>
      <c r="G213" s="615"/>
      <c r="H213" s="299" t="s">
        <v>40</v>
      </c>
      <c r="I213" s="294"/>
      <c r="J213" s="613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1" t="s">
        <v>140</v>
      </c>
      <c r="E215" s="81"/>
      <c r="F215" s="635" t="s">
        <v>42</v>
      </c>
      <c r="G215" s="635" t="s">
        <v>78</v>
      </c>
      <c r="H215" s="352" t="s">
        <v>1682</v>
      </c>
      <c r="I215" s="70"/>
      <c r="J215" s="627" t="s">
        <v>1711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53" t="s">
        <v>1683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53" t="s">
        <v>1684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53" t="s">
        <v>1685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1" t="s">
        <v>1712</v>
      </c>
      <c r="E219" s="81"/>
      <c r="F219" s="612"/>
      <c r="G219" s="612"/>
      <c r="H219" s="353" t="s">
        <v>1686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41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417"/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418"/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15"/>
      <c r="G223" s="615"/>
      <c r="H223" s="299" t="s">
        <v>40</v>
      </c>
      <c r="I223" s="294"/>
      <c r="J223" s="613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1" t="s">
        <v>1713</v>
      </c>
      <c r="E224" s="81"/>
      <c r="F224" s="635" t="s">
        <v>42</v>
      </c>
      <c r="G224" s="635" t="s">
        <v>78</v>
      </c>
      <c r="H224" s="352" t="s">
        <v>1682</v>
      </c>
      <c r="I224" s="70"/>
      <c r="J224" s="617" t="s">
        <v>1714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53" t="s">
        <v>1683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53" t="s">
        <v>1684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53" t="s">
        <v>1685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53" t="s">
        <v>1686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1" t="s">
        <v>1715</v>
      </c>
      <c r="E229" s="81"/>
      <c r="F229" s="612"/>
      <c r="G229" s="612"/>
      <c r="H229" s="41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417"/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418"/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299" t="s">
        <v>40</v>
      </c>
      <c r="I232" s="294"/>
      <c r="J232" s="613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34" t="s">
        <v>42</v>
      </c>
      <c r="G233" s="634" t="s">
        <v>78</v>
      </c>
      <c r="H233" s="352" t="s">
        <v>1682</v>
      </c>
      <c r="I233" s="70"/>
      <c r="J233" s="617" t="s">
        <v>1716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1" t="s">
        <v>1717</v>
      </c>
      <c r="E234" s="81"/>
      <c r="F234" s="612"/>
      <c r="G234" s="612"/>
      <c r="H234" s="353" t="s">
        <v>1683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53" t="s">
        <v>1684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53" t="s">
        <v>1685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53" t="s">
        <v>1686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41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417"/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418"/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/>
      <c r="G241" s="615"/>
      <c r="H241" s="299" t="s">
        <v>40</v>
      </c>
      <c r="I241" s="74"/>
      <c r="J241" s="613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5" t="s">
        <v>42</v>
      </c>
      <c r="G242" s="635" t="s">
        <v>78</v>
      </c>
      <c r="H242" s="352" t="s">
        <v>1682</v>
      </c>
      <c r="I242" s="70"/>
      <c r="J242" s="617" t="s">
        <v>1718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53" t="s">
        <v>1683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53" t="s">
        <v>1684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53" t="s">
        <v>1685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53" t="s">
        <v>1686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41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417"/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418"/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400" t="s">
        <v>40</v>
      </c>
      <c r="I250" s="419"/>
      <c r="J250" s="613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1" t="s">
        <v>149</v>
      </c>
      <c r="C251" s="81" t="s">
        <v>150</v>
      </c>
      <c r="D251" s="631"/>
      <c r="E251" s="81"/>
      <c r="F251" s="630" t="s">
        <v>42</v>
      </c>
      <c r="G251" s="630" t="s">
        <v>78</v>
      </c>
      <c r="H251" s="420"/>
      <c r="I251" s="144"/>
      <c r="J251" s="624" t="s">
        <v>1719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421" t="s">
        <v>1677</v>
      </c>
      <c r="I252" s="422">
        <v>1324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421" t="s">
        <v>1680</v>
      </c>
      <c r="I253" s="422">
        <v>2021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421" t="s">
        <v>1681</v>
      </c>
      <c r="I254" s="422">
        <v>916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421" t="s">
        <v>1678</v>
      </c>
      <c r="I255" s="422">
        <v>1449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421" t="s">
        <v>1679</v>
      </c>
      <c r="I256" s="422">
        <v>2045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416"/>
      <c r="I257" s="146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5"/>
      <c r="C258" s="81"/>
      <c r="D258" s="13"/>
      <c r="E258" s="81"/>
      <c r="F258" s="612"/>
      <c r="G258" s="612"/>
      <c r="H258" s="416"/>
      <c r="I258" s="146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303"/>
      <c r="I259" s="66"/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15"/>
      <c r="G260" s="615"/>
      <c r="H260" s="299" t="s">
        <v>40</v>
      </c>
      <c r="I260" s="361">
        <f>SUM(I252:I259)</f>
        <v>7755</v>
      </c>
      <c r="J260" s="613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31" t="s">
        <v>1720</v>
      </c>
      <c r="E261" s="635" t="s">
        <v>153</v>
      </c>
      <c r="F261" s="635" t="s">
        <v>78</v>
      </c>
      <c r="G261" s="635" t="s">
        <v>78</v>
      </c>
      <c r="H261" s="352" t="s">
        <v>1682</v>
      </c>
      <c r="I261" s="70"/>
      <c r="J261" s="617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53" t="s">
        <v>1683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53" t="s">
        <v>1684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53" t="s">
        <v>1685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53" t="s">
        <v>1686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41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417"/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418"/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5"/>
      <c r="G269" s="615"/>
      <c r="H269" s="299" t="s">
        <v>40</v>
      </c>
      <c r="I269" s="74"/>
      <c r="J269" s="613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1" t="s">
        <v>1721</v>
      </c>
      <c r="E270" s="632" t="s">
        <v>156</v>
      </c>
      <c r="F270" s="634" t="s">
        <v>42</v>
      </c>
      <c r="G270" s="634" t="s">
        <v>42</v>
      </c>
      <c r="H270" s="352" t="s">
        <v>1682</v>
      </c>
      <c r="I270" s="70"/>
      <c r="J270" s="617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53" t="s">
        <v>1683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53" t="s">
        <v>1684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1" t="s">
        <v>158</v>
      </c>
      <c r="E273" s="612"/>
      <c r="F273" s="612"/>
      <c r="G273" s="612"/>
      <c r="H273" s="353" t="s">
        <v>1685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53" t="s">
        <v>1686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41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1" t="s">
        <v>159</v>
      </c>
      <c r="E276" s="14"/>
      <c r="F276" s="612"/>
      <c r="G276" s="612"/>
      <c r="H276" s="417"/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418"/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15"/>
      <c r="G278" s="615"/>
      <c r="H278" s="299" t="s">
        <v>40</v>
      </c>
      <c r="I278" s="74"/>
      <c r="J278" s="613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1" t="s">
        <v>160</v>
      </c>
      <c r="E279" s="631" t="s">
        <v>161</v>
      </c>
      <c r="F279" s="632" t="s">
        <v>42</v>
      </c>
      <c r="G279" s="632" t="s">
        <v>42</v>
      </c>
      <c r="H279" s="352" t="s">
        <v>1682</v>
      </c>
      <c r="I279" s="70"/>
      <c r="J279" s="617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53" t="s">
        <v>1683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53" t="s">
        <v>1684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1" t="s">
        <v>163</v>
      </c>
      <c r="E282" s="612"/>
      <c r="F282" s="612"/>
      <c r="G282" s="612"/>
      <c r="H282" s="353" t="s">
        <v>1685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53" t="s">
        <v>1686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41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417"/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418"/>
      <c r="I286" s="73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15"/>
      <c r="G287" s="615"/>
      <c r="H287" s="299" t="s">
        <v>40</v>
      </c>
      <c r="I287" s="38"/>
      <c r="J287" s="613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1722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1" t="s">
        <v>166</v>
      </c>
      <c r="F290" s="635" t="s">
        <v>78</v>
      </c>
      <c r="G290" s="635" t="s">
        <v>78</v>
      </c>
      <c r="H290" s="352" t="s">
        <v>1682</v>
      </c>
      <c r="I290" s="70"/>
      <c r="J290" s="627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53" t="s">
        <v>1683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53" t="s">
        <v>1684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53" t="s">
        <v>1685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53" t="s">
        <v>1686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41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417"/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418"/>
      <c r="I297" s="73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5"/>
      <c r="G298" s="615"/>
      <c r="H298" s="299" t="s">
        <v>40</v>
      </c>
      <c r="I298" s="38"/>
      <c r="J298" s="613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1" t="s">
        <v>168</v>
      </c>
      <c r="F299" s="634" t="s">
        <v>78</v>
      </c>
      <c r="G299" s="634" t="s">
        <v>78</v>
      </c>
      <c r="H299" s="352" t="s">
        <v>1682</v>
      </c>
      <c r="I299" s="70"/>
      <c r="J299" s="617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53" t="s">
        <v>1683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53" t="s">
        <v>1684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53" t="s">
        <v>1685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53" t="s">
        <v>1686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412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412"/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413"/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5"/>
      <c r="G307" s="615"/>
      <c r="H307" s="299" t="s">
        <v>40</v>
      </c>
      <c r="I307" s="74"/>
      <c r="J307" s="613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1723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 t="s">
        <v>1724</v>
      </c>
      <c r="C313" s="633" t="s">
        <v>176</v>
      </c>
      <c r="D313" s="633"/>
      <c r="E313" s="633" t="s">
        <v>1725</v>
      </c>
      <c r="F313" s="633" t="s">
        <v>78</v>
      </c>
      <c r="G313" s="633" t="s">
        <v>78</v>
      </c>
      <c r="H313" s="362" t="s">
        <v>1678</v>
      </c>
      <c r="I313" s="363">
        <v>2.2727100552268542</v>
      </c>
      <c r="J313" s="625" t="s">
        <v>1726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364" t="s">
        <v>1677</v>
      </c>
      <c r="I314" s="365">
        <v>0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64" t="s">
        <v>1680</v>
      </c>
      <c r="I315" s="365">
        <v>4.5163548500005639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64" t="s">
        <v>1679</v>
      </c>
      <c r="I316" s="365">
        <v>2.1950041705079237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64" t="s">
        <v>1681</v>
      </c>
      <c r="I317" s="365">
        <v>3.4579342300909435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423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423"/>
      <c r="I319" s="18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424"/>
      <c r="I320" s="125"/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8"/>
      <c r="G321" s="618"/>
      <c r="H321" s="400" t="s">
        <v>40</v>
      </c>
      <c r="I321" s="425">
        <f>SUM(I313:I320)/5</f>
        <v>2.4884006611652572</v>
      </c>
      <c r="J321" s="613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 t="s">
        <v>1727</v>
      </c>
      <c r="C322" s="630" t="s">
        <v>180</v>
      </c>
      <c r="D322" s="54" t="s">
        <v>181</v>
      </c>
      <c r="E322" s="55" t="s">
        <v>182</v>
      </c>
      <c r="F322" s="633" t="s">
        <v>78</v>
      </c>
      <c r="G322" s="633" t="s">
        <v>78</v>
      </c>
      <c r="H322" s="371" t="s">
        <v>1677</v>
      </c>
      <c r="I322" s="372">
        <v>3.9021930324842558</v>
      </c>
      <c r="J322" s="625" t="s">
        <v>1728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184</v>
      </c>
      <c r="E323" s="81"/>
      <c r="F323" s="612"/>
      <c r="G323" s="612"/>
      <c r="H323" s="373" t="s">
        <v>1678</v>
      </c>
      <c r="I323" s="374">
        <v>4.6434195233939572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185</v>
      </c>
      <c r="E324" s="81"/>
      <c r="F324" s="612"/>
      <c r="G324" s="612"/>
      <c r="H324" s="373" t="s">
        <v>1679</v>
      </c>
      <c r="I324" s="374">
        <v>3.8273954027513506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186</v>
      </c>
      <c r="E325" s="81"/>
      <c r="F325" s="612"/>
      <c r="G325" s="612"/>
      <c r="H325" s="373" t="s">
        <v>1680</v>
      </c>
      <c r="I325" s="374">
        <v>4.7408299798933031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373" t="s">
        <v>1681</v>
      </c>
      <c r="I326" s="374">
        <v>2.7138269483015969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423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423"/>
      <c r="I328" s="18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424"/>
      <c r="I329" s="125"/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8"/>
      <c r="G330" s="618"/>
      <c r="H330" s="299" t="s">
        <v>40</v>
      </c>
      <c r="I330" s="239">
        <f>SUM(I322:I329)/5</f>
        <v>3.9655329773648931</v>
      </c>
      <c r="J330" s="613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39" t="s">
        <v>1729</v>
      </c>
      <c r="C331" s="633" t="s">
        <v>188</v>
      </c>
      <c r="D331" s="630" t="s">
        <v>189</v>
      </c>
      <c r="E331" s="630" t="s">
        <v>190</v>
      </c>
      <c r="F331" s="633" t="s">
        <v>78</v>
      </c>
      <c r="G331" s="633" t="s">
        <v>78</v>
      </c>
      <c r="H331" s="395" t="s">
        <v>1682</v>
      </c>
      <c r="I331" s="131">
        <v>6002</v>
      </c>
      <c r="J331" s="621" t="s">
        <v>1730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396" t="s">
        <v>1683</v>
      </c>
      <c r="I332" s="133">
        <v>9325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612"/>
      <c r="F333" s="612"/>
      <c r="G333" s="612"/>
      <c r="H333" s="396" t="s">
        <v>1684</v>
      </c>
      <c r="I333" s="133">
        <v>10501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396" t="s">
        <v>1685</v>
      </c>
      <c r="I334" s="133">
        <v>10652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396" t="s">
        <v>1686</v>
      </c>
      <c r="I335" s="133">
        <v>6505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612"/>
      <c r="E336" s="13"/>
      <c r="F336" s="612"/>
      <c r="G336" s="612"/>
      <c r="H336" s="423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12"/>
      <c r="D337" s="14" t="s">
        <v>192</v>
      </c>
      <c r="E337" s="13"/>
      <c r="F337" s="612"/>
      <c r="G337" s="612"/>
      <c r="H337" s="423"/>
      <c r="I337" s="18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31" t="s">
        <v>193</v>
      </c>
      <c r="D338" s="638" t="s">
        <v>194</v>
      </c>
      <c r="E338" s="13"/>
      <c r="F338" s="612"/>
      <c r="G338" s="612"/>
      <c r="H338" s="424"/>
      <c r="I338" s="125"/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0"/>
      <c r="C339" s="612"/>
      <c r="D339" s="612"/>
      <c r="E339" s="13"/>
      <c r="F339" s="612"/>
      <c r="G339" s="612"/>
      <c r="H339" s="299" t="s">
        <v>40</v>
      </c>
      <c r="I339" s="312">
        <f>SUM(I331:I338)</f>
        <v>42985</v>
      </c>
      <c r="J339" s="626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35" t="s">
        <v>195</v>
      </c>
      <c r="E340" s="13"/>
      <c r="F340" s="81"/>
      <c r="G340" s="81"/>
      <c r="H340" s="381" t="s">
        <v>1682</v>
      </c>
      <c r="I340" s="131">
        <v>2689</v>
      </c>
      <c r="J340" s="621" t="s">
        <v>1731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382" t="s">
        <v>1683</v>
      </c>
      <c r="I341" s="133">
        <v>3573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31" t="s">
        <v>197</v>
      </c>
      <c r="E342" s="13"/>
      <c r="F342" s="81"/>
      <c r="G342" s="81"/>
      <c r="H342" s="382" t="s">
        <v>1684</v>
      </c>
      <c r="I342" s="133">
        <v>4318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382" t="s">
        <v>1685</v>
      </c>
      <c r="I343" s="133">
        <v>4746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82" t="s">
        <v>1686</v>
      </c>
      <c r="I344" s="133">
        <v>2015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31" t="s">
        <v>657</v>
      </c>
      <c r="E345" s="13"/>
      <c r="F345" s="81"/>
      <c r="G345" s="81"/>
      <c r="H345" s="423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423"/>
      <c r="I346" s="18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424"/>
      <c r="I347" s="125"/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31" t="s">
        <v>199</v>
      </c>
      <c r="E348" s="13"/>
      <c r="F348" s="81"/>
      <c r="G348" s="81"/>
      <c r="H348" s="299" t="s">
        <v>40</v>
      </c>
      <c r="I348" s="312">
        <f>SUM(I340:I347)</f>
        <v>17341</v>
      </c>
      <c r="J348" s="62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612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0" t="s">
        <v>206</v>
      </c>
      <c r="B356" s="630" t="s">
        <v>1732</v>
      </c>
      <c r="C356" s="55" t="s">
        <v>8</v>
      </c>
      <c r="D356" s="630" t="s">
        <v>208</v>
      </c>
      <c r="E356" s="55" t="s">
        <v>209</v>
      </c>
      <c r="F356" s="635" t="s">
        <v>78</v>
      </c>
      <c r="G356" s="631" t="s">
        <v>78</v>
      </c>
      <c r="H356" s="352" t="s">
        <v>1682</v>
      </c>
      <c r="I356" s="48"/>
      <c r="J356" s="620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31"/>
      <c r="F357" s="612"/>
      <c r="G357" s="612"/>
      <c r="H357" s="353" t="s">
        <v>1683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31" t="s">
        <v>211</v>
      </c>
      <c r="E358" s="612"/>
      <c r="F358" s="612"/>
      <c r="G358" s="612"/>
      <c r="H358" s="353" t="s">
        <v>1684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53" t="s">
        <v>1685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53" t="s">
        <v>1686</v>
      </c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31" t="s">
        <v>212</v>
      </c>
      <c r="E361" s="99"/>
      <c r="F361" s="612"/>
      <c r="G361" s="612"/>
      <c r="H361" s="412"/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412"/>
      <c r="I362" s="49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413"/>
      <c r="I363" s="7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31" t="s">
        <v>213</v>
      </c>
      <c r="E364" s="81"/>
      <c r="F364" s="615"/>
      <c r="G364" s="615"/>
      <c r="H364" s="299" t="s">
        <v>40</v>
      </c>
      <c r="I364" s="294"/>
      <c r="J364" s="613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36" t="s">
        <v>78</v>
      </c>
      <c r="G365" s="636" t="s">
        <v>42</v>
      </c>
      <c r="H365" s="352" t="s">
        <v>1682</v>
      </c>
      <c r="I365" s="48"/>
      <c r="J365" s="617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53" t="s">
        <v>1683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1" t="s">
        <v>215</v>
      </c>
      <c r="E367" s="14"/>
      <c r="F367" s="612"/>
      <c r="G367" s="612"/>
      <c r="H367" s="353" t="s">
        <v>1684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53" t="s">
        <v>1685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1" t="s">
        <v>216</v>
      </c>
      <c r="E369" s="14"/>
      <c r="F369" s="612"/>
      <c r="G369" s="612"/>
      <c r="H369" s="353" t="s">
        <v>1686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412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7" t="s">
        <v>217</v>
      </c>
      <c r="E371" s="14"/>
      <c r="F371" s="612"/>
      <c r="G371" s="612"/>
      <c r="H371" s="412"/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413"/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15"/>
      <c r="G373" s="615"/>
      <c r="H373" s="299" t="s">
        <v>40</v>
      </c>
      <c r="I373" s="294"/>
      <c r="J373" s="613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35" t="s">
        <v>78</v>
      </c>
      <c r="G374" s="635" t="s">
        <v>78</v>
      </c>
      <c r="H374" s="352" t="s">
        <v>1682</v>
      </c>
      <c r="I374" s="48"/>
      <c r="J374" s="617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1" t="s">
        <v>219</v>
      </c>
      <c r="E375" s="81"/>
      <c r="F375" s="612"/>
      <c r="G375" s="612"/>
      <c r="H375" s="353" t="s">
        <v>1683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53" t="s">
        <v>1684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1" t="s">
        <v>220</v>
      </c>
      <c r="E377" s="81"/>
      <c r="F377" s="612"/>
      <c r="G377" s="612"/>
      <c r="H377" s="353" t="s">
        <v>1685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53" t="s">
        <v>1686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412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2"/>
      <c r="G380" s="612"/>
      <c r="H380" s="412"/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1" t="s">
        <v>222</v>
      </c>
      <c r="E381" s="81"/>
      <c r="F381" s="612"/>
      <c r="G381" s="612"/>
      <c r="H381" s="413"/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299" t="s">
        <v>40</v>
      </c>
      <c r="I382" s="294"/>
      <c r="J382" s="613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34" t="s">
        <v>78</v>
      </c>
      <c r="G383" s="634" t="s">
        <v>78</v>
      </c>
      <c r="H383" s="352" t="s">
        <v>1682</v>
      </c>
      <c r="I383" s="48"/>
      <c r="J383" s="617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53" t="s">
        <v>1683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53" t="s">
        <v>1684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53" t="s">
        <v>1685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53" t="s">
        <v>1686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412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412"/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413"/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299" t="s">
        <v>40</v>
      </c>
      <c r="I391" s="294"/>
      <c r="J391" s="613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4" t="s">
        <v>78</v>
      </c>
      <c r="G392" s="634" t="s">
        <v>78</v>
      </c>
      <c r="H392" s="352" t="s">
        <v>1682</v>
      </c>
      <c r="I392" s="48"/>
      <c r="J392" s="617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53" t="s">
        <v>1683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53" t="s">
        <v>1684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53" t="s">
        <v>1685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53" t="s">
        <v>1686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412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412"/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413"/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5"/>
      <c r="G400" s="615"/>
      <c r="H400" s="299" t="s">
        <v>40</v>
      </c>
      <c r="I400" s="294"/>
      <c r="J400" s="613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5" t="s">
        <v>78</v>
      </c>
      <c r="G401" s="635" t="s">
        <v>78</v>
      </c>
      <c r="H401" s="352" t="s">
        <v>1682</v>
      </c>
      <c r="I401" s="48"/>
      <c r="J401" s="617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2"/>
      <c r="G402" s="612"/>
      <c r="H402" s="353" t="s">
        <v>1683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53" t="s">
        <v>1684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53" t="s">
        <v>1685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53" t="s">
        <v>1686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412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412"/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413"/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8"/>
      <c r="G409" s="618"/>
      <c r="H409" s="299" t="s">
        <v>40</v>
      </c>
      <c r="I409" s="294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 t="s">
        <v>228</v>
      </c>
      <c r="B410" s="630" t="s">
        <v>1733</v>
      </c>
      <c r="C410" s="55" t="s">
        <v>230</v>
      </c>
      <c r="D410" s="54" t="s">
        <v>87</v>
      </c>
      <c r="E410" s="630"/>
      <c r="F410" s="633" t="s">
        <v>78</v>
      </c>
      <c r="G410" s="633" t="s">
        <v>78</v>
      </c>
      <c r="H410" s="352" t="s">
        <v>1682</v>
      </c>
      <c r="I410" s="48"/>
      <c r="J410" s="617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89</v>
      </c>
      <c r="E411" s="612"/>
      <c r="F411" s="612"/>
      <c r="G411" s="612"/>
      <c r="H411" s="353" t="s">
        <v>1683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232</v>
      </c>
      <c r="E412" s="612"/>
      <c r="F412" s="612"/>
      <c r="G412" s="612"/>
      <c r="H412" s="353" t="s">
        <v>1684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30</v>
      </c>
      <c r="E413" s="13"/>
      <c r="F413" s="612"/>
      <c r="G413" s="612"/>
      <c r="H413" s="353" t="s">
        <v>1685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110</v>
      </c>
      <c r="E414" s="13"/>
      <c r="F414" s="612"/>
      <c r="G414" s="612"/>
      <c r="H414" s="353" t="s">
        <v>1686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1" t="s">
        <v>233</v>
      </c>
      <c r="E415" s="13"/>
      <c r="F415" s="612"/>
      <c r="G415" s="612"/>
      <c r="H415" s="412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412"/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413"/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299" t="s">
        <v>40</v>
      </c>
      <c r="I418" s="294"/>
      <c r="J418" s="613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34" t="s">
        <v>78</v>
      </c>
      <c r="G419" s="634" t="s">
        <v>78</v>
      </c>
      <c r="H419" s="352" t="s">
        <v>1682</v>
      </c>
      <c r="I419" s="70"/>
      <c r="J419" s="617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53" t="s">
        <v>1683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1" t="s">
        <v>235</v>
      </c>
      <c r="E421" s="13"/>
      <c r="F421" s="612"/>
      <c r="G421" s="612"/>
      <c r="H421" s="353" t="s">
        <v>1684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53" t="s">
        <v>1685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53" t="s">
        <v>1686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412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1" t="s">
        <v>236</v>
      </c>
      <c r="E425" s="13"/>
      <c r="F425" s="612"/>
      <c r="G425" s="612"/>
      <c r="H425" s="412"/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413"/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15"/>
      <c r="G427" s="615"/>
      <c r="H427" s="299" t="s">
        <v>40</v>
      </c>
      <c r="I427" s="294"/>
      <c r="J427" s="613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237</v>
      </c>
      <c r="F428" s="634" t="s">
        <v>78</v>
      </c>
      <c r="G428" s="634" t="s">
        <v>78</v>
      </c>
      <c r="H428" s="352" t="s">
        <v>1682</v>
      </c>
      <c r="I428" s="70"/>
      <c r="J428" s="617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35" t="s">
        <v>239</v>
      </c>
      <c r="F429" s="612"/>
      <c r="G429" s="612"/>
      <c r="H429" s="353" t="s">
        <v>1683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1" t="s">
        <v>240</v>
      </c>
      <c r="E430" s="612"/>
      <c r="F430" s="612"/>
      <c r="G430" s="612"/>
      <c r="H430" s="353" t="s">
        <v>1684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53" t="s">
        <v>1685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53" t="s">
        <v>1686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412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1" t="s">
        <v>241</v>
      </c>
      <c r="E434" s="13"/>
      <c r="F434" s="612"/>
      <c r="G434" s="612"/>
      <c r="H434" s="412"/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413"/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15"/>
      <c r="G436" s="615"/>
      <c r="H436" s="299" t="s">
        <v>40</v>
      </c>
      <c r="I436" s="294"/>
      <c r="J436" s="613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 t="s">
        <v>242</v>
      </c>
      <c r="B437" s="630" t="s">
        <v>243</v>
      </c>
      <c r="C437" s="630" t="s">
        <v>244</v>
      </c>
      <c r="D437" s="630" t="s">
        <v>245</v>
      </c>
      <c r="E437" s="656" t="s">
        <v>1734</v>
      </c>
      <c r="F437" s="630" t="s">
        <v>78</v>
      </c>
      <c r="G437" s="630" t="s">
        <v>78</v>
      </c>
      <c r="H437" s="352" t="s">
        <v>1682</v>
      </c>
      <c r="I437" s="48"/>
      <c r="J437" s="617" t="s">
        <v>1735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6"/>
      <c r="F438" s="612"/>
      <c r="G438" s="612"/>
      <c r="H438" s="353" t="s">
        <v>1683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31" t="s">
        <v>248</v>
      </c>
      <c r="E439" s="644" t="s">
        <v>249</v>
      </c>
      <c r="F439" s="612"/>
      <c r="G439" s="612"/>
      <c r="H439" s="353" t="s">
        <v>1684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53" t="s">
        <v>1685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31" t="s">
        <v>250</v>
      </c>
      <c r="E441" s="626"/>
      <c r="F441" s="612"/>
      <c r="G441" s="612"/>
      <c r="H441" s="353" t="s">
        <v>1686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44" t="s">
        <v>251</v>
      </c>
      <c r="F442" s="612"/>
      <c r="G442" s="612"/>
      <c r="H442" s="412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68" t="s">
        <v>252</v>
      </c>
      <c r="E443" s="626"/>
      <c r="F443" s="612"/>
      <c r="G443" s="612"/>
      <c r="H443" s="412"/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40"/>
      <c r="E444" s="142"/>
      <c r="F444" s="612"/>
      <c r="G444" s="612"/>
      <c r="H444" s="413"/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5"/>
      <c r="G445" s="615"/>
      <c r="H445" s="299" t="s">
        <v>40</v>
      </c>
      <c r="I445" s="294"/>
      <c r="J445" s="613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1" t="s">
        <v>1736</v>
      </c>
      <c r="F446" s="631" t="s">
        <v>78</v>
      </c>
      <c r="G446" s="631" t="s">
        <v>78</v>
      </c>
      <c r="H446" s="352" t="s">
        <v>1682</v>
      </c>
      <c r="I446" s="48"/>
      <c r="J446" s="617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53" t="s">
        <v>1683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53" t="s">
        <v>1684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53" t="s">
        <v>1685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53" t="s">
        <v>1686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412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69" t="s">
        <v>1737</v>
      </c>
      <c r="F452" s="612"/>
      <c r="G452" s="612"/>
      <c r="H452" s="412"/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413"/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6"/>
      <c r="F454" s="618"/>
      <c r="G454" s="618"/>
      <c r="H454" s="299" t="s">
        <v>40</v>
      </c>
      <c r="I454" s="294"/>
      <c r="J454" s="613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 t="s">
        <v>256</v>
      </c>
      <c r="B455" s="630" t="s">
        <v>1738</v>
      </c>
      <c r="C455" s="633" t="s">
        <v>258</v>
      </c>
      <c r="D455" s="54"/>
      <c r="E455" s="55" t="s">
        <v>259</v>
      </c>
      <c r="F455" s="630" t="s">
        <v>78</v>
      </c>
      <c r="G455" s="630" t="s">
        <v>78</v>
      </c>
      <c r="H455" s="381" t="s">
        <v>1677</v>
      </c>
      <c r="I455" s="144">
        <v>27.57</v>
      </c>
      <c r="J455" s="629" t="s">
        <v>1739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82" t="s">
        <v>1678</v>
      </c>
      <c r="I456" s="146">
        <v>34.79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82" t="s">
        <v>1679</v>
      </c>
      <c r="I457" s="146">
        <v>33.479999999999997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82" t="s">
        <v>1680</v>
      </c>
      <c r="I458" s="146">
        <v>26.41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382" t="s">
        <v>1681</v>
      </c>
      <c r="I459" s="146">
        <v>34.06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35" t="s">
        <v>261</v>
      </c>
      <c r="D460" s="13"/>
      <c r="E460" s="13"/>
      <c r="F460" s="612"/>
      <c r="G460" s="612"/>
      <c r="H460" s="426"/>
      <c r="I460" s="146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426"/>
      <c r="I461" s="146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427"/>
      <c r="I462" s="66"/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400" t="s">
        <v>40</v>
      </c>
      <c r="I463" s="428">
        <f>SUM(I455:I462)/5</f>
        <v>31.262</v>
      </c>
      <c r="J463" s="613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339" t="s">
        <v>1677</v>
      </c>
      <c r="I464" s="149">
        <v>22.38</v>
      </c>
      <c r="J464" s="629" t="s">
        <v>1740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341" t="s">
        <v>1678</v>
      </c>
      <c r="I465" s="150">
        <v>25.57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341" t="s">
        <v>1679</v>
      </c>
      <c r="I466" s="150">
        <v>26.33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341" t="s">
        <v>1680</v>
      </c>
      <c r="I467" s="150">
        <v>16.53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341" t="s">
        <v>1681</v>
      </c>
      <c r="I468" s="150">
        <v>23.63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341"/>
      <c r="I469" s="150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341"/>
      <c r="I470" s="150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343"/>
      <c r="I471" s="151"/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299" t="s">
        <v>40</v>
      </c>
      <c r="I472" s="320">
        <f>SUM(I464:I471)/5</f>
        <v>22.887999999999998</v>
      </c>
      <c r="J472" s="613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0" t="s">
        <v>263</v>
      </c>
      <c r="C473" s="155" t="s">
        <v>264</v>
      </c>
      <c r="D473" s="155" t="s">
        <v>265</v>
      </c>
      <c r="E473" s="639" t="s">
        <v>266</v>
      </c>
      <c r="F473" s="631" t="s">
        <v>78</v>
      </c>
      <c r="G473" s="631" t="s">
        <v>78</v>
      </c>
      <c r="H473" s="352" t="s">
        <v>1682</v>
      </c>
      <c r="I473" s="70"/>
      <c r="J473" s="627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31" t="s">
        <v>268</v>
      </c>
      <c r="E474" s="640"/>
      <c r="F474" s="612"/>
      <c r="G474" s="612"/>
      <c r="H474" s="353" t="s">
        <v>1683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53" t="s">
        <v>1684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31" t="s">
        <v>269</v>
      </c>
      <c r="E476" s="84"/>
      <c r="F476" s="612"/>
      <c r="G476" s="612"/>
      <c r="H476" s="353" t="s">
        <v>1685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353" t="s">
        <v>1686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31" t="s">
        <v>270</v>
      </c>
      <c r="E478" s="84"/>
      <c r="F478" s="612"/>
      <c r="G478" s="612"/>
      <c r="H478" s="412"/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412"/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31" t="s">
        <v>271</v>
      </c>
      <c r="E480" s="156"/>
      <c r="F480" s="612"/>
      <c r="G480" s="612"/>
      <c r="H480" s="413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15"/>
      <c r="G481" s="615"/>
      <c r="H481" s="299" t="s">
        <v>40</v>
      </c>
      <c r="I481" s="294"/>
      <c r="J481" s="613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0" t="s">
        <v>272</v>
      </c>
      <c r="E482" s="156"/>
      <c r="F482" s="632" t="s">
        <v>78</v>
      </c>
      <c r="G482" s="632" t="s">
        <v>78</v>
      </c>
      <c r="H482" s="352" t="s">
        <v>1682</v>
      </c>
      <c r="I482" s="48"/>
      <c r="J482" s="617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53" t="s">
        <v>1683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0" t="s">
        <v>274</v>
      </c>
      <c r="E484" s="156"/>
      <c r="F484" s="612"/>
      <c r="G484" s="612"/>
      <c r="H484" s="353" t="s">
        <v>1684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53" t="s">
        <v>1685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53" t="s">
        <v>1686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412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412"/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413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15"/>
      <c r="G490" s="615"/>
      <c r="H490" s="322" t="s">
        <v>40</v>
      </c>
      <c r="I490" s="322" t="s">
        <v>40</v>
      </c>
      <c r="J490" s="613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1" t="s">
        <v>275</v>
      </c>
      <c r="E491" s="158"/>
      <c r="F491" s="632" t="s">
        <v>78</v>
      </c>
      <c r="G491" s="632" t="s">
        <v>78</v>
      </c>
      <c r="H491" s="352" t="s">
        <v>1677</v>
      </c>
      <c r="I491" s="159">
        <v>57.95</v>
      </c>
      <c r="J491" s="617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53" t="s">
        <v>1678</v>
      </c>
      <c r="I492" s="49">
        <v>40.450000000000003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1" t="s">
        <v>277</v>
      </c>
      <c r="E493" s="158"/>
      <c r="F493" s="612"/>
      <c r="G493" s="612"/>
      <c r="H493" s="353" t="s">
        <v>1679</v>
      </c>
      <c r="I493" s="49">
        <v>78.84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53" t="s">
        <v>1680</v>
      </c>
      <c r="I494" s="49">
        <v>49.03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278</v>
      </c>
      <c r="E495" s="158"/>
      <c r="F495" s="612"/>
      <c r="G495" s="612"/>
      <c r="H495" s="353" t="s">
        <v>1681</v>
      </c>
      <c r="I495" s="49">
        <v>72.400000000000006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412"/>
      <c r="I496" s="49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412"/>
      <c r="I497" s="49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413"/>
      <c r="I498" s="73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8"/>
      <c r="G499" s="618"/>
      <c r="H499" s="369" t="s">
        <v>40</v>
      </c>
      <c r="I499" s="429">
        <f>SUM(I491:I498)/5</f>
        <v>59.734000000000002</v>
      </c>
      <c r="J499" s="613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0" t="s">
        <v>279</v>
      </c>
      <c r="C500" s="633" t="s">
        <v>280</v>
      </c>
      <c r="D500" s="630" t="s">
        <v>281</v>
      </c>
      <c r="E500" s="55" t="s">
        <v>282</v>
      </c>
      <c r="F500" s="631" t="s">
        <v>78</v>
      </c>
      <c r="G500" s="631" t="s">
        <v>78</v>
      </c>
      <c r="H500" s="355" t="s">
        <v>1677</v>
      </c>
      <c r="I500" s="430">
        <v>1324</v>
      </c>
      <c r="J500" s="621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357" t="s">
        <v>1680</v>
      </c>
      <c r="I501" s="431">
        <v>2021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57" t="s">
        <v>1681</v>
      </c>
      <c r="I502" s="357">
        <v>916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357" t="s">
        <v>1678</v>
      </c>
      <c r="I503" s="431">
        <v>1449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31" t="s">
        <v>284</v>
      </c>
      <c r="E504" s="81"/>
      <c r="F504" s="612"/>
      <c r="G504" s="612"/>
      <c r="H504" s="357" t="s">
        <v>1679</v>
      </c>
      <c r="I504" s="431">
        <v>2045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423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423"/>
      <c r="I506" s="18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31" t="s">
        <v>285</v>
      </c>
      <c r="E507" s="81"/>
      <c r="F507" s="612"/>
      <c r="G507" s="612"/>
      <c r="H507" s="424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299" t="s">
        <v>40</v>
      </c>
      <c r="I508" s="323">
        <f>SUM(I500:I507)</f>
        <v>7755</v>
      </c>
      <c r="J508" s="613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0" t="s">
        <v>287</v>
      </c>
      <c r="C510" s="630" t="s">
        <v>288</v>
      </c>
      <c r="D510" s="630" t="s">
        <v>289</v>
      </c>
      <c r="E510" s="54" t="s">
        <v>290</v>
      </c>
      <c r="F510" s="631" t="s">
        <v>78</v>
      </c>
      <c r="G510" s="631" t="s">
        <v>78</v>
      </c>
      <c r="H510" s="352" t="s">
        <v>1682</v>
      </c>
      <c r="I510" s="48"/>
      <c r="J510" s="620" t="s">
        <v>1741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53" t="s">
        <v>1683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53" t="s">
        <v>1684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38" t="s">
        <v>292</v>
      </c>
      <c r="E513" s="13"/>
      <c r="F513" s="612"/>
      <c r="G513" s="612"/>
      <c r="H513" s="353" t="s">
        <v>1685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53" t="s">
        <v>1686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35" t="s">
        <v>293</v>
      </c>
      <c r="E515" s="13"/>
      <c r="F515" s="612"/>
      <c r="G515" s="612"/>
      <c r="H515" s="412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412"/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413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299" t="s">
        <v>40</v>
      </c>
      <c r="I518" s="294"/>
      <c r="J518" s="613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2" t="s">
        <v>78</v>
      </c>
      <c r="G519" s="632" t="s">
        <v>78</v>
      </c>
      <c r="H519" s="352" t="s">
        <v>1682</v>
      </c>
      <c r="I519" s="48"/>
      <c r="J519" s="617" t="s">
        <v>1742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53" t="s">
        <v>1683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53" t="s">
        <v>1684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53" t="s">
        <v>1685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53" t="s">
        <v>1686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412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412"/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413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8"/>
      <c r="G527" s="618"/>
      <c r="H527" s="299" t="s">
        <v>40</v>
      </c>
      <c r="I527" s="294"/>
      <c r="J527" s="613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0" t="s">
        <v>295</v>
      </c>
      <c r="C528" s="633" t="s">
        <v>296</v>
      </c>
      <c r="D528" s="633" t="s">
        <v>297</v>
      </c>
      <c r="E528" s="630" t="s">
        <v>298</v>
      </c>
      <c r="F528" s="631" t="s">
        <v>78</v>
      </c>
      <c r="G528" s="631" t="s">
        <v>78</v>
      </c>
      <c r="H528" s="395" t="s">
        <v>1678</v>
      </c>
      <c r="I528" s="165">
        <v>2.0485674367914517</v>
      </c>
      <c r="J528" s="621" t="s">
        <v>1743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396" t="s">
        <v>1677</v>
      </c>
      <c r="I529" s="166">
        <v>1.5008434740324061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31" t="s">
        <v>300</v>
      </c>
      <c r="E530" s="13"/>
      <c r="F530" s="612"/>
      <c r="G530" s="612"/>
      <c r="H530" s="396" t="s">
        <v>1680</v>
      </c>
      <c r="I530" s="166">
        <v>1.5802766599644344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396" t="s">
        <v>1679</v>
      </c>
      <c r="I531" s="166">
        <v>0.18225692394054049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96" t="s">
        <v>1681</v>
      </c>
      <c r="I532" s="166">
        <v>1.2061453103562652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423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1" t="s">
        <v>301</v>
      </c>
      <c r="E534" s="13"/>
      <c r="F534" s="612"/>
      <c r="G534" s="612"/>
      <c r="H534" s="423"/>
      <c r="I534" s="18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4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299" t="s">
        <v>40</v>
      </c>
      <c r="I536" s="324">
        <f>SUM(I528:I535)/5</f>
        <v>1.3036179610170198</v>
      </c>
      <c r="J536" s="613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1" t="s">
        <v>302</v>
      </c>
      <c r="E537" s="13"/>
      <c r="F537" s="13"/>
      <c r="G537" s="13"/>
      <c r="H537" s="325"/>
      <c r="I537" s="325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0" t="s">
        <v>306</v>
      </c>
      <c r="C543" s="633" t="s">
        <v>307</v>
      </c>
      <c r="D543" s="630" t="s">
        <v>308</v>
      </c>
      <c r="E543" s="55" t="s">
        <v>309</v>
      </c>
      <c r="F543" s="630" t="s">
        <v>78</v>
      </c>
      <c r="G543" s="630" t="s">
        <v>78</v>
      </c>
      <c r="H543" s="362" t="s">
        <v>1678</v>
      </c>
      <c r="I543" s="165">
        <v>6.4188446352798829</v>
      </c>
      <c r="J543" s="622" t="s">
        <v>1744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364" t="s">
        <v>1677</v>
      </c>
      <c r="I544" s="166">
        <v>9.9055669286138812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364" t="s">
        <v>1680</v>
      </c>
      <c r="I545" s="166">
        <v>7.4365960468914567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364" t="s">
        <v>1679</v>
      </c>
      <c r="I546" s="166">
        <v>10.024130816729729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364" t="s">
        <v>1681</v>
      </c>
      <c r="I547" s="166">
        <v>9.9506988104391887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423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423"/>
      <c r="I549" s="18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4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8"/>
      <c r="G551" s="618"/>
      <c r="H551" s="299" t="s">
        <v>40</v>
      </c>
      <c r="I551" s="324">
        <f>SUM(I543:I550)/5</f>
        <v>8.7471674475908294</v>
      </c>
      <c r="J551" s="613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0" t="s">
        <v>311</v>
      </c>
      <c r="C552" s="667" t="s">
        <v>312</v>
      </c>
      <c r="D552" s="630" t="s">
        <v>313</v>
      </c>
      <c r="E552" s="55" t="s">
        <v>314</v>
      </c>
      <c r="F552" s="631" t="s">
        <v>78</v>
      </c>
      <c r="G552" s="631" t="s">
        <v>78</v>
      </c>
      <c r="H552" s="432" t="s">
        <v>1678</v>
      </c>
      <c r="I552" s="433">
        <v>4.7799906858467205</v>
      </c>
      <c r="J552" s="621" t="s">
        <v>1745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364" t="s">
        <v>1677</v>
      </c>
      <c r="I553" s="166">
        <v>5.7032052013231436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31" t="s">
        <v>316</v>
      </c>
      <c r="E554" s="81"/>
      <c r="F554" s="612"/>
      <c r="G554" s="612"/>
      <c r="H554" s="364" t="s">
        <v>1680</v>
      </c>
      <c r="I554" s="166">
        <v>4.5549150787210175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364" t="s">
        <v>1679</v>
      </c>
      <c r="I555" s="166">
        <v>5.1031938703351338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31" t="s">
        <v>317</v>
      </c>
      <c r="E556" s="81"/>
      <c r="F556" s="612"/>
      <c r="G556" s="612"/>
      <c r="H556" s="364" t="s">
        <v>1681</v>
      </c>
      <c r="I556" s="166">
        <v>4.5230449138359949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423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37" t="s">
        <v>318</v>
      </c>
      <c r="D558" s="612"/>
      <c r="E558" s="81"/>
      <c r="F558" s="612"/>
      <c r="G558" s="612"/>
      <c r="H558" s="423"/>
      <c r="I558" s="18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4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8"/>
      <c r="C560" s="618"/>
      <c r="D560" s="52"/>
      <c r="E560" s="102"/>
      <c r="F560" s="618"/>
      <c r="G560" s="618"/>
      <c r="H560" s="299" t="s">
        <v>40</v>
      </c>
      <c r="I560" s="324">
        <f>SUM(I552:I559)/5</f>
        <v>4.9328699500124014</v>
      </c>
      <c r="J560" s="613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0" t="s">
        <v>319</v>
      </c>
      <c r="C561" s="633" t="s">
        <v>320</v>
      </c>
      <c r="D561" s="630" t="s">
        <v>321</v>
      </c>
      <c r="E561" s="630" t="s">
        <v>322</v>
      </c>
      <c r="F561" s="631" t="s">
        <v>78</v>
      </c>
      <c r="G561" s="631" t="s">
        <v>78</v>
      </c>
      <c r="H561" s="395" t="s">
        <v>1677</v>
      </c>
      <c r="I561" s="259">
        <v>77.08</v>
      </c>
      <c r="J561" s="623" t="s">
        <v>1746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396" t="s">
        <v>1680</v>
      </c>
      <c r="I562" s="253">
        <v>63.65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396" t="s">
        <v>1681</v>
      </c>
      <c r="I563" s="253">
        <v>64.38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396" t="s">
        <v>1678</v>
      </c>
      <c r="I564" s="253">
        <v>60.17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396" t="s">
        <v>1679</v>
      </c>
      <c r="I565" s="253">
        <v>61.58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423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423"/>
      <c r="I567" s="253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4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15"/>
      <c r="G569" s="615"/>
      <c r="H569" s="299" t="s">
        <v>40</v>
      </c>
      <c r="I569" s="324">
        <f>SUM(I561:I568)/5</f>
        <v>65.371999999999986</v>
      </c>
      <c r="J569" s="613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2" t="s">
        <v>78</v>
      </c>
      <c r="G570" s="632" t="s">
        <v>78</v>
      </c>
      <c r="H570" s="352" t="s">
        <v>1682</v>
      </c>
      <c r="I570" s="171"/>
      <c r="J570" s="617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53" t="s">
        <v>1683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53" t="s">
        <v>1684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53" t="s">
        <v>1685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53" t="s">
        <v>1686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412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412"/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413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5"/>
      <c r="G578" s="615"/>
      <c r="H578" s="299" t="s">
        <v>40</v>
      </c>
      <c r="I578" s="294"/>
      <c r="J578" s="613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2" t="s">
        <v>78</v>
      </c>
      <c r="G579" s="632" t="s">
        <v>78</v>
      </c>
      <c r="H579" s="352" t="s">
        <v>1682</v>
      </c>
      <c r="I579" s="171"/>
      <c r="J579" s="617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53" t="s">
        <v>1683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53" t="s">
        <v>1684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53" t="s">
        <v>1685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353" t="s">
        <v>1686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412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412"/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413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5"/>
      <c r="G587" s="615"/>
      <c r="H587" s="299" t="s">
        <v>40</v>
      </c>
      <c r="I587" s="294"/>
      <c r="J587" s="613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2" t="s">
        <v>78</v>
      </c>
      <c r="G588" s="632" t="s">
        <v>78</v>
      </c>
      <c r="H588" s="352" t="s">
        <v>1682</v>
      </c>
      <c r="I588" s="171"/>
      <c r="J588" s="617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53" t="s">
        <v>1683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53" t="s">
        <v>1684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53" t="s">
        <v>1685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53" t="s">
        <v>1686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412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412"/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413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8"/>
      <c r="G596" s="618"/>
      <c r="H596" s="299" t="s">
        <v>40</v>
      </c>
      <c r="I596" s="294"/>
      <c r="J596" s="613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0" t="s">
        <v>327</v>
      </c>
      <c r="B597" s="630" t="s">
        <v>328</v>
      </c>
      <c r="C597" s="633" t="s">
        <v>329</v>
      </c>
      <c r="D597" s="630" t="s">
        <v>330</v>
      </c>
      <c r="E597" s="630" t="s">
        <v>331</v>
      </c>
      <c r="F597" s="631" t="s">
        <v>78</v>
      </c>
      <c r="G597" s="631" t="s">
        <v>78</v>
      </c>
      <c r="H597" s="352" t="s">
        <v>1682</v>
      </c>
      <c r="I597" s="48"/>
      <c r="J597" s="617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53" t="s">
        <v>1683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53" t="s">
        <v>1684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38" t="s">
        <v>333</v>
      </c>
      <c r="E600" s="99"/>
      <c r="F600" s="612"/>
      <c r="G600" s="612"/>
      <c r="H600" s="353" t="s">
        <v>1685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353" t="s">
        <v>1686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412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412"/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413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31" t="s">
        <v>334</v>
      </c>
      <c r="E605" s="13"/>
      <c r="F605" s="615"/>
      <c r="G605" s="615"/>
      <c r="H605" s="299" t="s">
        <v>40</v>
      </c>
      <c r="I605" s="294"/>
      <c r="J605" s="613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32" t="s">
        <v>78</v>
      </c>
      <c r="G606" s="632" t="s">
        <v>78</v>
      </c>
      <c r="H606" s="352" t="s">
        <v>1682</v>
      </c>
      <c r="I606" s="48"/>
      <c r="J606" s="617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53" t="s">
        <v>1683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53" t="s">
        <v>1684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31" t="s">
        <v>336</v>
      </c>
      <c r="E609" s="13"/>
      <c r="F609" s="612"/>
      <c r="G609" s="612"/>
      <c r="H609" s="353" t="s">
        <v>1685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53" t="s">
        <v>1686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412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412"/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413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15"/>
      <c r="G614" s="615"/>
      <c r="H614" s="299" t="s">
        <v>40</v>
      </c>
      <c r="I614" s="294"/>
      <c r="J614" s="613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31" t="s">
        <v>337</v>
      </c>
      <c r="F615" s="631" t="s">
        <v>78</v>
      </c>
      <c r="G615" s="631" t="s">
        <v>78</v>
      </c>
      <c r="H615" s="352" t="s">
        <v>1682</v>
      </c>
      <c r="I615" s="48"/>
      <c r="J615" s="617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53" t="s">
        <v>1683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53" t="s">
        <v>1684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53" t="s">
        <v>1685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353" t="s">
        <v>1686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31" t="s">
        <v>339</v>
      </c>
      <c r="E620" s="13"/>
      <c r="F620" s="612"/>
      <c r="G620" s="612"/>
      <c r="H620" s="412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412"/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413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15"/>
      <c r="G623" s="615"/>
      <c r="H623" s="299" t="s">
        <v>40</v>
      </c>
      <c r="I623" s="294"/>
      <c r="J623" s="613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31" t="s">
        <v>340</v>
      </c>
      <c r="F624" s="632" t="s">
        <v>78</v>
      </c>
      <c r="G624" s="632" t="s">
        <v>78</v>
      </c>
      <c r="H624" s="352" t="s">
        <v>1682</v>
      </c>
      <c r="I624" s="48"/>
      <c r="J624" s="617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53" t="s">
        <v>1683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53" t="s">
        <v>1684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53" t="s">
        <v>1685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53" t="s">
        <v>1686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412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412"/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413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8"/>
      <c r="C632" s="612"/>
      <c r="D632" s="14"/>
      <c r="E632" s="51"/>
      <c r="F632" s="618"/>
      <c r="G632" s="618"/>
      <c r="H632" s="400" t="s">
        <v>40</v>
      </c>
      <c r="I632" s="369"/>
      <c r="J632" s="613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1" t="s">
        <v>342</v>
      </c>
      <c r="B633" s="631" t="s">
        <v>343</v>
      </c>
      <c r="C633" s="630" t="s">
        <v>344</v>
      </c>
      <c r="D633" s="663" t="s">
        <v>345</v>
      </c>
      <c r="E633" s="99"/>
      <c r="F633" s="631" t="s">
        <v>78</v>
      </c>
      <c r="G633" s="631" t="s">
        <v>78</v>
      </c>
      <c r="H633" s="434" t="s">
        <v>1678</v>
      </c>
      <c r="I633" s="283">
        <v>83.333333333333343</v>
      </c>
      <c r="J633" s="628" t="s">
        <v>1747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405" t="s">
        <v>1677</v>
      </c>
      <c r="I634" s="284">
        <v>37.5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405" t="s">
        <v>1680</v>
      </c>
      <c r="I635" s="284">
        <v>86.666666666666671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37" t="s">
        <v>347</v>
      </c>
      <c r="E636" s="99"/>
      <c r="F636" s="612"/>
      <c r="G636" s="612"/>
      <c r="H636" s="405" t="s">
        <v>1679</v>
      </c>
      <c r="I636" s="284">
        <v>75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405" t="s">
        <v>1681</v>
      </c>
      <c r="I637" s="284">
        <v>62.5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31" t="s">
        <v>348</v>
      </c>
      <c r="D638" s="612"/>
      <c r="E638" s="99"/>
      <c r="F638" s="612"/>
      <c r="G638" s="612"/>
      <c r="H638" s="423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37" t="s">
        <v>349</v>
      </c>
      <c r="E639" s="14"/>
      <c r="F639" s="612"/>
      <c r="G639" s="612"/>
      <c r="H639" s="423"/>
      <c r="I639" s="18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4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15"/>
      <c r="G641" s="615"/>
      <c r="H641" s="299" t="s">
        <v>40</v>
      </c>
      <c r="I641" s="324">
        <f>SUM(I633:I640)/5</f>
        <v>69</v>
      </c>
      <c r="J641" s="613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331"/>
      <c r="I642" s="331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1" t="s">
        <v>350</v>
      </c>
      <c r="F643" s="14" t="s">
        <v>78</v>
      </c>
      <c r="G643" s="14" t="s">
        <v>78</v>
      </c>
      <c r="H643" s="328" t="s">
        <v>1678</v>
      </c>
      <c r="I643" s="179">
        <v>100</v>
      </c>
      <c r="J643" s="627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329" t="s">
        <v>1677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29" t="s">
        <v>1680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29" t="s">
        <v>1679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329" t="s">
        <v>1681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435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2"/>
      <c r="I649" s="49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413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299" t="s">
        <v>40</v>
      </c>
      <c r="I651" s="324">
        <f>SUM(I643:I650)/5</f>
        <v>100</v>
      </c>
      <c r="J651" s="613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2" t="s">
        <v>352</v>
      </c>
      <c r="F652" s="632" t="s">
        <v>78</v>
      </c>
      <c r="G652" s="632" t="s">
        <v>78</v>
      </c>
      <c r="H652" s="328" t="s">
        <v>1678</v>
      </c>
      <c r="I652" s="183">
        <v>81.818181818181827</v>
      </c>
      <c r="J652" s="617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329" t="s">
        <v>1677</v>
      </c>
      <c r="I653" s="181">
        <v>28.571428571428569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29" t="s">
        <v>1680</v>
      </c>
      <c r="I654" s="181">
        <v>84.615384615384613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29" t="s">
        <v>1679</v>
      </c>
      <c r="I655" s="181">
        <v>72.727272727272734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329" t="s">
        <v>1681</v>
      </c>
      <c r="I656" s="181">
        <v>57.142857142857139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435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412"/>
      <c r="I658" s="49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413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8"/>
      <c r="G660" s="618"/>
      <c r="H660" s="299" t="s">
        <v>40</v>
      </c>
      <c r="I660" s="324">
        <f>SUM(I652:I659)/5</f>
        <v>64.975024975024979</v>
      </c>
      <c r="J660" s="613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0" t="s">
        <v>1748</v>
      </c>
      <c r="C661" s="55" t="s">
        <v>355</v>
      </c>
      <c r="D661" s="630" t="s">
        <v>356</v>
      </c>
      <c r="E661" s="630"/>
      <c r="F661" s="630" t="s">
        <v>78</v>
      </c>
      <c r="G661" s="630" t="s">
        <v>78</v>
      </c>
      <c r="H661" s="395" t="s">
        <v>1682</v>
      </c>
      <c r="I661" s="184"/>
      <c r="J661" s="622" t="s">
        <v>1749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396" t="s">
        <v>1683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396" t="s">
        <v>1684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396" t="s">
        <v>1685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1" t="s">
        <v>358</v>
      </c>
      <c r="E665" s="13"/>
      <c r="F665" s="612"/>
      <c r="G665" s="612"/>
      <c r="H665" s="396" t="s">
        <v>1686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423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423"/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4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15"/>
      <c r="G669" s="615"/>
      <c r="H669" s="299" t="s">
        <v>40</v>
      </c>
      <c r="I669" s="74"/>
      <c r="J669" s="613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1" t="s">
        <v>359</v>
      </c>
      <c r="E670" s="634" t="s">
        <v>360</v>
      </c>
      <c r="F670" s="632" t="s">
        <v>78</v>
      </c>
      <c r="G670" s="632" t="s">
        <v>78</v>
      </c>
      <c r="H670" s="352" t="s">
        <v>1682</v>
      </c>
      <c r="I670" s="48"/>
      <c r="J670" s="617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53" t="s">
        <v>1683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53" t="s">
        <v>1684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53" t="s">
        <v>1685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362</v>
      </c>
      <c r="E674" s="13"/>
      <c r="F674" s="612"/>
      <c r="G674" s="612"/>
      <c r="H674" s="353" t="s">
        <v>1686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412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412"/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1" t="s">
        <v>363</v>
      </c>
      <c r="E677" s="13"/>
      <c r="F677" s="612"/>
      <c r="G677" s="612"/>
      <c r="H677" s="413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299" t="s">
        <v>40</v>
      </c>
      <c r="I678" s="294"/>
      <c r="J678" s="613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1750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1751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1752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1753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1754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3" t="s">
        <v>1755</v>
      </c>
      <c r="B685" s="630" t="s">
        <v>370</v>
      </c>
      <c r="C685" s="630" t="s">
        <v>1756</v>
      </c>
      <c r="D685" s="54"/>
      <c r="E685" s="630"/>
      <c r="F685" s="630" t="s">
        <v>78</v>
      </c>
      <c r="G685" s="630" t="s">
        <v>78</v>
      </c>
      <c r="H685" s="352" t="s">
        <v>1682</v>
      </c>
      <c r="I685" s="48"/>
      <c r="J685" s="620" t="s">
        <v>1757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53" t="s">
        <v>1683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53" t="s">
        <v>1684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53" t="s">
        <v>1685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53" t="s">
        <v>1686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412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331</v>
      </c>
      <c r="C691" s="612"/>
      <c r="D691" s="13"/>
      <c r="E691" s="13"/>
      <c r="F691" s="612"/>
      <c r="G691" s="612"/>
      <c r="H691" s="412"/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413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15"/>
      <c r="G693" s="615"/>
      <c r="H693" s="299" t="s">
        <v>40</v>
      </c>
      <c r="I693" s="74"/>
      <c r="J693" s="613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373</v>
      </c>
      <c r="F694" s="631" t="s">
        <v>78</v>
      </c>
      <c r="G694" s="631" t="s">
        <v>78</v>
      </c>
      <c r="H694" s="345" t="s">
        <v>1758</v>
      </c>
      <c r="I694" s="48"/>
      <c r="J694" s="620" t="s">
        <v>1759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6" t="s">
        <v>1760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6" t="s">
        <v>1761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6" t="s">
        <v>1762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6" t="s">
        <v>1763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412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412"/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413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8"/>
      <c r="G702" s="618"/>
      <c r="H702" s="299" t="s">
        <v>40</v>
      </c>
      <c r="I702" s="74"/>
      <c r="J702" s="613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0" t="s">
        <v>1764</v>
      </c>
      <c r="B703" s="630" t="s">
        <v>1765</v>
      </c>
      <c r="C703" s="55" t="s">
        <v>106</v>
      </c>
      <c r="D703" s="630" t="s">
        <v>377</v>
      </c>
      <c r="E703" s="630" t="s">
        <v>378</v>
      </c>
      <c r="F703" s="630" t="s">
        <v>78</v>
      </c>
      <c r="G703" s="630" t="s">
        <v>78</v>
      </c>
      <c r="H703" s="352" t="s">
        <v>1682</v>
      </c>
      <c r="I703" s="48"/>
      <c r="J703" s="617" t="s">
        <v>1766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53" t="s">
        <v>1683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31" t="s">
        <v>380</v>
      </c>
      <c r="E705" s="612"/>
      <c r="F705" s="612"/>
      <c r="G705" s="612"/>
      <c r="H705" s="353" t="s">
        <v>1684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53" t="s">
        <v>1685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353" t="s">
        <v>1686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31" t="s">
        <v>381</v>
      </c>
      <c r="E708" s="13"/>
      <c r="F708" s="612"/>
      <c r="G708" s="612"/>
      <c r="H708" s="412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412"/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413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15"/>
      <c r="G711" s="615"/>
      <c r="H711" s="299" t="s">
        <v>40</v>
      </c>
      <c r="I711" s="74"/>
      <c r="J711" s="613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1767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1768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0" t="s">
        <v>387</v>
      </c>
      <c r="B717" s="630" t="s">
        <v>388</v>
      </c>
      <c r="C717" s="55" t="s">
        <v>389</v>
      </c>
      <c r="D717" s="55"/>
      <c r="E717" s="14"/>
      <c r="F717" s="631" t="s">
        <v>78</v>
      </c>
      <c r="G717" s="631" t="s">
        <v>78</v>
      </c>
      <c r="H717" s="381" t="s">
        <v>1682</v>
      </c>
      <c r="I717" s="188"/>
      <c r="J717" s="616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382" t="s">
        <v>1683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382" t="s">
        <v>1684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382" t="s">
        <v>1685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382" t="s">
        <v>1686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423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423"/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4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5"/>
      <c r="G725" s="615"/>
      <c r="H725" s="299" t="s">
        <v>40</v>
      </c>
      <c r="I725" s="294"/>
      <c r="J725" s="613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2" t="s">
        <v>78</v>
      </c>
      <c r="G726" s="632" t="s">
        <v>78</v>
      </c>
      <c r="H726" s="352" t="s">
        <v>1682</v>
      </c>
      <c r="I726" s="48"/>
      <c r="J726" s="617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53" t="s">
        <v>1683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53" t="s">
        <v>1684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53" t="s">
        <v>1685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53" t="s">
        <v>1686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412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412"/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413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8"/>
      <c r="G734" s="618"/>
      <c r="H734" s="300" t="s">
        <v>40</v>
      </c>
      <c r="I734" s="189"/>
      <c r="J734" s="61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1" t="s">
        <v>393</v>
      </c>
      <c r="B735" s="631" t="s">
        <v>394</v>
      </c>
      <c r="C735" s="633" t="s">
        <v>395</v>
      </c>
      <c r="D735" s="637" t="s">
        <v>1769</v>
      </c>
      <c r="E735" s="14"/>
      <c r="F735" s="631" t="s">
        <v>78</v>
      </c>
      <c r="G735" s="631" t="s">
        <v>78</v>
      </c>
      <c r="H735" s="381" t="s">
        <v>1682</v>
      </c>
      <c r="I735" s="188"/>
      <c r="J735" s="619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382" t="s">
        <v>1683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382" t="s">
        <v>1684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382" t="s">
        <v>1685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382" t="s">
        <v>1686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37" t="s">
        <v>1770</v>
      </c>
      <c r="E740" s="99"/>
      <c r="F740" s="612"/>
      <c r="G740" s="612"/>
      <c r="H740" s="423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423"/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35" t="s">
        <v>399</v>
      </c>
      <c r="D742" s="612"/>
      <c r="E742" s="99"/>
      <c r="F742" s="612"/>
      <c r="G742" s="612"/>
      <c r="H742" s="4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15"/>
      <c r="G743" s="615"/>
      <c r="H743" s="299" t="s">
        <v>40</v>
      </c>
      <c r="I743" s="74"/>
      <c r="J743" s="613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34" t="s">
        <v>400</v>
      </c>
      <c r="F744" s="632" t="s">
        <v>78</v>
      </c>
      <c r="G744" s="632" t="s">
        <v>78</v>
      </c>
      <c r="H744" s="352" t="s">
        <v>1682</v>
      </c>
      <c r="I744" s="48"/>
      <c r="J744" s="617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37" t="s">
        <v>402</v>
      </c>
      <c r="E745" s="612"/>
      <c r="F745" s="612"/>
      <c r="G745" s="612"/>
      <c r="H745" s="353" t="s">
        <v>1683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53" t="s">
        <v>1684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37" t="s">
        <v>403</v>
      </c>
      <c r="E747" s="14"/>
      <c r="F747" s="612"/>
      <c r="G747" s="612"/>
      <c r="H747" s="353" t="s">
        <v>1685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353" t="s">
        <v>1686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404</v>
      </c>
      <c r="E749" s="14"/>
      <c r="F749" s="612"/>
      <c r="G749" s="612"/>
      <c r="H749" s="412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412"/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413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31" t="s">
        <v>1771</v>
      </c>
      <c r="E752" s="191"/>
      <c r="F752" s="615"/>
      <c r="G752" s="615"/>
      <c r="H752" s="299" t="s">
        <v>40</v>
      </c>
      <c r="I752" s="74"/>
      <c r="J752" s="613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406</v>
      </c>
      <c r="F753" s="632" t="s">
        <v>78</v>
      </c>
      <c r="G753" s="632" t="s">
        <v>78</v>
      </c>
      <c r="H753" s="352" t="s">
        <v>1682</v>
      </c>
      <c r="I753" s="48"/>
      <c r="J753" s="617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53" t="s">
        <v>1683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53" t="s">
        <v>1684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53" t="s">
        <v>1685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353" t="s">
        <v>1686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412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1" t="s">
        <v>408</v>
      </c>
      <c r="E759" s="94"/>
      <c r="F759" s="612"/>
      <c r="G759" s="612"/>
      <c r="H759" s="412"/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413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15"/>
      <c r="G761" s="615"/>
      <c r="H761" s="299" t="s">
        <v>40</v>
      </c>
      <c r="I761" s="74"/>
      <c r="J761" s="613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31" t="s">
        <v>409</v>
      </c>
      <c r="F762" s="632" t="s">
        <v>78</v>
      </c>
      <c r="G762" s="632" t="s">
        <v>78</v>
      </c>
      <c r="H762" s="352" t="s">
        <v>1682</v>
      </c>
      <c r="I762" s="48"/>
      <c r="J762" s="617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53" t="s">
        <v>1683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7" t="s">
        <v>1772</v>
      </c>
      <c r="E764" s="612"/>
      <c r="F764" s="612"/>
      <c r="G764" s="612"/>
      <c r="H764" s="353" t="s">
        <v>1684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53" t="s">
        <v>1685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353" t="s">
        <v>1686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7" t="s">
        <v>412</v>
      </c>
      <c r="E767" s="60"/>
      <c r="F767" s="612"/>
      <c r="G767" s="612"/>
      <c r="H767" s="412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412"/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413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15"/>
      <c r="G770" s="615"/>
      <c r="H770" s="299" t="s">
        <v>40</v>
      </c>
      <c r="I770" s="74"/>
      <c r="J770" s="613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413</v>
      </c>
      <c r="E771" s="631"/>
      <c r="F771" s="632" t="s">
        <v>78</v>
      </c>
      <c r="G771" s="632" t="s">
        <v>78</v>
      </c>
      <c r="H771" s="352" t="s">
        <v>1682</v>
      </c>
      <c r="I771" s="48"/>
      <c r="J771" s="617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53" t="s">
        <v>1683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53" t="s">
        <v>1684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7" t="s">
        <v>415</v>
      </c>
      <c r="E774" s="14"/>
      <c r="F774" s="612"/>
      <c r="G774" s="612"/>
      <c r="H774" s="353" t="s">
        <v>1685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353" t="s">
        <v>1686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412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412"/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413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8"/>
      <c r="G779" s="618"/>
      <c r="H779" s="299" t="s">
        <v>40</v>
      </c>
      <c r="I779" s="74"/>
      <c r="J779" s="613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0" t="s">
        <v>416</v>
      </c>
      <c r="B780" s="630" t="s">
        <v>1773</v>
      </c>
      <c r="C780" s="630" t="s">
        <v>418</v>
      </c>
      <c r="D780" s="630" t="s">
        <v>419</v>
      </c>
      <c r="E780" s="630" t="s">
        <v>420</v>
      </c>
      <c r="F780" s="631" t="s">
        <v>78</v>
      </c>
      <c r="G780" s="631" t="s">
        <v>78</v>
      </c>
      <c r="H780" s="381" t="s">
        <v>1682</v>
      </c>
      <c r="I780" s="184"/>
      <c r="J780" s="621" t="s">
        <v>1774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382" t="s">
        <v>1683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31" t="s">
        <v>422</v>
      </c>
      <c r="E782" s="13"/>
      <c r="F782" s="612"/>
      <c r="G782" s="612"/>
      <c r="H782" s="382" t="s">
        <v>1684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382" t="s">
        <v>1685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82" t="s">
        <v>1686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38" t="s">
        <v>423</v>
      </c>
      <c r="E785" s="13"/>
      <c r="F785" s="612"/>
      <c r="G785" s="612"/>
      <c r="H785" s="423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423"/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4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15"/>
      <c r="G788" s="615"/>
      <c r="H788" s="299" t="s">
        <v>40</v>
      </c>
      <c r="I788" s="74"/>
      <c r="J788" s="613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31" t="s">
        <v>424</v>
      </c>
      <c r="E789" s="631" t="s">
        <v>420</v>
      </c>
      <c r="F789" s="632" t="s">
        <v>78</v>
      </c>
      <c r="G789" s="632" t="s">
        <v>78</v>
      </c>
      <c r="H789" s="352" t="s">
        <v>1682</v>
      </c>
      <c r="I789" s="48"/>
      <c r="J789" s="617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53" t="s">
        <v>1683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53" t="s">
        <v>1684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1" t="s">
        <v>426</v>
      </c>
      <c r="E792" s="13"/>
      <c r="F792" s="612"/>
      <c r="G792" s="612"/>
      <c r="H792" s="353" t="s">
        <v>1685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353" t="s">
        <v>1686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412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412"/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413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8"/>
      <c r="G797" s="618"/>
      <c r="H797" s="299" t="s">
        <v>40</v>
      </c>
      <c r="I797" s="74"/>
      <c r="J797" s="613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0" t="s">
        <v>428</v>
      </c>
      <c r="B800" s="660" t="s">
        <v>429</v>
      </c>
      <c r="C800" s="197" t="s">
        <v>430</v>
      </c>
      <c r="D800" s="664" t="s">
        <v>431</v>
      </c>
      <c r="E800" s="664" t="s">
        <v>432</v>
      </c>
      <c r="F800" s="632" t="s">
        <v>78</v>
      </c>
      <c r="G800" s="632" t="s">
        <v>78</v>
      </c>
      <c r="H800" s="352" t="s">
        <v>1682</v>
      </c>
      <c r="I800" s="48"/>
      <c r="J800" s="620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53" t="s">
        <v>1683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53" t="s">
        <v>1684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53" t="s">
        <v>1685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353" t="s">
        <v>1686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412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412"/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413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5"/>
      <c r="G808" s="615"/>
      <c r="H808" s="299" t="s">
        <v>40</v>
      </c>
      <c r="I808" s="74"/>
      <c r="J808" s="613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32" t="s">
        <v>78</v>
      </c>
      <c r="G809" s="632" t="s">
        <v>78</v>
      </c>
      <c r="H809" s="352" t="s">
        <v>1682</v>
      </c>
      <c r="I809" s="48"/>
      <c r="J809" s="611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53" t="s">
        <v>1683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53" t="s">
        <v>1684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53" t="s">
        <v>1685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53" t="s">
        <v>1686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412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412"/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413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5"/>
      <c r="G817" s="615"/>
      <c r="H817" s="299" t="s">
        <v>40</v>
      </c>
      <c r="I817" s="74"/>
      <c r="J817" s="613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2" t="s">
        <v>78</v>
      </c>
      <c r="G818" s="632" t="s">
        <v>78</v>
      </c>
      <c r="H818" s="352" t="s">
        <v>1682</v>
      </c>
      <c r="I818" s="48"/>
      <c r="J818" s="611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53" t="s">
        <v>1683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53" t="s">
        <v>1684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53" t="s">
        <v>1685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53" t="s">
        <v>1686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412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412"/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413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299" t="s">
        <v>40</v>
      </c>
      <c r="I826" s="74"/>
      <c r="J826" s="613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2" t="s">
        <v>78</v>
      </c>
      <c r="G827" s="632" t="s">
        <v>78</v>
      </c>
      <c r="H827" s="352" t="s">
        <v>1682</v>
      </c>
      <c r="I827" s="48"/>
      <c r="J827" s="611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53" t="s">
        <v>1683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53" t="s">
        <v>1684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53" t="s">
        <v>1685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53" t="s">
        <v>1686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412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412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413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8"/>
      <c r="G835" s="618"/>
      <c r="H835" s="299" t="s">
        <v>40</v>
      </c>
      <c r="I835" s="199"/>
      <c r="J835" s="613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4" t="s">
        <v>1775</v>
      </c>
      <c r="B836" s="664" t="s">
        <v>438</v>
      </c>
      <c r="C836" s="197" t="s">
        <v>20</v>
      </c>
      <c r="D836" s="664" t="s">
        <v>439</v>
      </c>
      <c r="E836" s="665" t="s">
        <v>1776</v>
      </c>
      <c r="F836" s="631" t="s">
        <v>78</v>
      </c>
      <c r="G836" s="631" t="s">
        <v>78</v>
      </c>
      <c r="H836" s="352" t="s">
        <v>1682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53" t="s">
        <v>1683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53" t="s">
        <v>1684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53" t="s">
        <v>1685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53" t="s">
        <v>1686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412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412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413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15"/>
      <c r="G844" s="615"/>
      <c r="H844" s="299" t="s">
        <v>40</v>
      </c>
      <c r="I844" s="335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6" t="s">
        <v>1777</v>
      </c>
      <c r="F845" s="198"/>
      <c r="G845" s="198"/>
      <c r="H845" s="352" t="s">
        <v>1682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43.5" customHeight="1">
      <c r="A846" s="198"/>
      <c r="B846" s="198"/>
      <c r="C846" s="198"/>
      <c r="D846" s="198"/>
      <c r="E846" s="612"/>
      <c r="F846" s="198"/>
      <c r="G846" s="198"/>
      <c r="H846" s="353" t="s">
        <v>1683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1.75" customHeight="1">
      <c r="A847" s="198"/>
      <c r="B847" s="198"/>
      <c r="C847" s="198"/>
      <c r="D847" s="198"/>
      <c r="E847" s="612"/>
      <c r="F847" s="198"/>
      <c r="G847" s="198"/>
      <c r="H847" s="353" t="s">
        <v>1684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1" t="s">
        <v>447</v>
      </c>
      <c r="F848" s="198"/>
      <c r="G848" s="198"/>
      <c r="H848" s="353" t="s">
        <v>1685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353" t="s">
        <v>1686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412"/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412"/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413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1" t="s">
        <v>454</v>
      </c>
      <c r="F853" s="198"/>
      <c r="G853" s="198"/>
      <c r="H853" s="299" t="s">
        <v>40</v>
      </c>
      <c r="I853" s="335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4.75" customHeight="1">
      <c r="A854" s="198"/>
      <c r="B854" s="198"/>
      <c r="C854" s="198"/>
      <c r="D854" s="198"/>
      <c r="E854" s="612"/>
      <c r="F854" s="198"/>
      <c r="G854" s="198"/>
      <c r="H854" s="336"/>
      <c r="I854" s="336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2" t="s">
        <v>42</v>
      </c>
      <c r="G855" s="632" t="s">
        <v>78</v>
      </c>
      <c r="H855" s="352" t="s">
        <v>1682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2"/>
      <c r="G856" s="612"/>
      <c r="H856" s="353" t="s">
        <v>1683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2"/>
      <c r="G857" s="612"/>
      <c r="H857" s="353" t="s">
        <v>1684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2"/>
      <c r="G858" s="612"/>
      <c r="H858" s="353" t="s">
        <v>1685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2"/>
      <c r="G859" s="612"/>
      <c r="H859" s="353" t="s">
        <v>1686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2"/>
      <c r="G860" s="612"/>
      <c r="H860" s="412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2"/>
      <c r="G861" s="612"/>
      <c r="H861" s="412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2"/>
      <c r="G862" s="612"/>
      <c r="H862" s="413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5"/>
      <c r="G863" s="615"/>
      <c r="H863" s="299" t="s">
        <v>40</v>
      </c>
      <c r="I863" s="335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80"/>
      <c r="I864" s="139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4" t="s">
        <v>477</v>
      </c>
      <c r="B865" s="664" t="s">
        <v>478</v>
      </c>
      <c r="C865" s="197" t="s">
        <v>150</v>
      </c>
      <c r="D865" s="664" t="s">
        <v>479</v>
      </c>
      <c r="E865" s="664" t="s">
        <v>480</v>
      </c>
      <c r="F865" s="631" t="s">
        <v>78</v>
      </c>
      <c r="G865" s="631" t="s">
        <v>78</v>
      </c>
      <c r="H865" s="352" t="s">
        <v>1682</v>
      </c>
      <c r="I865" s="48"/>
      <c r="J865" s="61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53" t="s">
        <v>1683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53" t="s">
        <v>1684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53" t="s">
        <v>1685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53" t="s">
        <v>1686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412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412"/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413"/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5"/>
      <c r="G873" s="615"/>
      <c r="H873" s="299" t="s">
        <v>40</v>
      </c>
      <c r="I873" s="335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2" t="s">
        <v>78</v>
      </c>
      <c r="G874" s="632" t="s">
        <v>78</v>
      </c>
      <c r="H874" s="352" t="s">
        <v>1682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2"/>
      <c r="G875" s="612"/>
      <c r="H875" s="353" t="s">
        <v>1683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2"/>
      <c r="G876" s="612"/>
      <c r="H876" s="353" t="s">
        <v>1684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2"/>
      <c r="G877" s="612"/>
      <c r="H877" s="353" t="s">
        <v>1685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2"/>
      <c r="G878" s="612"/>
      <c r="H878" s="353" t="s">
        <v>1686</v>
      </c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2"/>
      <c r="G879" s="612"/>
      <c r="H879" s="412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2"/>
      <c r="G880" s="612"/>
      <c r="H880" s="412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2"/>
      <c r="G881" s="612"/>
      <c r="H881" s="413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5"/>
      <c r="G882" s="615"/>
      <c r="H882" s="294" t="s">
        <v>40</v>
      </c>
      <c r="I882" s="335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52" t="s">
        <v>1682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53" t="s">
        <v>1683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53" t="s">
        <v>1684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53" t="s">
        <v>1685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53" t="s">
        <v>1686</v>
      </c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412"/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412"/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413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294" t="s">
        <v>40</v>
      </c>
      <c r="I891" s="335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2" t="s">
        <v>1682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1683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1684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1685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1686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2"/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2"/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413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299" t="s">
        <v>40</v>
      </c>
      <c r="I900" s="335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1" t="s">
        <v>78</v>
      </c>
      <c r="G901" s="631" t="s">
        <v>78</v>
      </c>
      <c r="H901" s="352" t="s">
        <v>1682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2"/>
      <c r="G902" s="612"/>
      <c r="H902" s="353" t="s">
        <v>1683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2"/>
      <c r="G903" s="612"/>
      <c r="H903" s="353" t="s">
        <v>1684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2"/>
      <c r="G904" s="612"/>
      <c r="H904" s="353" t="s">
        <v>1685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2"/>
      <c r="G905" s="612"/>
      <c r="H905" s="353" t="s">
        <v>1686</v>
      </c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2"/>
      <c r="G906" s="612"/>
      <c r="H906" s="412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2"/>
      <c r="G907" s="612"/>
      <c r="H907" s="412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2"/>
      <c r="G908" s="612"/>
      <c r="H908" s="413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5"/>
      <c r="G909" s="615"/>
      <c r="H909" s="299" t="s">
        <v>40</v>
      </c>
      <c r="I909" s="335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52" t="s">
        <v>1682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53" t="s">
        <v>1683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53" t="s">
        <v>1684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53" t="s">
        <v>1685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353" t="s">
        <v>1686</v>
      </c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412"/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412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413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299" t="s">
        <v>40</v>
      </c>
      <c r="I918" s="335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336"/>
      <c r="I919" s="336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336"/>
      <c r="I929" s="337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2" t="s">
        <v>78</v>
      </c>
      <c r="G930" s="632" t="s">
        <v>78</v>
      </c>
      <c r="H930" s="352" t="s">
        <v>1682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2"/>
      <c r="G931" s="612"/>
      <c r="H931" s="353" t="s">
        <v>1683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2"/>
      <c r="G932" s="612"/>
      <c r="H932" s="353" t="s">
        <v>1684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2"/>
      <c r="G933" s="612"/>
      <c r="H933" s="353" t="s">
        <v>1685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2"/>
      <c r="G934" s="612"/>
      <c r="H934" s="353" t="s">
        <v>1686</v>
      </c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2"/>
      <c r="G935" s="612"/>
      <c r="H935" s="412"/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2"/>
      <c r="G936" s="612"/>
      <c r="H936" s="412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2"/>
      <c r="G937" s="612"/>
      <c r="H937" s="413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5"/>
      <c r="G938" s="615"/>
      <c r="H938" s="294" t="s">
        <v>40</v>
      </c>
      <c r="I938" s="335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336"/>
      <c r="I939" s="336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337"/>
      <c r="I943" s="337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436"/>
      <c r="I1" s="338"/>
      <c r="J1" s="338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1778</v>
      </c>
      <c r="G2" s="8" t="s">
        <v>4</v>
      </c>
      <c r="H2" s="286" t="s">
        <v>15</v>
      </c>
      <c r="I2" s="409" t="s">
        <v>16</v>
      </c>
      <c r="J2" s="287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1779</v>
      </c>
      <c r="C3" s="14" t="s">
        <v>20</v>
      </c>
      <c r="D3" s="14" t="s">
        <v>21</v>
      </c>
      <c r="E3" s="644" t="s">
        <v>1780</v>
      </c>
      <c r="F3" s="15"/>
      <c r="G3" s="650" t="s">
        <v>23</v>
      </c>
      <c r="H3" s="206" t="s">
        <v>1781</v>
      </c>
      <c r="I3" s="410">
        <v>90.5</v>
      </c>
      <c r="J3" s="651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12"/>
      <c r="H4" s="208" t="s">
        <v>1782</v>
      </c>
      <c r="I4" s="411">
        <v>95.45</v>
      </c>
      <c r="J4" s="65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12"/>
      <c r="H5" s="208" t="s">
        <v>1783</v>
      </c>
      <c r="I5" s="411">
        <v>92.49</v>
      </c>
      <c r="J5" s="65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12"/>
      <c r="H6" s="208" t="s">
        <v>1784</v>
      </c>
      <c r="I6" s="411">
        <v>87.78</v>
      </c>
      <c r="J6" s="65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12"/>
      <c r="H7" s="208" t="s">
        <v>1097</v>
      </c>
      <c r="I7" s="411">
        <v>92.8</v>
      </c>
      <c r="J7" s="65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12"/>
      <c r="H8" s="417"/>
      <c r="I8" s="49"/>
      <c r="J8" s="65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12"/>
      <c r="H9" s="417"/>
      <c r="I9" s="49"/>
      <c r="J9" s="65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12"/>
      <c r="H10" s="418"/>
      <c r="I10" s="73"/>
      <c r="J10" s="65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15"/>
      <c r="H11" s="437" t="s">
        <v>40</v>
      </c>
      <c r="I11" s="29">
        <f>SUM(I3:I10)/5</f>
        <v>91.804000000000002</v>
      </c>
      <c r="J11" s="65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52" t="s">
        <v>1758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53" t="s">
        <v>1760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53" t="s">
        <v>1761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53" t="s">
        <v>1762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53" t="s">
        <v>1763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41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41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418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304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52" t="s">
        <v>1758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53" t="s">
        <v>1760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53" t="s">
        <v>1761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53" t="s">
        <v>1762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53" t="s">
        <v>1763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41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41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418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438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52" t="s">
        <v>1758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53" t="s">
        <v>1760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53" t="s">
        <v>1761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53" t="s">
        <v>1762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53" t="s">
        <v>1763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41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41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418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304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52" t="s">
        <v>1758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53" t="s">
        <v>1760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53" t="s">
        <v>1761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53" t="s">
        <v>1762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53" t="s">
        <v>1763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41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41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418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304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52" t="s">
        <v>1758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53" t="s">
        <v>1760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53" t="s">
        <v>1761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53" t="s">
        <v>1762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53" t="s">
        <v>1763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41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41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418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304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1785</v>
      </c>
      <c r="F57" s="15"/>
      <c r="G57" s="658" t="s">
        <v>83</v>
      </c>
      <c r="H57" s="439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439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440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0"/>
      <c r="B60" s="633" t="s">
        <v>1786</v>
      </c>
      <c r="C60" s="633" t="s">
        <v>86</v>
      </c>
      <c r="D60" s="56" t="s">
        <v>87</v>
      </c>
      <c r="E60" s="656" t="s">
        <v>1787</v>
      </c>
      <c r="F60" s="57"/>
      <c r="G60" s="659"/>
      <c r="H60" s="441" t="s">
        <v>1781</v>
      </c>
      <c r="I60" s="302">
        <v>16.7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89</v>
      </c>
      <c r="E61" s="612"/>
      <c r="F61" s="61"/>
      <c r="G61" s="612"/>
      <c r="H61" s="441" t="s">
        <v>1782</v>
      </c>
      <c r="I61" s="302">
        <v>9.8000000000000007</v>
      </c>
      <c r="J61" s="642" t="s">
        <v>1788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91</v>
      </c>
      <c r="E62" s="612"/>
      <c r="F62" s="61"/>
      <c r="G62" s="612"/>
      <c r="H62" s="441" t="s">
        <v>1783</v>
      </c>
      <c r="I62" s="302">
        <v>15.17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30</v>
      </c>
      <c r="E63" s="626"/>
      <c r="F63" s="61"/>
      <c r="G63" s="612"/>
      <c r="H63" s="441" t="s">
        <v>1784</v>
      </c>
      <c r="I63" s="302">
        <v>10.52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441" t="s">
        <v>1097</v>
      </c>
      <c r="I64" s="302">
        <v>9.85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6"/>
      <c r="H65" s="416"/>
      <c r="I65" s="146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416"/>
      <c r="I66" s="146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03"/>
      <c r="I67" s="146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15"/>
      <c r="F69" s="61"/>
      <c r="G69" s="64"/>
      <c r="H69" s="304" t="s">
        <v>40</v>
      </c>
      <c r="I69" s="29">
        <f>SUM(I60:I68)/5</f>
        <v>12.407999999999999</v>
      </c>
      <c r="J69" s="61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57" t="s">
        <v>1789</v>
      </c>
      <c r="F70" s="634" t="s">
        <v>78</v>
      </c>
      <c r="G70" s="634" t="s">
        <v>78</v>
      </c>
      <c r="H70" s="352" t="s">
        <v>1758</v>
      </c>
      <c r="I70" s="70"/>
      <c r="J70" s="617" t="s">
        <v>1790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53" t="s">
        <v>1760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53" t="s">
        <v>1761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53" t="s">
        <v>1762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1" t="s">
        <v>96</v>
      </c>
      <c r="E74" s="612"/>
      <c r="F74" s="612"/>
      <c r="G74" s="612"/>
      <c r="H74" s="353" t="s">
        <v>1763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41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417"/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418"/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15"/>
      <c r="F78" s="615"/>
      <c r="G78" s="615"/>
      <c r="H78" s="304" t="s">
        <v>40</v>
      </c>
      <c r="I78" s="74"/>
      <c r="J78" s="61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1" t="s">
        <v>97</v>
      </c>
      <c r="E79" s="632" t="s">
        <v>98</v>
      </c>
      <c r="F79" s="645" t="s">
        <v>78</v>
      </c>
      <c r="G79" s="645" t="s">
        <v>78</v>
      </c>
      <c r="H79" s="352" t="s">
        <v>1758</v>
      </c>
      <c r="I79" s="70"/>
      <c r="J79" s="617" t="s">
        <v>1791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53" t="s">
        <v>1760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53" t="s">
        <v>1761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53" t="s">
        <v>1762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53" t="s">
        <v>1763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1" t="s">
        <v>100</v>
      </c>
      <c r="E84" s="612"/>
      <c r="F84" s="612"/>
      <c r="G84" s="612"/>
      <c r="H84" s="41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417"/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418"/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15"/>
      <c r="G87" s="615"/>
      <c r="H87" s="304" t="s">
        <v>40</v>
      </c>
      <c r="I87" s="38"/>
      <c r="J87" s="61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4" t="s">
        <v>101</v>
      </c>
      <c r="F88" s="632" t="s">
        <v>42</v>
      </c>
      <c r="G88" s="632" t="s">
        <v>42</v>
      </c>
      <c r="H88" s="352" t="s">
        <v>1758</v>
      </c>
      <c r="I88" s="70"/>
      <c r="J88" s="617" t="s">
        <v>1792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53" t="s">
        <v>1760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53" t="s">
        <v>1761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53" t="s">
        <v>1762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53" t="s">
        <v>1763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41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417"/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418"/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5"/>
      <c r="F96" s="612"/>
      <c r="G96" s="612"/>
      <c r="H96" s="304" t="s">
        <v>40</v>
      </c>
      <c r="I96" s="38"/>
      <c r="J96" s="61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6" t="s">
        <v>1793</v>
      </c>
      <c r="F97" s="75"/>
      <c r="G97" s="14"/>
      <c r="H97" s="682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6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1794</v>
      </c>
      <c r="F100" s="79"/>
      <c r="G100" s="79"/>
      <c r="H100" s="618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1"/>
      <c r="B101" s="631" t="s">
        <v>1795</v>
      </c>
      <c r="C101" s="81" t="s">
        <v>106</v>
      </c>
      <c r="D101" s="14" t="s">
        <v>87</v>
      </c>
      <c r="E101" s="644" t="s">
        <v>1796</v>
      </c>
      <c r="F101" s="630" t="s">
        <v>42</v>
      </c>
      <c r="G101" s="630" t="s">
        <v>42</v>
      </c>
      <c r="H101" s="352" t="s">
        <v>1758</v>
      </c>
      <c r="I101" s="70"/>
      <c r="J101" s="627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89</v>
      </c>
      <c r="E102" s="612"/>
      <c r="F102" s="612"/>
      <c r="G102" s="612"/>
      <c r="H102" s="353" t="s">
        <v>1760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91</v>
      </c>
      <c r="E103" s="626"/>
      <c r="F103" s="612"/>
      <c r="G103" s="612"/>
      <c r="H103" s="353" t="s">
        <v>1761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30</v>
      </c>
      <c r="E104" s="23" t="s">
        <v>109</v>
      </c>
      <c r="F104" s="612"/>
      <c r="G104" s="612"/>
      <c r="H104" s="353" t="s">
        <v>1762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110</v>
      </c>
      <c r="E105" s="23" t="s">
        <v>111</v>
      </c>
      <c r="F105" s="612"/>
      <c r="G105" s="612"/>
      <c r="H105" s="353" t="s">
        <v>1763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35" t="s">
        <v>112</v>
      </c>
      <c r="E106" s="13"/>
      <c r="F106" s="612"/>
      <c r="G106" s="612"/>
      <c r="H106" s="41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417"/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418"/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15"/>
      <c r="G109" s="615"/>
      <c r="H109" s="304" t="s">
        <v>40</v>
      </c>
      <c r="I109" s="38"/>
      <c r="J109" s="618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42</v>
      </c>
      <c r="G110" s="13" t="s">
        <v>42</v>
      </c>
      <c r="H110" s="352" t="s">
        <v>1758</v>
      </c>
      <c r="I110" s="70"/>
      <c r="J110" s="620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53" t="s">
        <v>1760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53" t="s">
        <v>1761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53" t="s">
        <v>1762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53" t="s">
        <v>1763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41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417"/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418"/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304" t="s">
        <v>40</v>
      </c>
      <c r="I118" s="38"/>
      <c r="J118" s="618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52" t="s">
        <v>1758</v>
      </c>
      <c r="I119" s="48"/>
      <c r="J119" s="620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1"/>
      <c r="E120" s="13"/>
      <c r="F120" s="85"/>
      <c r="G120" s="81"/>
      <c r="H120" s="353" t="s">
        <v>1760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53" t="s">
        <v>1761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53" t="s">
        <v>1762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53" t="s">
        <v>1763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41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417"/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418"/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304" t="s">
        <v>40</v>
      </c>
      <c r="I127" s="38"/>
      <c r="J127" s="61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32" t="s">
        <v>1797</v>
      </c>
      <c r="F128" s="89"/>
      <c r="G128" s="39"/>
      <c r="H128" s="352" t="s">
        <v>1758</v>
      </c>
      <c r="I128" s="48"/>
      <c r="J128" s="617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31" t="s">
        <v>78</v>
      </c>
      <c r="G129" s="631" t="s">
        <v>78</v>
      </c>
      <c r="H129" s="353" t="s">
        <v>1760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53" t="s">
        <v>1761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53" t="s">
        <v>1762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53" t="s">
        <v>1763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41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417"/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418"/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15"/>
      <c r="G136" s="615"/>
      <c r="H136" s="304" t="s">
        <v>40</v>
      </c>
      <c r="I136" s="38"/>
      <c r="J136" s="61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117</v>
      </c>
      <c r="F137" s="632" t="s">
        <v>78</v>
      </c>
      <c r="G137" s="632" t="s">
        <v>78</v>
      </c>
      <c r="H137" s="352" t="s">
        <v>1758</v>
      </c>
      <c r="I137" s="48"/>
      <c r="J137" s="617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53" t="s">
        <v>1760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53" t="s">
        <v>1761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53" t="s">
        <v>1762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53" t="s">
        <v>1763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41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417"/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418"/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15"/>
      <c r="G145" s="615"/>
      <c r="H145" s="304" t="s">
        <v>40</v>
      </c>
      <c r="I145" s="38"/>
      <c r="J145" s="61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119</v>
      </c>
      <c r="F146" s="632" t="s">
        <v>78</v>
      </c>
      <c r="G146" s="632" t="s">
        <v>78</v>
      </c>
      <c r="H146" s="352" t="s">
        <v>1758</v>
      </c>
      <c r="I146" s="48"/>
      <c r="J146" s="617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53" t="s">
        <v>1760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53" t="s">
        <v>1761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53" t="s">
        <v>1762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53" t="s">
        <v>1763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41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417"/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418"/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15"/>
      <c r="G154" s="615"/>
      <c r="H154" s="304" t="s">
        <v>40</v>
      </c>
      <c r="I154" s="90"/>
      <c r="J154" s="61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32" t="s">
        <v>121</v>
      </c>
      <c r="F155" s="632" t="s">
        <v>42</v>
      </c>
      <c r="G155" s="632" t="s">
        <v>42</v>
      </c>
      <c r="H155" s="352" t="s">
        <v>1758</v>
      </c>
      <c r="I155" s="48"/>
      <c r="J155" s="617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53" t="s">
        <v>1760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53" t="s">
        <v>1761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53" t="s">
        <v>1762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53" t="s">
        <v>1763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41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417"/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418"/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304" t="s">
        <v>40</v>
      </c>
      <c r="I163" s="90"/>
      <c r="J163" s="61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44" t="s">
        <v>1798</v>
      </c>
      <c r="F164" s="46"/>
      <c r="G164" s="627"/>
      <c r="H164" s="442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6"/>
      <c r="F165" s="46"/>
      <c r="G165" s="612"/>
      <c r="H165" s="443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44" t="s">
        <v>124</v>
      </c>
      <c r="F166" s="46"/>
      <c r="G166" s="46"/>
      <c r="H166" s="443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6"/>
      <c r="F167" s="46"/>
      <c r="G167" s="46"/>
      <c r="H167" s="443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125</v>
      </c>
      <c r="F168" s="46"/>
      <c r="G168" s="46"/>
      <c r="H168" s="444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0" t="s">
        <v>1799</v>
      </c>
      <c r="C169" s="55" t="s">
        <v>20</v>
      </c>
      <c r="D169" s="55"/>
      <c r="E169" s="647" t="s">
        <v>128</v>
      </c>
      <c r="F169" s="633" t="s">
        <v>42</v>
      </c>
      <c r="G169" s="633" t="s">
        <v>78</v>
      </c>
      <c r="H169" s="352" t="s">
        <v>1758</v>
      </c>
      <c r="I169" s="70"/>
      <c r="J169" s="620" t="s">
        <v>1800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53" t="s">
        <v>1760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53" t="s">
        <v>1761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53" t="s">
        <v>1762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53" t="s">
        <v>1763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41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417"/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418"/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5"/>
      <c r="G177" s="615"/>
      <c r="H177" s="304" t="s">
        <v>40</v>
      </c>
      <c r="I177" s="74"/>
      <c r="J177" s="613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5" t="s">
        <v>42</v>
      </c>
      <c r="G178" s="635" t="s">
        <v>78</v>
      </c>
      <c r="H178" s="352" t="s">
        <v>1758</v>
      </c>
      <c r="I178" s="70"/>
      <c r="J178" s="617" t="s">
        <v>1801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53" t="s">
        <v>1760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53" t="s">
        <v>1761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53" t="s">
        <v>1762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53" t="s">
        <v>1763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41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417"/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418"/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5"/>
      <c r="G186" s="615"/>
      <c r="H186" s="304" t="s">
        <v>40</v>
      </c>
      <c r="I186" s="294"/>
      <c r="J186" s="613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1" t="s">
        <v>1802</v>
      </c>
      <c r="F187" s="13" t="s">
        <v>42</v>
      </c>
      <c r="G187" s="13" t="s">
        <v>42</v>
      </c>
      <c r="H187" s="352" t="s">
        <v>1758</v>
      </c>
      <c r="I187" s="70"/>
      <c r="J187" s="617" t="s">
        <v>1803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53" t="s">
        <v>1760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53" t="s">
        <v>1761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53" t="s">
        <v>1762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1763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04" t="s">
        <v>40</v>
      </c>
      <c r="I195" s="294"/>
      <c r="J195" s="613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2" t="s">
        <v>1804</v>
      </c>
      <c r="F196" s="13" t="s">
        <v>42</v>
      </c>
      <c r="G196" s="13" t="s">
        <v>42</v>
      </c>
      <c r="H196" s="352" t="s">
        <v>1758</v>
      </c>
      <c r="I196" s="70"/>
      <c r="J196" s="617" t="s">
        <v>1805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53" t="s">
        <v>1760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53" t="s">
        <v>1761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53" t="s">
        <v>1762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53" t="s">
        <v>1763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41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04" t="s">
        <v>40</v>
      </c>
      <c r="I204" s="294"/>
      <c r="J204" s="613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3" t="s">
        <v>1806</v>
      </c>
      <c r="C205" s="55" t="s">
        <v>136</v>
      </c>
      <c r="D205" s="630" t="s">
        <v>1807</v>
      </c>
      <c r="E205" s="633" t="s">
        <v>138</v>
      </c>
      <c r="F205" s="633" t="s">
        <v>42</v>
      </c>
      <c r="G205" s="633" t="s">
        <v>78</v>
      </c>
      <c r="H205" s="352" t="s">
        <v>1758</v>
      </c>
      <c r="I205" s="70"/>
      <c r="J205" s="617" t="s">
        <v>1808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53" t="s">
        <v>1760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53" t="s">
        <v>1761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53" t="s">
        <v>1762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53" t="s">
        <v>1763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41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417"/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418"/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15"/>
      <c r="G213" s="615"/>
      <c r="H213" s="304" t="s">
        <v>40</v>
      </c>
      <c r="I213" s="294"/>
      <c r="J213" s="613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44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1" t="s">
        <v>140</v>
      </c>
      <c r="E215" s="81"/>
      <c r="F215" s="635" t="s">
        <v>42</v>
      </c>
      <c r="G215" s="635" t="s">
        <v>78</v>
      </c>
      <c r="H215" s="352" t="s">
        <v>1758</v>
      </c>
      <c r="I215" s="70"/>
      <c r="J215" s="627" t="s">
        <v>1809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53" t="s">
        <v>1760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53" t="s">
        <v>1761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53" t="s">
        <v>1762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1" t="s">
        <v>1810</v>
      </c>
      <c r="E219" s="81"/>
      <c r="F219" s="612"/>
      <c r="G219" s="612"/>
      <c r="H219" s="353" t="s">
        <v>1763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41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417"/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418"/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15"/>
      <c r="G223" s="615"/>
      <c r="H223" s="304" t="s">
        <v>40</v>
      </c>
      <c r="I223" s="294"/>
      <c r="J223" s="613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1" t="s">
        <v>1811</v>
      </c>
      <c r="E224" s="81"/>
      <c r="F224" s="635" t="s">
        <v>42</v>
      </c>
      <c r="G224" s="635" t="s">
        <v>78</v>
      </c>
      <c r="H224" s="352" t="s">
        <v>1758</v>
      </c>
      <c r="I224" s="70"/>
      <c r="J224" s="617" t="s">
        <v>1812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53" t="s">
        <v>1760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53" t="s">
        <v>1761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53" t="s">
        <v>1762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53" t="s">
        <v>1763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1" t="s">
        <v>1813</v>
      </c>
      <c r="E229" s="81"/>
      <c r="F229" s="612"/>
      <c r="G229" s="612"/>
      <c r="H229" s="41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417"/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418"/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304" t="s">
        <v>40</v>
      </c>
      <c r="I232" s="294"/>
      <c r="J232" s="613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34" t="s">
        <v>42</v>
      </c>
      <c r="G233" s="634" t="s">
        <v>78</v>
      </c>
      <c r="H233" s="352" t="s">
        <v>1758</v>
      </c>
      <c r="I233" s="70"/>
      <c r="J233" s="617" t="s">
        <v>1814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1" t="s">
        <v>1815</v>
      </c>
      <c r="E234" s="81"/>
      <c r="F234" s="612"/>
      <c r="G234" s="612"/>
      <c r="H234" s="353" t="s">
        <v>1760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53" t="s">
        <v>1761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53" t="s">
        <v>1762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53" t="s">
        <v>1763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41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417"/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418"/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/>
      <c r="G241" s="615"/>
      <c r="H241" s="304" t="s">
        <v>40</v>
      </c>
      <c r="I241" s="74"/>
      <c r="J241" s="613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5" t="s">
        <v>42</v>
      </c>
      <c r="G242" s="635" t="s">
        <v>78</v>
      </c>
      <c r="H242" s="352" t="s">
        <v>1758</v>
      </c>
      <c r="I242" s="70"/>
      <c r="J242" s="617" t="s">
        <v>1816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53" t="s">
        <v>1760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53" t="s">
        <v>1761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53" t="s">
        <v>1762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53" t="s">
        <v>1763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41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417"/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418"/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446" t="s">
        <v>40</v>
      </c>
      <c r="I250" s="419"/>
      <c r="J250" s="613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1" t="s">
        <v>149</v>
      </c>
      <c r="C251" s="81" t="s">
        <v>150</v>
      </c>
      <c r="D251" s="631"/>
      <c r="E251" s="81"/>
      <c r="F251" s="630" t="s">
        <v>42</v>
      </c>
      <c r="G251" s="630" t="s">
        <v>78</v>
      </c>
      <c r="H251" s="447"/>
      <c r="I251" s="144"/>
      <c r="J251" s="624" t="s">
        <v>1817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416" t="s">
        <v>1781</v>
      </c>
      <c r="I252" s="422">
        <v>872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416" t="s">
        <v>1784</v>
      </c>
      <c r="I253" s="422">
        <v>1868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416" t="s">
        <v>1782</v>
      </c>
      <c r="I254" s="422">
        <v>2853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416" t="s">
        <v>1783</v>
      </c>
      <c r="I255" s="422">
        <v>2154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382" t="s">
        <v>1763</v>
      </c>
      <c r="I256" s="146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416"/>
      <c r="I257" s="146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5"/>
      <c r="C258" s="81"/>
      <c r="D258" s="13"/>
      <c r="E258" s="81"/>
      <c r="F258" s="612"/>
      <c r="G258" s="612"/>
      <c r="H258" s="416"/>
      <c r="I258" s="146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303"/>
      <c r="I259" s="66"/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15"/>
      <c r="G260" s="615"/>
      <c r="H260" s="304" t="s">
        <v>40</v>
      </c>
      <c r="I260" s="295">
        <f>SUM(I252:I259)</f>
        <v>7747</v>
      </c>
      <c r="J260" s="613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31" t="s">
        <v>1818</v>
      </c>
      <c r="E261" s="635" t="s">
        <v>153</v>
      </c>
      <c r="F261" s="635" t="s">
        <v>78</v>
      </c>
      <c r="G261" s="635" t="s">
        <v>78</v>
      </c>
      <c r="H261" s="352" t="s">
        <v>1758</v>
      </c>
      <c r="I261" s="70"/>
      <c r="J261" s="617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53" t="s">
        <v>1760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53" t="s">
        <v>1761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53" t="s">
        <v>1762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53" t="s">
        <v>1763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41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417"/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418"/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5"/>
      <c r="G269" s="615"/>
      <c r="H269" s="304" t="s">
        <v>40</v>
      </c>
      <c r="I269" s="74"/>
      <c r="J269" s="613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1" t="s">
        <v>1819</v>
      </c>
      <c r="E270" s="632" t="s">
        <v>156</v>
      </c>
      <c r="F270" s="634" t="s">
        <v>42</v>
      </c>
      <c r="G270" s="634" t="s">
        <v>42</v>
      </c>
      <c r="H270" s="352" t="s">
        <v>1758</v>
      </c>
      <c r="I270" s="70"/>
      <c r="J270" s="617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53" t="s">
        <v>1760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53" t="s">
        <v>1761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1" t="s">
        <v>158</v>
      </c>
      <c r="E273" s="612"/>
      <c r="F273" s="612"/>
      <c r="G273" s="612"/>
      <c r="H273" s="353" t="s">
        <v>1762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53" t="s">
        <v>1763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41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1" t="s">
        <v>159</v>
      </c>
      <c r="E276" s="14"/>
      <c r="F276" s="612"/>
      <c r="G276" s="612"/>
      <c r="H276" s="417"/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418"/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15"/>
      <c r="G278" s="615"/>
      <c r="H278" s="304" t="s">
        <v>40</v>
      </c>
      <c r="I278" s="74"/>
      <c r="J278" s="613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1" t="s">
        <v>160</v>
      </c>
      <c r="E279" s="631" t="s">
        <v>161</v>
      </c>
      <c r="F279" s="632" t="s">
        <v>42</v>
      </c>
      <c r="G279" s="632" t="s">
        <v>42</v>
      </c>
      <c r="H279" s="352" t="s">
        <v>1758</v>
      </c>
      <c r="I279" s="70"/>
      <c r="J279" s="617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53" t="s">
        <v>1760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53" t="s">
        <v>1761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1" t="s">
        <v>163</v>
      </c>
      <c r="E282" s="612"/>
      <c r="F282" s="612"/>
      <c r="G282" s="612"/>
      <c r="H282" s="353" t="s">
        <v>1762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53" t="s">
        <v>1763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41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417"/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418"/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15"/>
      <c r="G287" s="615"/>
      <c r="H287" s="304" t="s">
        <v>40</v>
      </c>
      <c r="I287" s="38"/>
      <c r="J287" s="613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1820</v>
      </c>
      <c r="F288" s="112"/>
      <c r="G288" s="112"/>
      <c r="H288" s="46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448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1" t="s">
        <v>166</v>
      </c>
      <c r="F290" s="635" t="s">
        <v>78</v>
      </c>
      <c r="G290" s="635" t="s">
        <v>78</v>
      </c>
      <c r="H290" s="352" t="s">
        <v>1758</v>
      </c>
      <c r="I290" s="70"/>
      <c r="J290" s="627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53" t="s">
        <v>1760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53" t="s">
        <v>1761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53" t="s">
        <v>1762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53" t="s">
        <v>1763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41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417"/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418"/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5"/>
      <c r="G298" s="615"/>
      <c r="H298" s="304" t="s">
        <v>40</v>
      </c>
      <c r="I298" s="38"/>
      <c r="J298" s="613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1" t="s">
        <v>168</v>
      </c>
      <c r="F299" s="634" t="s">
        <v>78</v>
      </c>
      <c r="G299" s="634" t="s">
        <v>78</v>
      </c>
      <c r="H299" s="352" t="s">
        <v>1758</v>
      </c>
      <c r="I299" s="70"/>
      <c r="J299" s="617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53" t="s">
        <v>1760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53" t="s">
        <v>1761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53" t="s">
        <v>1762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53" t="s">
        <v>1763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41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417"/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418"/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5"/>
      <c r="G307" s="615"/>
      <c r="H307" s="304" t="s">
        <v>40</v>
      </c>
      <c r="I307" s="74"/>
      <c r="J307" s="613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1821</v>
      </c>
      <c r="F308" s="112"/>
      <c r="G308" s="112"/>
      <c r="H308" s="449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449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449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449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45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 t="s">
        <v>1822</v>
      </c>
      <c r="C313" s="633" t="s">
        <v>176</v>
      </c>
      <c r="D313" s="633"/>
      <c r="E313" s="633" t="s">
        <v>1823</v>
      </c>
      <c r="F313" s="633" t="s">
        <v>78</v>
      </c>
      <c r="G313" s="633" t="s">
        <v>78</v>
      </c>
      <c r="H313" s="451"/>
      <c r="I313" s="452"/>
      <c r="J313" s="625" t="s">
        <v>1824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453" t="s">
        <v>1781</v>
      </c>
      <c r="I314" s="365">
        <v>1.5649942095214247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453" t="s">
        <v>1782</v>
      </c>
      <c r="I315" s="365">
        <v>2.1247211303516416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453" t="s">
        <v>1783</v>
      </c>
      <c r="I316" s="365">
        <v>1.1486397234075547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453" t="s">
        <v>1784</v>
      </c>
      <c r="I317" s="365">
        <v>3.1238285642883921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453" t="s">
        <v>1097</v>
      </c>
      <c r="I318" s="166">
        <v>1.3957902964658588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454"/>
      <c r="I319" s="18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455"/>
      <c r="I320" s="125"/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8"/>
      <c r="G321" s="618"/>
      <c r="H321" s="304" t="s">
        <v>40</v>
      </c>
      <c r="I321" s="129">
        <f>SUM(I313:I320)/5</f>
        <v>1.8715947848069745</v>
      </c>
      <c r="J321" s="613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 t="s">
        <v>1825</v>
      </c>
      <c r="C322" s="630" t="s">
        <v>180</v>
      </c>
      <c r="D322" s="54" t="s">
        <v>181</v>
      </c>
      <c r="E322" s="55" t="s">
        <v>182</v>
      </c>
      <c r="F322" s="633" t="s">
        <v>78</v>
      </c>
      <c r="G322" s="633" t="s">
        <v>78</v>
      </c>
      <c r="H322" s="456" t="s">
        <v>1781</v>
      </c>
      <c r="I322" s="457">
        <v>3.3728139949295364</v>
      </c>
      <c r="J322" s="625" t="s">
        <v>1824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184</v>
      </c>
      <c r="E323" s="81"/>
      <c r="F323" s="612"/>
      <c r="G323" s="612"/>
      <c r="H323" s="458" t="s">
        <v>1782</v>
      </c>
      <c r="I323" s="374">
        <v>9.1434338570939158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185</v>
      </c>
      <c r="E324" s="81"/>
      <c r="F324" s="612"/>
      <c r="G324" s="612"/>
      <c r="H324" s="458" t="s">
        <v>1783</v>
      </c>
      <c r="I324" s="374">
        <v>7.1044544929670908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186</v>
      </c>
      <c r="E325" s="81"/>
      <c r="F325" s="612"/>
      <c r="G325" s="612"/>
      <c r="H325" s="458" t="s">
        <v>1784</v>
      </c>
      <c r="I325" s="374">
        <v>4.1376822028358022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458" t="s">
        <v>1097</v>
      </c>
      <c r="I326" s="374">
        <v>6.5016123998751683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454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454"/>
      <c r="I328" s="18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455"/>
      <c r="I329" s="125"/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8"/>
      <c r="G330" s="618"/>
      <c r="H330" s="304" t="s">
        <v>40</v>
      </c>
      <c r="I330" s="129">
        <f>SUM(I322:I329)/5</f>
        <v>6.0519993895403026</v>
      </c>
      <c r="J330" s="613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39" t="s">
        <v>1826</v>
      </c>
      <c r="C331" s="633" t="s">
        <v>188</v>
      </c>
      <c r="D331" s="630" t="s">
        <v>189</v>
      </c>
      <c r="E331" s="630" t="s">
        <v>190</v>
      </c>
      <c r="F331" s="633" t="s">
        <v>78</v>
      </c>
      <c r="G331" s="633" t="s">
        <v>78</v>
      </c>
      <c r="H331" s="240" t="s">
        <v>1781</v>
      </c>
      <c r="I331" s="131">
        <v>5001</v>
      </c>
      <c r="J331" s="621" t="s">
        <v>1827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240" t="s">
        <v>1782</v>
      </c>
      <c r="I332" s="133">
        <v>13011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612"/>
      <c r="F333" s="612"/>
      <c r="G333" s="612"/>
      <c r="H333" s="240" t="s">
        <v>1783</v>
      </c>
      <c r="I333" s="133">
        <v>12289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40" t="s">
        <v>1784</v>
      </c>
      <c r="I334" s="133">
        <v>12385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40" t="s">
        <v>1097</v>
      </c>
      <c r="I335" s="133">
        <v>4773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612"/>
      <c r="E336" s="13"/>
      <c r="F336" s="612"/>
      <c r="G336" s="612"/>
      <c r="H336" s="454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12"/>
      <c r="D337" s="14" t="s">
        <v>192</v>
      </c>
      <c r="E337" s="13"/>
      <c r="F337" s="612"/>
      <c r="G337" s="612"/>
      <c r="H337" s="454"/>
      <c r="I337" s="18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31" t="s">
        <v>193</v>
      </c>
      <c r="D338" s="638" t="s">
        <v>194</v>
      </c>
      <c r="E338" s="13"/>
      <c r="F338" s="612"/>
      <c r="G338" s="612"/>
      <c r="H338" s="455"/>
      <c r="I338" s="125"/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0"/>
      <c r="C339" s="612"/>
      <c r="D339" s="612"/>
      <c r="E339" s="13"/>
      <c r="F339" s="612"/>
      <c r="G339" s="612"/>
      <c r="H339" s="304" t="s">
        <v>40</v>
      </c>
      <c r="I339" s="312">
        <f>SUM(I331:I338)</f>
        <v>47459</v>
      </c>
      <c r="J339" s="626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35" t="s">
        <v>195</v>
      </c>
      <c r="E340" s="13"/>
      <c r="F340" s="81"/>
      <c r="G340" s="81"/>
      <c r="H340" s="240" t="s">
        <v>1781</v>
      </c>
      <c r="I340" s="131">
        <v>1713</v>
      </c>
      <c r="J340" s="621" t="s">
        <v>1828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240" t="s">
        <v>1782</v>
      </c>
      <c r="I341" s="133">
        <v>5454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35" t="s">
        <v>197</v>
      </c>
      <c r="E342" s="13"/>
      <c r="F342" s="81"/>
      <c r="G342" s="81"/>
      <c r="H342" s="240" t="s">
        <v>1783</v>
      </c>
      <c r="I342" s="133">
        <v>5946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0" t="s">
        <v>1784</v>
      </c>
      <c r="I343" s="133">
        <v>4768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240" t="s">
        <v>1097</v>
      </c>
      <c r="I344" s="133">
        <v>2401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35" t="s">
        <v>657</v>
      </c>
      <c r="E345" s="13"/>
      <c r="F345" s="81"/>
      <c r="G345" s="81"/>
      <c r="H345" s="454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454"/>
      <c r="I346" s="18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455"/>
      <c r="I347" s="125"/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38.25" customHeight="1">
      <c r="A348" s="13"/>
      <c r="B348" s="82"/>
      <c r="C348" s="612"/>
      <c r="D348" s="13" t="s">
        <v>199</v>
      </c>
      <c r="E348" s="13"/>
      <c r="F348" s="13"/>
      <c r="G348" s="13"/>
      <c r="H348" s="304" t="s">
        <v>40</v>
      </c>
      <c r="I348" s="312">
        <f>SUM(I340:I347)</f>
        <v>20282</v>
      </c>
      <c r="J348" s="62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46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46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46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46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46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46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0" t="s">
        <v>206</v>
      </c>
      <c r="B355" s="630" t="s">
        <v>1829</v>
      </c>
      <c r="C355" s="55" t="s">
        <v>8</v>
      </c>
      <c r="D355" s="630" t="s">
        <v>208</v>
      </c>
      <c r="E355" s="55" t="s">
        <v>209</v>
      </c>
      <c r="F355" s="635" t="s">
        <v>78</v>
      </c>
      <c r="G355" s="631" t="s">
        <v>78</v>
      </c>
      <c r="H355" s="352" t="s">
        <v>1758</v>
      </c>
      <c r="I355" s="48"/>
      <c r="J355" s="620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31"/>
      <c r="F356" s="612"/>
      <c r="G356" s="612"/>
      <c r="H356" s="353" t="s">
        <v>1760</v>
      </c>
      <c r="I356" s="49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31" t="s">
        <v>211</v>
      </c>
      <c r="E357" s="612"/>
      <c r="F357" s="612"/>
      <c r="G357" s="612"/>
      <c r="H357" s="353" t="s">
        <v>1761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53" t="s">
        <v>1762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353" t="s">
        <v>1763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31" t="s">
        <v>212</v>
      </c>
      <c r="E360" s="99"/>
      <c r="F360" s="612"/>
      <c r="G360" s="612"/>
      <c r="H360" s="417"/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417"/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418"/>
      <c r="I362" s="7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31" t="s">
        <v>213</v>
      </c>
      <c r="E363" s="81"/>
      <c r="F363" s="615"/>
      <c r="G363" s="615"/>
      <c r="H363" s="304" t="s">
        <v>40</v>
      </c>
      <c r="I363" s="294"/>
      <c r="J363" s="613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36" t="s">
        <v>78</v>
      </c>
      <c r="G364" s="636" t="s">
        <v>42</v>
      </c>
      <c r="H364" s="352" t="s">
        <v>1758</v>
      </c>
      <c r="I364" s="48"/>
      <c r="J364" s="617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53" t="s">
        <v>1760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1" t="s">
        <v>215</v>
      </c>
      <c r="E366" s="14"/>
      <c r="F366" s="612"/>
      <c r="G366" s="612"/>
      <c r="H366" s="353" t="s">
        <v>1761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53" t="s">
        <v>1762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1" t="s">
        <v>216</v>
      </c>
      <c r="E368" s="14"/>
      <c r="F368" s="612"/>
      <c r="G368" s="612"/>
      <c r="H368" s="353" t="s">
        <v>1763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417"/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7" t="s">
        <v>217</v>
      </c>
      <c r="E370" s="14"/>
      <c r="F370" s="612"/>
      <c r="G370" s="612"/>
      <c r="H370" s="417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418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15"/>
      <c r="G372" s="615"/>
      <c r="H372" s="304" t="s">
        <v>40</v>
      </c>
      <c r="I372" s="294"/>
      <c r="J372" s="613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35" t="s">
        <v>78</v>
      </c>
      <c r="G373" s="635" t="s">
        <v>78</v>
      </c>
      <c r="H373" s="352" t="s">
        <v>1758</v>
      </c>
      <c r="I373" s="48"/>
      <c r="J373" s="617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1" t="s">
        <v>219</v>
      </c>
      <c r="E374" s="81"/>
      <c r="F374" s="612"/>
      <c r="G374" s="612"/>
      <c r="H374" s="353" t="s">
        <v>1760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53" t="s">
        <v>1761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1" t="s">
        <v>220</v>
      </c>
      <c r="E376" s="81"/>
      <c r="F376" s="612"/>
      <c r="G376" s="612"/>
      <c r="H376" s="353" t="s">
        <v>1762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353" t="s">
        <v>1763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417"/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2"/>
      <c r="G379" s="612"/>
      <c r="H379" s="417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1" t="s">
        <v>222</v>
      </c>
      <c r="E380" s="81"/>
      <c r="F380" s="612"/>
      <c r="G380" s="612"/>
      <c r="H380" s="418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04" t="s">
        <v>40</v>
      </c>
      <c r="I381" s="294"/>
      <c r="J381" s="613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34" t="s">
        <v>78</v>
      </c>
      <c r="G382" s="634" t="s">
        <v>78</v>
      </c>
      <c r="H382" s="352" t="s">
        <v>1758</v>
      </c>
      <c r="I382" s="48"/>
      <c r="J382" s="617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53" t="s">
        <v>1760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53" t="s">
        <v>1761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53" t="s">
        <v>1762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53" t="s">
        <v>1763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417"/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417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418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04" t="s">
        <v>40</v>
      </c>
      <c r="I390" s="294"/>
      <c r="J390" s="613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4" t="s">
        <v>78</v>
      </c>
      <c r="G391" s="634" t="s">
        <v>78</v>
      </c>
      <c r="H391" s="352" t="s">
        <v>1758</v>
      </c>
      <c r="I391" s="48"/>
      <c r="J391" s="617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53" t="s">
        <v>1760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53" t="s">
        <v>1761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53" t="s">
        <v>1762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53" t="s">
        <v>1763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417"/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417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418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5"/>
      <c r="G399" s="615"/>
      <c r="H399" s="304" t="s">
        <v>40</v>
      </c>
      <c r="I399" s="294"/>
      <c r="J399" s="613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5" t="s">
        <v>78</v>
      </c>
      <c r="G400" s="635" t="s">
        <v>78</v>
      </c>
      <c r="H400" s="352" t="s">
        <v>1758</v>
      </c>
      <c r="I400" s="48"/>
      <c r="J400" s="617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2"/>
      <c r="G401" s="612"/>
      <c r="H401" s="353" t="s">
        <v>1760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53" t="s">
        <v>1761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53" t="s">
        <v>1762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53" t="s">
        <v>1763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417"/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417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418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8"/>
      <c r="G408" s="618"/>
      <c r="H408" s="304" t="s">
        <v>40</v>
      </c>
      <c r="I408" s="294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0" t="s">
        <v>228</v>
      </c>
      <c r="B409" s="630" t="s">
        <v>1830</v>
      </c>
      <c r="C409" s="55" t="s">
        <v>230</v>
      </c>
      <c r="D409" s="54" t="s">
        <v>87</v>
      </c>
      <c r="E409" s="630"/>
      <c r="F409" s="633" t="s">
        <v>78</v>
      </c>
      <c r="G409" s="633" t="s">
        <v>78</v>
      </c>
      <c r="H409" s="352" t="s">
        <v>1758</v>
      </c>
      <c r="I409" s="48"/>
      <c r="J409" s="617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89</v>
      </c>
      <c r="E410" s="612"/>
      <c r="F410" s="612"/>
      <c r="G410" s="612"/>
      <c r="H410" s="353" t="s">
        <v>1760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232</v>
      </c>
      <c r="E411" s="612"/>
      <c r="F411" s="612"/>
      <c r="G411" s="612"/>
      <c r="H411" s="353" t="s">
        <v>1761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30</v>
      </c>
      <c r="E412" s="13"/>
      <c r="F412" s="612"/>
      <c r="G412" s="612"/>
      <c r="H412" s="353" t="s">
        <v>1762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110</v>
      </c>
      <c r="E413" s="13"/>
      <c r="F413" s="612"/>
      <c r="G413" s="612"/>
      <c r="H413" s="353" t="s">
        <v>1763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1" t="s">
        <v>233</v>
      </c>
      <c r="E414" s="13"/>
      <c r="F414" s="612"/>
      <c r="G414" s="612"/>
      <c r="H414" s="417"/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417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418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04" t="s">
        <v>40</v>
      </c>
      <c r="I417" s="294"/>
      <c r="J417" s="613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34" t="s">
        <v>78</v>
      </c>
      <c r="G418" s="634" t="s">
        <v>78</v>
      </c>
      <c r="H418" s="352" t="s">
        <v>1758</v>
      </c>
      <c r="I418" s="70"/>
      <c r="J418" s="617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53" t="s">
        <v>1760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1" t="s">
        <v>235</v>
      </c>
      <c r="E420" s="13"/>
      <c r="F420" s="612"/>
      <c r="G420" s="612"/>
      <c r="H420" s="353" t="s">
        <v>1761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53" t="s">
        <v>1762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53" t="s">
        <v>1763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417"/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1" t="s">
        <v>236</v>
      </c>
      <c r="E424" s="13"/>
      <c r="F424" s="612"/>
      <c r="G424" s="612"/>
      <c r="H424" s="417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418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15"/>
      <c r="G426" s="615"/>
      <c r="H426" s="304" t="s">
        <v>40</v>
      </c>
      <c r="I426" s="294"/>
      <c r="J426" s="613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237</v>
      </c>
      <c r="F427" s="634" t="s">
        <v>78</v>
      </c>
      <c r="G427" s="634" t="s">
        <v>78</v>
      </c>
      <c r="H427" s="352" t="s">
        <v>1758</v>
      </c>
      <c r="I427" s="70"/>
      <c r="J427" s="617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35" t="s">
        <v>239</v>
      </c>
      <c r="F428" s="612"/>
      <c r="G428" s="612"/>
      <c r="H428" s="353" t="s">
        <v>1760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1" t="s">
        <v>240</v>
      </c>
      <c r="E429" s="612"/>
      <c r="F429" s="612"/>
      <c r="G429" s="612"/>
      <c r="H429" s="353" t="s">
        <v>1761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53" t="s">
        <v>1762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53" t="s">
        <v>1763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417"/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1" t="s">
        <v>241</v>
      </c>
      <c r="E433" s="13"/>
      <c r="F433" s="612"/>
      <c r="G433" s="612"/>
      <c r="H433" s="417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418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5"/>
      <c r="G435" s="615"/>
      <c r="H435" s="304" t="s">
        <v>40</v>
      </c>
      <c r="I435" s="294"/>
      <c r="J435" s="613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0" t="s">
        <v>242</v>
      </c>
      <c r="B436" s="630" t="s">
        <v>243</v>
      </c>
      <c r="C436" s="630" t="s">
        <v>244</v>
      </c>
      <c r="D436" s="630" t="s">
        <v>245</v>
      </c>
      <c r="E436" s="656" t="s">
        <v>1831</v>
      </c>
      <c r="F436" s="630" t="s">
        <v>78</v>
      </c>
      <c r="G436" s="630" t="s">
        <v>78</v>
      </c>
      <c r="H436" s="352" t="s">
        <v>1758</v>
      </c>
      <c r="I436" s="48"/>
      <c r="J436" s="617" t="s">
        <v>1327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6"/>
      <c r="F437" s="612"/>
      <c r="G437" s="612"/>
      <c r="H437" s="353" t="s">
        <v>1760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31" t="s">
        <v>248</v>
      </c>
      <c r="E438" s="644" t="s">
        <v>249</v>
      </c>
      <c r="F438" s="612"/>
      <c r="G438" s="612"/>
      <c r="H438" s="353" t="s">
        <v>1761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53" t="s">
        <v>1762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31" t="s">
        <v>250</v>
      </c>
      <c r="E440" s="626"/>
      <c r="F440" s="612"/>
      <c r="G440" s="612"/>
      <c r="H440" s="353" t="s">
        <v>1763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44" t="s">
        <v>251</v>
      </c>
      <c r="F441" s="612"/>
      <c r="G441" s="612"/>
      <c r="H441" s="417"/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68" t="s">
        <v>252</v>
      </c>
      <c r="E442" s="626"/>
      <c r="F442" s="612"/>
      <c r="G442" s="612"/>
      <c r="H442" s="417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40"/>
      <c r="E443" s="142"/>
      <c r="F443" s="612"/>
      <c r="G443" s="612"/>
      <c r="H443" s="418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5"/>
      <c r="G444" s="615"/>
      <c r="H444" s="304" t="s">
        <v>40</v>
      </c>
      <c r="I444" s="294"/>
      <c r="J444" s="613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1" t="s">
        <v>1832</v>
      </c>
      <c r="F445" s="631" t="s">
        <v>78</v>
      </c>
      <c r="G445" s="631" t="s">
        <v>78</v>
      </c>
      <c r="H445" s="352" t="s">
        <v>1758</v>
      </c>
      <c r="I445" s="48"/>
      <c r="J445" s="617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53" t="s">
        <v>1760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53" t="s">
        <v>1761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53" t="s">
        <v>1762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53" t="s">
        <v>1763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417"/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69" t="s">
        <v>1833</v>
      </c>
      <c r="F451" s="612"/>
      <c r="G451" s="612"/>
      <c r="H451" s="417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418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6"/>
      <c r="F453" s="618"/>
      <c r="G453" s="618"/>
      <c r="H453" s="304" t="s">
        <v>40</v>
      </c>
      <c r="I453" s="294"/>
      <c r="J453" s="613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0" t="s">
        <v>256</v>
      </c>
      <c r="B454" s="630" t="s">
        <v>1834</v>
      </c>
      <c r="C454" s="633" t="s">
        <v>258</v>
      </c>
      <c r="D454" s="54"/>
      <c r="E454" s="55" t="s">
        <v>259</v>
      </c>
      <c r="F454" s="630" t="s">
        <v>78</v>
      </c>
      <c r="G454" s="630" t="s">
        <v>78</v>
      </c>
      <c r="H454" s="459" t="s">
        <v>1781</v>
      </c>
      <c r="I454" s="460">
        <v>30.33</v>
      </c>
      <c r="J454" s="629" t="s">
        <v>1835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459" t="s">
        <v>1782</v>
      </c>
      <c r="I455" s="460">
        <v>35.28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459" t="s">
        <v>1783</v>
      </c>
      <c r="I456" s="460">
        <v>26.42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459" t="s">
        <v>1784</v>
      </c>
      <c r="I457" s="460">
        <v>38.71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459" t="s">
        <v>1097</v>
      </c>
      <c r="I458" s="460">
        <v>29.24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35" t="s">
        <v>261</v>
      </c>
      <c r="D459" s="13"/>
      <c r="E459" s="13"/>
      <c r="F459" s="612"/>
      <c r="G459" s="612"/>
      <c r="H459" s="416"/>
      <c r="I459" s="461"/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416"/>
      <c r="I460" s="461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303"/>
      <c r="I461" s="462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04" t="s">
        <v>40</v>
      </c>
      <c r="I462" s="463">
        <f>SUM(I454:I461)/5</f>
        <v>31.996000000000002</v>
      </c>
      <c r="J462" s="613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459" t="s">
        <v>1781</v>
      </c>
      <c r="I463" s="464">
        <v>23.45</v>
      </c>
      <c r="J463" s="629" t="s">
        <v>1836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459" t="s">
        <v>1782</v>
      </c>
      <c r="I464" s="465">
        <v>21.63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459" t="s">
        <v>1783</v>
      </c>
      <c r="I465" s="465">
        <v>10.77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459" t="s">
        <v>1784</v>
      </c>
      <c r="I466" s="465">
        <v>17.7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459" t="s">
        <v>1097</v>
      </c>
      <c r="I467" s="465">
        <v>18.23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459"/>
      <c r="I468" s="465"/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459"/>
      <c r="I469" s="465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459"/>
      <c r="I470" s="466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04" t="s">
        <v>40</v>
      </c>
      <c r="I471" s="463">
        <f>SUM(I462:I470)/5</f>
        <v>24.755199999999999</v>
      </c>
      <c r="J471" s="613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.75" customHeight="1">
      <c r="A472" s="14"/>
      <c r="B472" s="630" t="s">
        <v>263</v>
      </c>
      <c r="C472" s="155" t="s">
        <v>264</v>
      </c>
      <c r="D472" s="155" t="s">
        <v>265</v>
      </c>
      <c r="E472" s="639" t="s">
        <v>266</v>
      </c>
      <c r="F472" s="631" t="s">
        <v>78</v>
      </c>
      <c r="G472" s="631" t="s">
        <v>78</v>
      </c>
      <c r="H472" s="352" t="s">
        <v>1758</v>
      </c>
      <c r="I472" s="70"/>
      <c r="J472" s="627" t="s">
        <v>267</v>
      </c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2"/>
      <c r="C473" s="14"/>
      <c r="D473" s="631" t="s">
        <v>268</v>
      </c>
      <c r="E473" s="640"/>
      <c r="F473" s="612"/>
      <c r="G473" s="612"/>
      <c r="H473" s="353" t="s">
        <v>1760</v>
      </c>
      <c r="I473" s="49"/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2"/>
      <c r="E474" s="84"/>
      <c r="F474" s="612"/>
      <c r="G474" s="612"/>
      <c r="H474" s="353" t="s">
        <v>1761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31" t="s">
        <v>269</v>
      </c>
      <c r="E475" s="84"/>
      <c r="F475" s="612"/>
      <c r="G475" s="612"/>
      <c r="H475" s="353" t="s">
        <v>1762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53" t="s">
        <v>1763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31" t="s">
        <v>270</v>
      </c>
      <c r="E477" s="84"/>
      <c r="F477" s="612"/>
      <c r="G477" s="612"/>
      <c r="H477" s="417"/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156"/>
      <c r="F478" s="612"/>
      <c r="G478" s="612"/>
      <c r="H478" s="417"/>
      <c r="I478" s="3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31" t="s">
        <v>271</v>
      </c>
      <c r="E479" s="156"/>
      <c r="F479" s="612"/>
      <c r="G479" s="612"/>
      <c r="H479" s="418"/>
      <c r="I479" s="51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13"/>
      <c r="C480" s="81"/>
      <c r="D480" s="612"/>
      <c r="E480" s="156"/>
      <c r="F480" s="615"/>
      <c r="G480" s="615"/>
      <c r="H480" s="304" t="s">
        <v>40</v>
      </c>
      <c r="I480" s="294"/>
      <c r="J480" s="613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1" customHeight="1">
      <c r="A481" s="14"/>
      <c r="B481" s="13"/>
      <c r="C481" s="81"/>
      <c r="D481" s="670" t="s">
        <v>272</v>
      </c>
      <c r="E481" s="156"/>
      <c r="F481" s="632" t="s">
        <v>78</v>
      </c>
      <c r="G481" s="632" t="s">
        <v>78</v>
      </c>
      <c r="H481" s="352" t="s">
        <v>1758</v>
      </c>
      <c r="I481" s="48"/>
      <c r="J481" s="617" t="s">
        <v>273</v>
      </c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2"/>
      <c r="E482" s="156"/>
      <c r="F482" s="612"/>
      <c r="G482" s="612"/>
      <c r="H482" s="353" t="s">
        <v>1760</v>
      </c>
      <c r="I482" s="49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0" t="s">
        <v>274</v>
      </c>
      <c r="E483" s="156"/>
      <c r="F483" s="612"/>
      <c r="G483" s="612"/>
      <c r="H483" s="353" t="s">
        <v>1761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53" t="s">
        <v>1762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53" t="s">
        <v>1763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417"/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417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418"/>
      <c r="I488" s="3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9.25" customHeight="1">
      <c r="A489" s="14"/>
      <c r="B489" s="13"/>
      <c r="C489" s="81"/>
      <c r="D489" s="612"/>
      <c r="E489" s="156"/>
      <c r="F489" s="615"/>
      <c r="G489" s="615"/>
      <c r="H489" s="437" t="s">
        <v>40</v>
      </c>
      <c r="I489" s="322" t="s">
        <v>40</v>
      </c>
      <c r="J489" s="613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1" t="s">
        <v>275</v>
      </c>
      <c r="E490" s="158"/>
      <c r="F490" s="632" t="s">
        <v>78</v>
      </c>
      <c r="G490" s="632" t="s">
        <v>78</v>
      </c>
      <c r="H490" s="352" t="s">
        <v>1781</v>
      </c>
      <c r="I490" s="159">
        <v>63.03</v>
      </c>
      <c r="J490" s="617" t="s">
        <v>1837</v>
      </c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8"/>
      <c r="F491" s="612"/>
      <c r="G491" s="612"/>
      <c r="H491" s="353" t="s">
        <v>1782</v>
      </c>
      <c r="I491" s="49">
        <v>39.57</v>
      </c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1" t="s">
        <v>277</v>
      </c>
      <c r="E492" s="158"/>
      <c r="F492" s="612"/>
      <c r="G492" s="612"/>
      <c r="H492" s="353" t="s">
        <v>1783</v>
      </c>
      <c r="I492" s="49">
        <v>52.56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53" t="s">
        <v>1784</v>
      </c>
      <c r="I493" s="49">
        <v>68.290000000000006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1" t="s">
        <v>278</v>
      </c>
      <c r="E494" s="158"/>
      <c r="F494" s="612"/>
      <c r="G494" s="612"/>
      <c r="H494" s="353" t="s">
        <v>1097</v>
      </c>
      <c r="I494" s="49">
        <v>70.81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417"/>
      <c r="I495" s="49"/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417"/>
      <c r="I496" s="49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418"/>
      <c r="I497" s="73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13"/>
      <c r="E498" s="158"/>
      <c r="F498" s="618"/>
      <c r="G498" s="618"/>
      <c r="H498" s="467" t="s">
        <v>40</v>
      </c>
      <c r="I498" s="129">
        <f>SUM(I489:I497)/5</f>
        <v>58.851999999999997</v>
      </c>
      <c r="J498" s="613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2.5" customHeight="1">
      <c r="A499" s="14"/>
      <c r="B499" s="630" t="s">
        <v>279</v>
      </c>
      <c r="C499" s="633" t="s">
        <v>280</v>
      </c>
      <c r="D499" s="630" t="s">
        <v>281</v>
      </c>
      <c r="E499" s="55" t="s">
        <v>282</v>
      </c>
      <c r="F499" s="631" t="s">
        <v>78</v>
      </c>
      <c r="G499" s="631" t="s">
        <v>78</v>
      </c>
      <c r="H499" s="468" t="s">
        <v>1781</v>
      </c>
      <c r="I499" s="131">
        <v>872</v>
      </c>
      <c r="J499" s="621" t="s">
        <v>283</v>
      </c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2"/>
      <c r="C500" s="612"/>
      <c r="D500" s="612"/>
      <c r="E500" s="81"/>
      <c r="F500" s="612"/>
      <c r="G500" s="612"/>
      <c r="H500" s="468" t="s">
        <v>1784</v>
      </c>
      <c r="I500" s="133">
        <v>1868</v>
      </c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468" t="s">
        <v>1782</v>
      </c>
      <c r="I501" s="133">
        <v>2853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8.5" customHeight="1">
      <c r="A502" s="14"/>
      <c r="B502" s="612"/>
      <c r="C502" s="612"/>
      <c r="D502" s="612"/>
      <c r="E502" s="81"/>
      <c r="F502" s="612"/>
      <c r="G502" s="612"/>
      <c r="H502" s="468" t="s">
        <v>1783</v>
      </c>
      <c r="I502" s="133">
        <v>2154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31" t="s">
        <v>284</v>
      </c>
      <c r="E503" s="81"/>
      <c r="F503" s="612"/>
      <c r="G503" s="612"/>
      <c r="H503" s="396"/>
      <c r="I503" s="185"/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2"/>
      <c r="E504" s="81"/>
      <c r="F504" s="612"/>
      <c r="G504" s="612"/>
      <c r="H504" s="454"/>
      <c r="I504" s="185"/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30" customHeight="1">
      <c r="A505" s="14"/>
      <c r="B505" s="612"/>
      <c r="C505" s="612"/>
      <c r="D505" s="612"/>
      <c r="E505" s="81"/>
      <c r="F505" s="612"/>
      <c r="G505" s="612"/>
      <c r="H505" s="454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31" t="s">
        <v>285</v>
      </c>
      <c r="E506" s="81"/>
      <c r="F506" s="612"/>
      <c r="G506" s="612"/>
      <c r="H506" s="455"/>
      <c r="I506" s="12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42" customHeight="1">
      <c r="A507" s="14"/>
      <c r="B507" s="612"/>
      <c r="C507" s="612"/>
      <c r="D507" s="612"/>
      <c r="E507" s="81"/>
      <c r="F507" s="612"/>
      <c r="G507" s="612"/>
      <c r="H507" s="304" t="s">
        <v>40</v>
      </c>
      <c r="I507" s="312">
        <f>SUM(I498:I506)</f>
        <v>7805.8519999999999</v>
      </c>
      <c r="J507" s="613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13" t="s">
        <v>286</v>
      </c>
      <c r="E508" s="13"/>
      <c r="F508" s="51"/>
      <c r="G508" s="51"/>
      <c r="H508" s="46"/>
      <c r="I508" s="51"/>
      <c r="J508" s="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1.75" customHeight="1">
      <c r="A509" s="14"/>
      <c r="B509" s="630" t="s">
        <v>287</v>
      </c>
      <c r="C509" s="630" t="s">
        <v>288</v>
      </c>
      <c r="D509" s="630" t="s">
        <v>289</v>
      </c>
      <c r="E509" s="54" t="s">
        <v>290</v>
      </c>
      <c r="F509" s="631" t="s">
        <v>78</v>
      </c>
      <c r="G509" s="631" t="s">
        <v>78</v>
      </c>
      <c r="H509" s="352" t="s">
        <v>1758</v>
      </c>
      <c r="I509" s="48"/>
      <c r="J509" s="620" t="s">
        <v>1838</v>
      </c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2"/>
      <c r="C510" s="612"/>
      <c r="D510" s="612"/>
      <c r="E510" s="13"/>
      <c r="F510" s="612"/>
      <c r="G510" s="612"/>
      <c r="H510" s="353" t="s">
        <v>1760</v>
      </c>
      <c r="I510" s="49"/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53" t="s">
        <v>1761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13"/>
      <c r="C512" s="612"/>
      <c r="D512" s="638" t="s">
        <v>292</v>
      </c>
      <c r="E512" s="13"/>
      <c r="F512" s="612"/>
      <c r="G512" s="612"/>
      <c r="H512" s="353" t="s">
        <v>1762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12"/>
      <c r="E513" s="13"/>
      <c r="F513" s="612"/>
      <c r="G513" s="612"/>
      <c r="H513" s="353" t="s">
        <v>1763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35" t="s">
        <v>293</v>
      </c>
      <c r="E514" s="13"/>
      <c r="F514" s="612"/>
      <c r="G514" s="612"/>
      <c r="H514" s="417"/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13"/>
      <c r="D515" s="612"/>
      <c r="E515" s="13"/>
      <c r="F515" s="612"/>
      <c r="G515" s="612"/>
      <c r="H515" s="417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13"/>
      <c r="E516" s="13"/>
      <c r="F516" s="612"/>
      <c r="G516" s="612"/>
      <c r="H516" s="418"/>
      <c r="I516" s="73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5"/>
      <c r="G517" s="615"/>
      <c r="H517" s="304" t="s">
        <v>40</v>
      </c>
      <c r="I517" s="294"/>
      <c r="J517" s="613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" customHeight="1">
      <c r="A518" s="14"/>
      <c r="B518" s="13"/>
      <c r="C518" s="13"/>
      <c r="D518" s="13"/>
      <c r="E518" s="13"/>
      <c r="F518" s="632" t="s">
        <v>78</v>
      </c>
      <c r="G518" s="632" t="s">
        <v>78</v>
      </c>
      <c r="H518" s="352" t="s">
        <v>1758</v>
      </c>
      <c r="I518" s="48"/>
      <c r="J518" s="617" t="s">
        <v>1839</v>
      </c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12"/>
      <c r="G519" s="612"/>
      <c r="H519" s="353" t="s">
        <v>1760</v>
      </c>
      <c r="I519" s="49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53" t="s">
        <v>1761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53" t="s">
        <v>1762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53" t="s">
        <v>1763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417"/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417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418"/>
      <c r="I525" s="73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8"/>
      <c r="G526" s="618"/>
      <c r="H526" s="304" t="s">
        <v>40</v>
      </c>
      <c r="I526" s="294"/>
      <c r="J526" s="613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.75" customHeight="1">
      <c r="A527" s="14"/>
      <c r="B527" s="630" t="s">
        <v>295</v>
      </c>
      <c r="C527" s="633" t="s">
        <v>296</v>
      </c>
      <c r="D527" s="633" t="s">
        <v>297</v>
      </c>
      <c r="E527" s="630" t="s">
        <v>298</v>
      </c>
      <c r="F527" s="631" t="s">
        <v>78</v>
      </c>
      <c r="G527" s="631" t="s">
        <v>78</v>
      </c>
      <c r="H527" s="395" t="s">
        <v>1781</v>
      </c>
      <c r="I527" s="165">
        <v>2.6232997738340837</v>
      </c>
      <c r="J527" s="621" t="s">
        <v>1840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2"/>
      <c r="C528" s="612"/>
      <c r="D528" s="612"/>
      <c r="E528" s="612"/>
      <c r="F528" s="612"/>
      <c r="G528" s="612"/>
      <c r="H528" s="396" t="s">
        <v>1782</v>
      </c>
      <c r="I528" s="166">
        <v>1.0416570216942436</v>
      </c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13"/>
      <c r="C529" s="612"/>
      <c r="D529" s="631" t="s">
        <v>300</v>
      </c>
      <c r="E529" s="13"/>
      <c r="F529" s="612"/>
      <c r="G529" s="612"/>
      <c r="H529" s="396" t="s">
        <v>1783</v>
      </c>
      <c r="I529" s="166">
        <v>1.9011920474137285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2"/>
      <c r="E530" s="13"/>
      <c r="F530" s="612"/>
      <c r="G530" s="612"/>
      <c r="H530" s="396" t="s">
        <v>1784</v>
      </c>
      <c r="I530" s="166">
        <v>1.820580169247753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396" t="s">
        <v>1097</v>
      </c>
      <c r="I531" s="166">
        <v>1.3003224799750339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31.5" customHeight="1">
      <c r="A532" s="14"/>
      <c r="B532" s="13"/>
      <c r="C532" s="13"/>
      <c r="D532" s="612"/>
      <c r="E532" s="13"/>
      <c r="F532" s="612"/>
      <c r="G532" s="612"/>
      <c r="H532" s="454"/>
      <c r="I532" s="185"/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13"/>
      <c r="D533" s="631" t="s">
        <v>301</v>
      </c>
      <c r="E533" s="13"/>
      <c r="F533" s="612"/>
      <c r="G533" s="612"/>
      <c r="H533" s="454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2"/>
      <c r="E534" s="13"/>
      <c r="F534" s="612"/>
      <c r="G534" s="612"/>
      <c r="H534" s="455"/>
      <c r="I534" s="12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304" t="s">
        <v>40</v>
      </c>
      <c r="I535" s="129">
        <f>SUM(I527:I534)/5</f>
        <v>1.7374102984329685</v>
      </c>
      <c r="J535" s="613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9.5" customHeight="1">
      <c r="A536" s="14"/>
      <c r="B536" s="13"/>
      <c r="C536" s="13"/>
      <c r="D536" s="631" t="s">
        <v>302</v>
      </c>
      <c r="E536" s="13"/>
      <c r="F536" s="13"/>
      <c r="G536" s="13"/>
      <c r="H536" s="469"/>
      <c r="I536" s="325"/>
      <c r="J536" s="16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5.5" customHeight="1">
      <c r="A537" s="14"/>
      <c r="B537" s="13"/>
      <c r="C537" s="13"/>
      <c r="D537" s="612"/>
      <c r="E537" s="13"/>
      <c r="F537" s="13"/>
      <c r="G537" s="13"/>
      <c r="H537" s="46"/>
      <c r="I537" s="13"/>
      <c r="J537" s="14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2"/>
      <c r="E538" s="13"/>
      <c r="F538" s="13"/>
      <c r="G538" s="13"/>
      <c r="H538" s="46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13" t="s">
        <v>303</v>
      </c>
      <c r="E539" s="13"/>
      <c r="F539" s="13"/>
      <c r="G539" s="13"/>
      <c r="H539" s="46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60" customHeight="1">
      <c r="A540" s="14"/>
      <c r="B540" s="13"/>
      <c r="C540" s="13"/>
      <c r="D540" s="13" t="s">
        <v>304</v>
      </c>
      <c r="E540" s="13"/>
      <c r="F540" s="13"/>
      <c r="G540" s="13"/>
      <c r="H540" s="46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5.25" customHeight="1">
      <c r="A541" s="14"/>
      <c r="B541" s="51"/>
      <c r="C541" s="51"/>
      <c r="D541" s="51" t="s">
        <v>305</v>
      </c>
      <c r="E541" s="51"/>
      <c r="F541" s="51"/>
      <c r="G541" s="51"/>
      <c r="H541" s="470"/>
      <c r="I541" s="51"/>
      <c r="J541" s="52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0.25" customHeight="1">
      <c r="A542" s="139"/>
      <c r="B542" s="630" t="s">
        <v>306</v>
      </c>
      <c r="C542" s="633" t="s">
        <v>307</v>
      </c>
      <c r="D542" s="630" t="s">
        <v>308</v>
      </c>
      <c r="E542" s="55" t="s">
        <v>309</v>
      </c>
      <c r="F542" s="630" t="s">
        <v>78</v>
      </c>
      <c r="G542" s="630" t="s">
        <v>78</v>
      </c>
      <c r="H542" s="471" t="s">
        <v>1781</v>
      </c>
      <c r="I542" s="165">
        <v>7.3077636556806622</v>
      </c>
      <c r="J542" s="622" t="s">
        <v>1841</v>
      </c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2"/>
      <c r="C543" s="612"/>
      <c r="D543" s="612"/>
      <c r="E543" s="81"/>
      <c r="F543" s="612"/>
      <c r="G543" s="612"/>
      <c r="H543" s="472" t="s">
        <v>1782</v>
      </c>
      <c r="I543" s="166">
        <v>8.3332561735539485</v>
      </c>
      <c r="J543" s="61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472" t="s">
        <v>1783</v>
      </c>
      <c r="I544" s="166">
        <v>4.9030742275406674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13"/>
      <c r="C545" s="612"/>
      <c r="D545" s="13"/>
      <c r="E545" s="81"/>
      <c r="F545" s="612"/>
      <c r="G545" s="612"/>
      <c r="H545" s="472" t="s">
        <v>1784</v>
      </c>
      <c r="I545" s="166">
        <v>3.8066676266089376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472" t="s">
        <v>1097</v>
      </c>
      <c r="I546" s="166">
        <v>11.26946149311696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454"/>
      <c r="I547" s="185"/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454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455"/>
      <c r="I549" s="12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51"/>
      <c r="C550" s="51"/>
      <c r="D550" s="51"/>
      <c r="E550" s="102"/>
      <c r="F550" s="618"/>
      <c r="G550" s="618"/>
      <c r="H550" s="304" t="s">
        <v>40</v>
      </c>
      <c r="I550" s="129">
        <f>SUM(I542:I549)/5</f>
        <v>7.1240446353002351</v>
      </c>
      <c r="J550" s="613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9.5" customHeight="1">
      <c r="A551" s="139"/>
      <c r="B551" s="630" t="s">
        <v>311</v>
      </c>
      <c r="C551" s="667" t="s">
        <v>312</v>
      </c>
      <c r="D551" s="630" t="s">
        <v>313</v>
      </c>
      <c r="E551" s="55" t="s">
        <v>314</v>
      </c>
      <c r="F551" s="631" t="s">
        <v>78</v>
      </c>
      <c r="G551" s="631" t="s">
        <v>78</v>
      </c>
      <c r="H551" s="395" t="s">
        <v>1781</v>
      </c>
      <c r="I551" s="165">
        <v>2.4359212185602206</v>
      </c>
      <c r="J551" s="621" t="s">
        <v>1842</v>
      </c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2"/>
      <c r="C552" s="612"/>
      <c r="D552" s="612"/>
      <c r="E552" s="81"/>
      <c r="F552" s="612"/>
      <c r="G552" s="612"/>
      <c r="H552" s="396" t="s">
        <v>1782</v>
      </c>
      <c r="I552" s="166">
        <v>5.324024777548356</v>
      </c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31" t="s">
        <v>316</v>
      </c>
      <c r="E553" s="81"/>
      <c r="F553" s="612"/>
      <c r="G553" s="612"/>
      <c r="H553" s="396" t="s">
        <v>1783</v>
      </c>
      <c r="I553" s="166">
        <v>6.2038898389290091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396" t="s">
        <v>1784</v>
      </c>
      <c r="I554" s="166">
        <v>5.792755083970123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31" t="s">
        <v>317</v>
      </c>
      <c r="E555" s="81"/>
      <c r="F555" s="612"/>
      <c r="G555" s="612"/>
      <c r="H555" s="396" t="s">
        <v>1097</v>
      </c>
      <c r="I555" s="166">
        <v>4.551128679912618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454"/>
      <c r="I556" s="185"/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37" t="s">
        <v>318</v>
      </c>
      <c r="D557" s="612"/>
      <c r="E557" s="81"/>
      <c r="F557" s="612"/>
      <c r="G557" s="612"/>
      <c r="H557" s="454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14"/>
      <c r="E558" s="81"/>
      <c r="F558" s="612"/>
      <c r="G558" s="612"/>
      <c r="H558" s="455"/>
      <c r="I558" s="12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27" customHeight="1">
      <c r="A559" s="139"/>
      <c r="B559" s="618"/>
      <c r="C559" s="618"/>
      <c r="D559" s="52"/>
      <c r="E559" s="102"/>
      <c r="F559" s="618"/>
      <c r="G559" s="618"/>
      <c r="H559" s="446" t="s">
        <v>40</v>
      </c>
      <c r="I559" s="370">
        <f>SUM(I551:I558)/5</f>
        <v>4.8615439197840651</v>
      </c>
      <c r="J559" s="613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2.5" customHeight="1">
      <c r="A560" s="139"/>
      <c r="B560" s="630" t="s">
        <v>319</v>
      </c>
      <c r="C560" s="633" t="s">
        <v>320</v>
      </c>
      <c r="D560" s="630" t="s">
        <v>321</v>
      </c>
      <c r="E560" s="630" t="s">
        <v>322</v>
      </c>
      <c r="F560" s="631" t="s">
        <v>78</v>
      </c>
      <c r="G560" s="631" t="s">
        <v>78</v>
      </c>
      <c r="H560" s="473" t="s">
        <v>1097</v>
      </c>
      <c r="I560" s="259">
        <v>68.709999999999994</v>
      </c>
      <c r="J560" s="621" t="s">
        <v>1843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2"/>
      <c r="C561" s="612"/>
      <c r="D561" s="612"/>
      <c r="E561" s="612"/>
      <c r="F561" s="612"/>
      <c r="G561" s="612"/>
      <c r="H561" s="474" t="s">
        <v>1781</v>
      </c>
      <c r="I561" s="253">
        <v>68.05</v>
      </c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13"/>
      <c r="F562" s="612"/>
      <c r="G562" s="612"/>
      <c r="H562" s="474" t="s">
        <v>1784</v>
      </c>
      <c r="I562" s="253">
        <v>65.650000000000006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474" t="s">
        <v>1782</v>
      </c>
      <c r="I563" s="253">
        <v>63.93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13"/>
      <c r="C564" s="612"/>
      <c r="D564" s="612"/>
      <c r="E564" s="13"/>
      <c r="F564" s="612"/>
      <c r="G564" s="612"/>
      <c r="H564" s="474" t="s">
        <v>1783</v>
      </c>
      <c r="I564" s="253">
        <v>70.12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13"/>
      <c r="E565" s="13"/>
      <c r="F565" s="612"/>
      <c r="G565" s="612"/>
      <c r="H565" s="454"/>
      <c r="I565" s="253"/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454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455"/>
      <c r="I567" s="170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70"/>
      <c r="F568" s="615"/>
      <c r="G568" s="615"/>
      <c r="H568" s="304" t="s">
        <v>40</v>
      </c>
      <c r="I568" s="129">
        <f>SUM(I560:I567)/5</f>
        <v>67.292000000000002</v>
      </c>
      <c r="J568" s="613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13"/>
      <c r="D569" s="13"/>
      <c r="E569" s="13"/>
      <c r="F569" s="632" t="s">
        <v>78</v>
      </c>
      <c r="G569" s="632" t="s">
        <v>78</v>
      </c>
      <c r="H569" s="352" t="s">
        <v>1758</v>
      </c>
      <c r="I569" s="171"/>
      <c r="J569" s="617" t="s">
        <v>324</v>
      </c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12"/>
      <c r="G570" s="612"/>
      <c r="H570" s="353" t="s">
        <v>1760</v>
      </c>
      <c r="I570" s="172"/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53" t="s">
        <v>1761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53" t="s">
        <v>1762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53" t="s">
        <v>1763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417"/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417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418"/>
      <c r="I576" s="173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70"/>
      <c r="F577" s="615"/>
      <c r="G577" s="615"/>
      <c r="H577" s="304" t="s">
        <v>40</v>
      </c>
      <c r="I577" s="294"/>
      <c r="J577" s="613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2" t="s">
        <v>78</v>
      </c>
      <c r="G578" s="632" t="s">
        <v>78</v>
      </c>
      <c r="H578" s="352" t="s">
        <v>1758</v>
      </c>
      <c r="I578" s="171"/>
      <c r="J578" s="617" t="s">
        <v>325</v>
      </c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353" t="s">
        <v>1760</v>
      </c>
      <c r="I579" s="172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53" t="s">
        <v>1761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53" t="s">
        <v>1762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6.25" customHeight="1">
      <c r="A582" s="139"/>
      <c r="B582" s="13"/>
      <c r="C582" s="13"/>
      <c r="D582" s="13"/>
      <c r="E582" s="13"/>
      <c r="F582" s="612"/>
      <c r="G582" s="612"/>
      <c r="H582" s="353" t="s">
        <v>1763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417"/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417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418"/>
      <c r="I585" s="173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70"/>
      <c r="F586" s="615"/>
      <c r="G586" s="615"/>
      <c r="H586" s="304" t="s">
        <v>40</v>
      </c>
      <c r="I586" s="294"/>
      <c r="J586" s="613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1.75" customHeight="1">
      <c r="A587" s="139"/>
      <c r="B587" s="13"/>
      <c r="C587" s="13"/>
      <c r="D587" s="13"/>
      <c r="E587" s="13"/>
      <c r="F587" s="632" t="s">
        <v>78</v>
      </c>
      <c r="G587" s="632" t="s">
        <v>78</v>
      </c>
      <c r="H587" s="352" t="s">
        <v>1758</v>
      </c>
      <c r="I587" s="171"/>
      <c r="J587" s="617" t="s">
        <v>326</v>
      </c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12"/>
      <c r="G588" s="612"/>
      <c r="H588" s="353" t="s">
        <v>1760</v>
      </c>
      <c r="I588" s="172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53" t="s">
        <v>1761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53" t="s">
        <v>1762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53" t="s">
        <v>1763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417"/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417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418"/>
      <c r="I594" s="173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8"/>
      <c r="G595" s="618"/>
      <c r="H595" s="304" t="s">
        <v>40</v>
      </c>
      <c r="I595" s="294"/>
      <c r="J595" s="613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" customHeight="1">
      <c r="A596" s="630" t="s">
        <v>327</v>
      </c>
      <c r="B596" s="630" t="s">
        <v>328</v>
      </c>
      <c r="C596" s="633" t="s">
        <v>329</v>
      </c>
      <c r="D596" s="630" t="s">
        <v>330</v>
      </c>
      <c r="E596" s="630" t="s">
        <v>331</v>
      </c>
      <c r="F596" s="631" t="s">
        <v>78</v>
      </c>
      <c r="G596" s="631" t="s">
        <v>78</v>
      </c>
      <c r="H596" s="352" t="s">
        <v>1758</v>
      </c>
      <c r="I596" s="48"/>
      <c r="J596" s="617" t="s">
        <v>332</v>
      </c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2.5" customHeight="1">
      <c r="A597" s="612"/>
      <c r="B597" s="612"/>
      <c r="C597" s="612"/>
      <c r="D597" s="612"/>
      <c r="E597" s="612"/>
      <c r="F597" s="612"/>
      <c r="G597" s="612"/>
      <c r="H597" s="353" t="s">
        <v>1760</v>
      </c>
      <c r="I597" s="49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612"/>
      <c r="B598" s="612"/>
      <c r="C598" s="612"/>
      <c r="D598" s="612"/>
      <c r="E598" s="612"/>
      <c r="F598" s="612"/>
      <c r="G598" s="612"/>
      <c r="H598" s="353" t="s">
        <v>1761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38" t="s">
        <v>333</v>
      </c>
      <c r="E599" s="99"/>
      <c r="F599" s="612"/>
      <c r="G599" s="612"/>
      <c r="H599" s="353" t="s">
        <v>1762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2.5" customHeight="1">
      <c r="A600" s="612"/>
      <c r="B600" s="612"/>
      <c r="C600" s="612"/>
      <c r="D600" s="612"/>
      <c r="E600" s="99"/>
      <c r="F600" s="612"/>
      <c r="G600" s="612"/>
      <c r="H600" s="353" t="s">
        <v>1763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417"/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13"/>
      <c r="F602" s="612"/>
      <c r="G602" s="612"/>
      <c r="H602" s="417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418"/>
      <c r="I603" s="73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31" t="s">
        <v>334</v>
      </c>
      <c r="E604" s="13"/>
      <c r="F604" s="615"/>
      <c r="G604" s="615"/>
      <c r="H604" s="304" t="s">
        <v>40</v>
      </c>
      <c r="I604" s="294"/>
      <c r="J604" s="613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5.5" customHeight="1">
      <c r="A605" s="612"/>
      <c r="B605" s="612"/>
      <c r="C605" s="612"/>
      <c r="D605" s="612"/>
      <c r="E605" s="13"/>
      <c r="F605" s="632" t="s">
        <v>78</v>
      </c>
      <c r="G605" s="632" t="s">
        <v>78</v>
      </c>
      <c r="H605" s="352" t="s">
        <v>1758</v>
      </c>
      <c r="I605" s="48"/>
      <c r="J605" s="617" t="s">
        <v>335</v>
      </c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12"/>
      <c r="G606" s="612"/>
      <c r="H606" s="353" t="s">
        <v>1760</v>
      </c>
      <c r="I606" s="49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53" t="s">
        <v>1761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31" t="s">
        <v>336</v>
      </c>
      <c r="E608" s="13"/>
      <c r="F608" s="612"/>
      <c r="G608" s="612"/>
      <c r="H608" s="353" t="s">
        <v>1762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53" t="s">
        <v>1763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417"/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417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418"/>
      <c r="I612" s="73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70"/>
      <c r="F613" s="615"/>
      <c r="G613" s="615"/>
      <c r="H613" s="304" t="s">
        <v>40</v>
      </c>
      <c r="I613" s="294"/>
      <c r="J613" s="613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1.75" customHeight="1">
      <c r="A614" s="612"/>
      <c r="B614" s="612"/>
      <c r="C614" s="612"/>
      <c r="D614" s="612"/>
      <c r="E614" s="631" t="s">
        <v>337</v>
      </c>
      <c r="F614" s="631" t="s">
        <v>78</v>
      </c>
      <c r="G614" s="631" t="s">
        <v>78</v>
      </c>
      <c r="H614" s="352" t="s">
        <v>1758</v>
      </c>
      <c r="I614" s="48"/>
      <c r="J614" s="617" t="s">
        <v>338</v>
      </c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2"/>
      <c r="F615" s="612"/>
      <c r="G615" s="612"/>
      <c r="H615" s="353" t="s">
        <v>1760</v>
      </c>
      <c r="I615" s="49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53" t="s">
        <v>1761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53" t="s">
        <v>1762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13"/>
      <c r="F618" s="612"/>
      <c r="G618" s="612"/>
      <c r="H618" s="353" t="s">
        <v>1763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31" t="s">
        <v>339</v>
      </c>
      <c r="E619" s="13"/>
      <c r="F619" s="612"/>
      <c r="G619" s="612"/>
      <c r="H619" s="417"/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417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418"/>
      <c r="I621" s="73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70"/>
      <c r="F622" s="615"/>
      <c r="G622" s="615"/>
      <c r="H622" s="304" t="s">
        <v>40</v>
      </c>
      <c r="I622" s="294"/>
      <c r="J622" s="613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2.5" customHeight="1">
      <c r="A623" s="612"/>
      <c r="B623" s="612"/>
      <c r="C623" s="612"/>
      <c r="D623" s="612"/>
      <c r="E623" s="631" t="s">
        <v>340</v>
      </c>
      <c r="F623" s="632" t="s">
        <v>78</v>
      </c>
      <c r="G623" s="632" t="s">
        <v>78</v>
      </c>
      <c r="H623" s="352" t="s">
        <v>1758</v>
      </c>
      <c r="I623" s="48"/>
      <c r="J623" s="617" t="s">
        <v>341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2"/>
      <c r="F624" s="612"/>
      <c r="G624" s="612"/>
      <c r="H624" s="353" t="s">
        <v>1760</v>
      </c>
      <c r="I624" s="49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53" t="s">
        <v>1761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13"/>
      <c r="F626" s="612"/>
      <c r="G626" s="612"/>
      <c r="H626" s="353" t="s">
        <v>1762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53" t="s">
        <v>1763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417"/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417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14"/>
      <c r="E630" s="13"/>
      <c r="F630" s="612"/>
      <c r="G630" s="612"/>
      <c r="H630" s="418"/>
      <c r="I630" s="73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51"/>
      <c r="F631" s="618"/>
      <c r="G631" s="618"/>
      <c r="H631" s="304" t="s">
        <v>40</v>
      </c>
      <c r="I631" s="294"/>
      <c r="J631" s="613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1.75" customHeight="1">
      <c r="A632" s="631" t="s">
        <v>342</v>
      </c>
      <c r="B632" s="631" t="s">
        <v>343</v>
      </c>
      <c r="C632" s="630" t="s">
        <v>344</v>
      </c>
      <c r="D632" s="663" t="s">
        <v>345</v>
      </c>
      <c r="E632" s="99"/>
      <c r="F632" s="631" t="s">
        <v>78</v>
      </c>
      <c r="G632" s="631" t="s">
        <v>78</v>
      </c>
      <c r="H632" s="475" t="s">
        <v>1781</v>
      </c>
      <c r="I632" s="283">
        <v>77.777777777777786</v>
      </c>
      <c r="J632" s="628" t="s">
        <v>1844</v>
      </c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2"/>
      <c r="B633" s="612"/>
      <c r="C633" s="612"/>
      <c r="D633" s="612"/>
      <c r="E633" s="99"/>
      <c r="F633" s="612"/>
      <c r="G633" s="612"/>
      <c r="H633" s="458" t="s">
        <v>1782</v>
      </c>
      <c r="I633" s="284">
        <v>100</v>
      </c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458" t="s">
        <v>1783</v>
      </c>
      <c r="I634" s="284">
        <v>72.727272727272734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37" t="s">
        <v>347</v>
      </c>
      <c r="E635" s="99"/>
      <c r="F635" s="612"/>
      <c r="G635" s="612"/>
      <c r="H635" s="458" t="s">
        <v>1784</v>
      </c>
      <c r="I635" s="284">
        <v>100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476" t="s">
        <v>1097</v>
      </c>
      <c r="I636" s="284">
        <v>66.666666666666657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5.5" customHeight="1">
      <c r="A637" s="612"/>
      <c r="B637" s="612"/>
      <c r="C637" s="631" t="s">
        <v>348</v>
      </c>
      <c r="D637" s="612"/>
      <c r="E637" s="99"/>
      <c r="F637" s="612"/>
      <c r="G637" s="612"/>
      <c r="H637" s="454"/>
      <c r="I637" s="185"/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37" t="s">
        <v>349</v>
      </c>
      <c r="E638" s="14"/>
      <c r="F638" s="612"/>
      <c r="G638" s="612"/>
      <c r="H638" s="454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12"/>
      <c r="E639" s="14"/>
      <c r="F639" s="612"/>
      <c r="G639" s="612"/>
      <c r="H639" s="455"/>
      <c r="I639" s="12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34.5" customHeight="1">
      <c r="A640" s="612"/>
      <c r="B640" s="14"/>
      <c r="C640" s="612"/>
      <c r="D640" s="612"/>
      <c r="E640" s="14"/>
      <c r="F640" s="615"/>
      <c r="G640" s="615"/>
      <c r="H640" s="304" t="s">
        <v>40</v>
      </c>
      <c r="I640" s="477">
        <f>SUM(I632:I639)/5</f>
        <v>83.434343434343447</v>
      </c>
      <c r="J640" s="613"/>
      <c r="K640" s="123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8" customHeight="1">
      <c r="A641" s="13"/>
      <c r="B641" s="14"/>
      <c r="C641" s="13"/>
      <c r="D641" s="140"/>
      <c r="E641" s="110"/>
      <c r="F641" s="70"/>
      <c r="G641" s="70"/>
      <c r="H641" s="478"/>
      <c r="I641" s="331"/>
      <c r="J641" s="177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2.25" customHeight="1">
      <c r="A642" s="13"/>
      <c r="B642" s="14"/>
      <c r="C642" s="81"/>
      <c r="D642" s="13"/>
      <c r="E642" s="631" t="s">
        <v>350</v>
      </c>
      <c r="F642" s="14" t="s">
        <v>78</v>
      </c>
      <c r="G642" s="14" t="s">
        <v>78</v>
      </c>
      <c r="H642" s="479" t="s">
        <v>1781</v>
      </c>
      <c r="I642" s="70">
        <v>100</v>
      </c>
      <c r="J642" s="627" t="s">
        <v>351</v>
      </c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13"/>
      <c r="B643" s="14"/>
      <c r="C643" s="81"/>
      <c r="D643" s="13"/>
      <c r="E643" s="612"/>
      <c r="F643" s="14"/>
      <c r="G643" s="14"/>
      <c r="H643" s="480" t="s">
        <v>1782</v>
      </c>
      <c r="I643" s="49">
        <v>100</v>
      </c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480" t="s">
        <v>1783</v>
      </c>
      <c r="I644" s="49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480" t="s">
        <v>1784</v>
      </c>
      <c r="I645" s="49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481" t="s">
        <v>1097</v>
      </c>
      <c r="I646" s="49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417"/>
      <c r="I647" s="49"/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14"/>
      <c r="F648" s="14"/>
      <c r="G648" s="14"/>
      <c r="H648" s="417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8"/>
      <c r="I649" s="73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10"/>
      <c r="G650" s="110"/>
      <c r="H650" s="304" t="s">
        <v>40</v>
      </c>
      <c r="I650" s="477">
        <f>SUM(I642:I649)/5</f>
        <v>100</v>
      </c>
      <c r="J650" s="613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2" t="s">
        <v>352</v>
      </c>
      <c r="F651" s="632" t="s">
        <v>78</v>
      </c>
      <c r="G651" s="632" t="s">
        <v>78</v>
      </c>
      <c r="H651" s="479" t="s">
        <v>1781</v>
      </c>
      <c r="I651" s="183">
        <v>71.428571428571431</v>
      </c>
      <c r="J651" s="617" t="s">
        <v>353</v>
      </c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2"/>
      <c r="F652" s="612"/>
      <c r="G652" s="612"/>
      <c r="H652" s="480" t="s">
        <v>1782</v>
      </c>
      <c r="I652" s="181">
        <v>100</v>
      </c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480" t="s">
        <v>1783</v>
      </c>
      <c r="I653" s="181">
        <v>70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480" t="s">
        <v>1784</v>
      </c>
      <c r="I654" s="181">
        <v>100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481" t="s">
        <v>1097</v>
      </c>
      <c r="I655" s="181">
        <v>62.5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14"/>
      <c r="F656" s="612"/>
      <c r="G656" s="612"/>
      <c r="H656" s="417"/>
      <c r="I656" s="49"/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417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418"/>
      <c r="I658" s="73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8"/>
      <c r="G659" s="618"/>
      <c r="H659" s="304" t="s">
        <v>40</v>
      </c>
      <c r="I659" s="477">
        <f>SUM(I651:I658)/5</f>
        <v>80.785714285714292</v>
      </c>
      <c r="J659" s="613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55"/>
      <c r="B660" s="630" t="s">
        <v>1845</v>
      </c>
      <c r="C660" s="55" t="s">
        <v>355</v>
      </c>
      <c r="D660" s="630" t="s">
        <v>356</v>
      </c>
      <c r="E660" s="630"/>
      <c r="F660" s="630" t="s">
        <v>78</v>
      </c>
      <c r="G660" s="630" t="s">
        <v>78</v>
      </c>
      <c r="H660" s="395" t="s">
        <v>1758</v>
      </c>
      <c r="I660" s="184"/>
      <c r="J660" s="622" t="s">
        <v>1846</v>
      </c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4"/>
      <c r="B661" s="612"/>
      <c r="C661" s="81"/>
      <c r="D661" s="612"/>
      <c r="E661" s="612"/>
      <c r="F661" s="612"/>
      <c r="G661" s="612"/>
      <c r="H661" s="396" t="s">
        <v>1760</v>
      </c>
      <c r="I661" s="185"/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13"/>
      <c r="F662" s="612"/>
      <c r="G662" s="612"/>
      <c r="H662" s="396" t="s">
        <v>1761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30" customHeight="1">
      <c r="A663" s="14"/>
      <c r="B663" s="13"/>
      <c r="C663" s="81"/>
      <c r="D663" s="612"/>
      <c r="E663" s="13"/>
      <c r="F663" s="612"/>
      <c r="G663" s="612"/>
      <c r="H663" s="396" t="s">
        <v>1762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13"/>
      <c r="C664" s="81"/>
      <c r="D664" s="631" t="s">
        <v>358</v>
      </c>
      <c r="E664" s="13"/>
      <c r="F664" s="612"/>
      <c r="G664" s="612"/>
      <c r="H664" s="396" t="s">
        <v>1763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2"/>
      <c r="E665" s="13"/>
      <c r="F665" s="612"/>
      <c r="G665" s="612"/>
      <c r="H665" s="454"/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454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455"/>
      <c r="I667" s="12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1.5" customHeight="1">
      <c r="A668" s="14"/>
      <c r="B668" s="13"/>
      <c r="C668" s="81"/>
      <c r="D668" s="612"/>
      <c r="E668" s="70"/>
      <c r="F668" s="615"/>
      <c r="G668" s="615"/>
      <c r="H668" s="304" t="s">
        <v>40</v>
      </c>
      <c r="I668" s="74"/>
      <c r="J668" s="613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2.5" customHeight="1">
      <c r="A669" s="14"/>
      <c r="B669" s="13"/>
      <c r="C669" s="81"/>
      <c r="D669" s="631" t="s">
        <v>359</v>
      </c>
      <c r="E669" s="634" t="s">
        <v>360</v>
      </c>
      <c r="F669" s="632" t="s">
        <v>78</v>
      </c>
      <c r="G669" s="632" t="s">
        <v>78</v>
      </c>
      <c r="H669" s="352" t="s">
        <v>1758</v>
      </c>
      <c r="I669" s="48"/>
      <c r="J669" s="617" t="s">
        <v>361</v>
      </c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2"/>
      <c r="E670" s="612"/>
      <c r="F670" s="612"/>
      <c r="G670" s="612"/>
      <c r="H670" s="353" t="s">
        <v>1760</v>
      </c>
      <c r="I670" s="49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13"/>
      <c r="F671" s="612"/>
      <c r="G671" s="612"/>
      <c r="H671" s="353" t="s">
        <v>1761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53" t="s">
        <v>1762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1" t="s">
        <v>362</v>
      </c>
      <c r="E673" s="13"/>
      <c r="F673" s="612"/>
      <c r="G673" s="612"/>
      <c r="H673" s="353" t="s">
        <v>1763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417"/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417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8.5" customHeight="1">
      <c r="A676" s="14"/>
      <c r="B676" s="13"/>
      <c r="C676" s="81"/>
      <c r="D676" s="631" t="s">
        <v>363</v>
      </c>
      <c r="E676" s="13"/>
      <c r="F676" s="612"/>
      <c r="G676" s="612"/>
      <c r="H676" s="418"/>
      <c r="I676" s="73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34.5" customHeight="1">
      <c r="A677" s="14"/>
      <c r="B677" s="13"/>
      <c r="C677" s="81"/>
      <c r="D677" s="612"/>
      <c r="E677" s="13"/>
      <c r="F677" s="612"/>
      <c r="G677" s="612"/>
      <c r="H677" s="304" t="s">
        <v>40</v>
      </c>
      <c r="I677" s="294"/>
      <c r="J677" s="613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78" customHeight="1">
      <c r="A678" s="14"/>
      <c r="B678" s="13"/>
      <c r="C678" s="81"/>
      <c r="D678" s="612"/>
      <c r="E678" s="13"/>
      <c r="F678" s="13"/>
      <c r="G678" s="13"/>
      <c r="H678" s="482"/>
      <c r="I678" s="139"/>
      <c r="J678" s="139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48" customHeight="1">
      <c r="A679" s="14"/>
      <c r="B679" s="13"/>
      <c r="C679" s="81"/>
      <c r="D679" s="13" t="s">
        <v>1847</v>
      </c>
      <c r="E679" s="13"/>
      <c r="F679" s="13"/>
      <c r="G679" s="13"/>
      <c r="H679" s="46"/>
      <c r="I679" s="13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66.75" customHeight="1">
      <c r="A680" s="14"/>
      <c r="B680" s="13"/>
      <c r="C680" s="81"/>
      <c r="D680" s="13" t="s">
        <v>1848</v>
      </c>
      <c r="E680" s="13"/>
      <c r="F680" s="13"/>
      <c r="G680" s="13"/>
      <c r="H680" s="46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5" customHeight="1">
      <c r="A681" s="14"/>
      <c r="B681" s="13"/>
      <c r="C681" s="81"/>
      <c r="D681" s="14" t="s">
        <v>1849</v>
      </c>
      <c r="E681" s="13"/>
      <c r="F681" s="13"/>
      <c r="G681" s="13"/>
      <c r="H681" s="46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2" customHeight="1">
      <c r="A682" s="14"/>
      <c r="B682" s="13"/>
      <c r="C682" s="81"/>
      <c r="D682" s="14" t="s">
        <v>1850</v>
      </c>
      <c r="E682" s="13"/>
      <c r="F682" s="13"/>
      <c r="G682" s="13"/>
      <c r="H682" s="46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87" customHeight="1">
      <c r="A683" s="52"/>
      <c r="B683" s="51"/>
      <c r="C683" s="102"/>
      <c r="D683" s="52" t="s">
        <v>1851</v>
      </c>
      <c r="E683" s="51"/>
      <c r="F683" s="51"/>
      <c r="G683" s="51"/>
      <c r="H683" s="470"/>
      <c r="I683" s="51"/>
      <c r="J683" s="8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21.75" customHeight="1">
      <c r="A684" s="633" t="s">
        <v>1852</v>
      </c>
      <c r="B684" s="630" t="s">
        <v>370</v>
      </c>
      <c r="C684" s="630" t="s">
        <v>1853</v>
      </c>
      <c r="D684" s="54"/>
      <c r="E684" s="630"/>
      <c r="F684" s="630" t="s">
        <v>78</v>
      </c>
      <c r="G684" s="630" t="s">
        <v>78</v>
      </c>
      <c r="H684" s="352" t="s">
        <v>1758</v>
      </c>
      <c r="I684" s="48"/>
      <c r="J684" s="620" t="s">
        <v>1854</v>
      </c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7" customHeight="1">
      <c r="A685" s="612"/>
      <c r="B685" s="612"/>
      <c r="C685" s="612"/>
      <c r="D685" s="13"/>
      <c r="E685" s="612"/>
      <c r="F685" s="612"/>
      <c r="G685" s="612"/>
      <c r="H685" s="353" t="s">
        <v>1760</v>
      </c>
      <c r="I685" s="49"/>
      <c r="J685" s="612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13"/>
      <c r="F686" s="612"/>
      <c r="G686" s="612"/>
      <c r="H686" s="353" t="s">
        <v>1761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2.5" customHeight="1">
      <c r="A687" s="612"/>
      <c r="B687" s="612"/>
      <c r="C687" s="612"/>
      <c r="D687" s="13"/>
      <c r="E687" s="13"/>
      <c r="F687" s="612"/>
      <c r="G687" s="612"/>
      <c r="H687" s="353" t="s">
        <v>1762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53" t="s">
        <v>1763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13"/>
      <c r="C689" s="612"/>
      <c r="D689" s="13"/>
      <c r="E689" s="13"/>
      <c r="F689" s="612"/>
      <c r="G689" s="612"/>
      <c r="H689" s="417"/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 t="s">
        <v>331</v>
      </c>
      <c r="C690" s="612"/>
      <c r="D690" s="13"/>
      <c r="E690" s="13"/>
      <c r="F690" s="612"/>
      <c r="G690" s="612"/>
      <c r="H690" s="417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418"/>
      <c r="I691" s="73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70"/>
      <c r="F692" s="615"/>
      <c r="G692" s="615"/>
      <c r="H692" s="304" t="s">
        <v>40</v>
      </c>
      <c r="I692" s="74"/>
      <c r="J692" s="613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 t="s">
        <v>373</v>
      </c>
      <c r="F693" s="631" t="s">
        <v>78</v>
      </c>
      <c r="G693" s="631" t="s">
        <v>78</v>
      </c>
      <c r="H693" s="352" t="s">
        <v>1758</v>
      </c>
      <c r="I693" s="48"/>
      <c r="J693" s="620" t="s">
        <v>1855</v>
      </c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/>
      <c r="F694" s="612"/>
      <c r="G694" s="612"/>
      <c r="H694" s="353" t="s">
        <v>1760</v>
      </c>
      <c r="I694" s="49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53" t="s">
        <v>1761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13"/>
      <c r="B696" s="13"/>
      <c r="C696" s="13"/>
      <c r="D696" s="13"/>
      <c r="E696" s="13"/>
      <c r="F696" s="612"/>
      <c r="G696" s="612"/>
      <c r="H696" s="353" t="s">
        <v>1762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53" t="s">
        <v>1763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417"/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417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418"/>
      <c r="I700" s="73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8"/>
      <c r="G701" s="618"/>
      <c r="H701" s="304" t="s">
        <v>40</v>
      </c>
      <c r="I701" s="74"/>
      <c r="J701" s="613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0.25" customHeight="1">
      <c r="A702" s="630" t="s">
        <v>1856</v>
      </c>
      <c r="B702" s="630" t="s">
        <v>1857</v>
      </c>
      <c r="C702" s="55" t="s">
        <v>106</v>
      </c>
      <c r="D702" s="630" t="s">
        <v>377</v>
      </c>
      <c r="E702" s="630" t="s">
        <v>378</v>
      </c>
      <c r="F702" s="630" t="s">
        <v>78</v>
      </c>
      <c r="G702" s="630" t="s">
        <v>78</v>
      </c>
      <c r="H702" s="352" t="s">
        <v>1758</v>
      </c>
      <c r="I702" s="48"/>
      <c r="J702" s="617" t="s">
        <v>1858</v>
      </c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612"/>
      <c r="B703" s="612"/>
      <c r="C703" s="81"/>
      <c r="D703" s="612"/>
      <c r="E703" s="612"/>
      <c r="F703" s="612"/>
      <c r="G703" s="612"/>
      <c r="H703" s="353" t="s">
        <v>1760</v>
      </c>
      <c r="I703" s="49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4" customHeight="1">
      <c r="A704" s="612"/>
      <c r="B704" s="612"/>
      <c r="C704" s="81"/>
      <c r="D704" s="631" t="s">
        <v>380</v>
      </c>
      <c r="E704" s="612"/>
      <c r="F704" s="612"/>
      <c r="G704" s="612"/>
      <c r="H704" s="353" t="s">
        <v>1761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2"/>
      <c r="E705" s="13"/>
      <c r="F705" s="612"/>
      <c r="G705" s="612"/>
      <c r="H705" s="353" t="s">
        <v>1762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8.5" customHeight="1">
      <c r="A706" s="612"/>
      <c r="B706" s="612"/>
      <c r="C706" s="81"/>
      <c r="D706" s="612"/>
      <c r="E706" s="13"/>
      <c r="F706" s="612"/>
      <c r="G706" s="612"/>
      <c r="H706" s="353" t="s">
        <v>1763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12"/>
      <c r="B707" s="612"/>
      <c r="C707" s="81"/>
      <c r="D707" s="631" t="s">
        <v>381</v>
      </c>
      <c r="E707" s="13"/>
      <c r="F707" s="612"/>
      <c r="G707" s="612"/>
      <c r="H707" s="417"/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2"/>
      <c r="E708" s="13"/>
      <c r="F708" s="612"/>
      <c r="G708" s="612"/>
      <c r="H708" s="417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418"/>
      <c r="I709" s="73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9.25" customHeight="1">
      <c r="A710" s="14"/>
      <c r="B710" s="14"/>
      <c r="C710" s="81"/>
      <c r="D710" s="612"/>
      <c r="E710" s="70"/>
      <c r="F710" s="615"/>
      <c r="G710" s="615"/>
      <c r="H710" s="304" t="s">
        <v>40</v>
      </c>
      <c r="I710" s="74"/>
      <c r="J710" s="613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78.75" customHeight="1">
      <c r="A711" s="14"/>
      <c r="B711" s="14"/>
      <c r="C711" s="81"/>
      <c r="D711" s="13" t="s">
        <v>382</v>
      </c>
      <c r="E711" s="13"/>
      <c r="F711" s="13"/>
      <c r="G711" s="13"/>
      <c r="H711" s="46"/>
      <c r="I711" s="13"/>
      <c r="J711" s="18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73" customHeight="1">
      <c r="A712" s="13"/>
      <c r="B712" s="13"/>
      <c r="C712" s="81"/>
      <c r="D712" s="13" t="s">
        <v>1859</v>
      </c>
      <c r="E712" s="13"/>
      <c r="F712" s="13"/>
      <c r="G712" s="13"/>
      <c r="H712" s="46"/>
      <c r="I712" s="13"/>
      <c r="J712" s="139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32" customHeight="1">
      <c r="A713" s="13"/>
      <c r="B713" s="13"/>
      <c r="C713" s="81"/>
      <c r="D713" s="13" t="s">
        <v>384</v>
      </c>
      <c r="E713" s="13"/>
      <c r="F713" s="13"/>
      <c r="G713" s="13"/>
      <c r="H713" s="46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98.25" customHeight="1">
      <c r="A714" s="13"/>
      <c r="B714" s="13"/>
      <c r="C714" s="81"/>
      <c r="D714" s="13" t="s">
        <v>1860</v>
      </c>
      <c r="E714" s="13"/>
      <c r="F714" s="13"/>
      <c r="G714" s="13"/>
      <c r="H714" s="46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80.25" customHeight="1">
      <c r="A715" s="13"/>
      <c r="B715" s="13"/>
      <c r="C715" s="81"/>
      <c r="D715" s="13" t="s">
        <v>386</v>
      </c>
      <c r="E715" s="51"/>
      <c r="F715" s="51"/>
      <c r="G715" s="51"/>
      <c r="H715" s="470"/>
      <c r="I715" s="51"/>
      <c r="J715" s="8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30.75" customHeight="1">
      <c r="A716" s="630" t="s">
        <v>387</v>
      </c>
      <c r="B716" s="630" t="s">
        <v>388</v>
      </c>
      <c r="C716" s="55" t="s">
        <v>389</v>
      </c>
      <c r="D716" s="55"/>
      <c r="E716" s="14"/>
      <c r="F716" s="631" t="s">
        <v>78</v>
      </c>
      <c r="G716" s="631" t="s">
        <v>78</v>
      </c>
      <c r="H716" s="395" t="s">
        <v>1758</v>
      </c>
      <c r="I716" s="188"/>
      <c r="J716" s="616" t="s">
        <v>390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2"/>
      <c r="B717" s="612"/>
      <c r="C717" s="81"/>
      <c r="D717" s="81"/>
      <c r="E717" s="14"/>
      <c r="F717" s="612"/>
      <c r="G717" s="612"/>
      <c r="H717" s="396" t="s">
        <v>1760</v>
      </c>
      <c r="I717" s="185"/>
      <c r="J717" s="612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396" t="s">
        <v>1761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13"/>
      <c r="C719" s="81"/>
      <c r="D719" s="81"/>
      <c r="E719" s="13"/>
      <c r="F719" s="612"/>
      <c r="G719" s="612"/>
      <c r="H719" s="396" t="s">
        <v>1762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396" t="s">
        <v>1763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13"/>
      <c r="B721" s="13"/>
      <c r="C721" s="81"/>
      <c r="D721" s="81"/>
      <c r="E721" s="13"/>
      <c r="F721" s="612"/>
      <c r="G721" s="612"/>
      <c r="H721" s="454"/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454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27.75" customHeight="1">
      <c r="A723" s="13"/>
      <c r="B723" s="13"/>
      <c r="C723" s="81"/>
      <c r="D723" s="81"/>
      <c r="E723" s="13"/>
      <c r="F723" s="612"/>
      <c r="G723" s="612"/>
      <c r="H723" s="455"/>
      <c r="I723" s="12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70"/>
      <c r="F724" s="615"/>
      <c r="G724" s="615"/>
      <c r="H724" s="304" t="s">
        <v>40</v>
      </c>
      <c r="I724" s="294"/>
      <c r="J724" s="613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 t="s">
        <v>391</v>
      </c>
      <c r="F725" s="632" t="s">
        <v>78</v>
      </c>
      <c r="G725" s="632" t="s">
        <v>78</v>
      </c>
      <c r="H725" s="352" t="s">
        <v>1758</v>
      </c>
      <c r="I725" s="48"/>
      <c r="J725" s="617" t="s">
        <v>392</v>
      </c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353" t="s">
        <v>1760</v>
      </c>
      <c r="I726" s="49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53" t="s">
        <v>1761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53" t="s">
        <v>1762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53" t="s">
        <v>1763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417"/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417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418"/>
      <c r="I732" s="73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27.75" customHeight="1">
      <c r="A733" s="51"/>
      <c r="B733" s="51"/>
      <c r="C733" s="102"/>
      <c r="D733" s="102"/>
      <c r="E733" s="51"/>
      <c r="F733" s="618"/>
      <c r="G733" s="618"/>
      <c r="H733" s="438" t="s">
        <v>40</v>
      </c>
      <c r="I733" s="189"/>
      <c r="J733" s="618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0.25" customHeight="1">
      <c r="A734" s="631" t="s">
        <v>393</v>
      </c>
      <c r="B734" s="631" t="s">
        <v>394</v>
      </c>
      <c r="C734" s="633" t="s">
        <v>395</v>
      </c>
      <c r="D734" s="637" t="s">
        <v>1861</v>
      </c>
      <c r="E734" s="14"/>
      <c r="F734" s="631" t="s">
        <v>78</v>
      </c>
      <c r="G734" s="631" t="s">
        <v>78</v>
      </c>
      <c r="H734" s="395" t="s">
        <v>1758</v>
      </c>
      <c r="I734" s="188"/>
      <c r="J734" s="619" t="s">
        <v>390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2"/>
      <c r="B735" s="612"/>
      <c r="C735" s="612"/>
      <c r="D735" s="612"/>
      <c r="E735" s="14"/>
      <c r="F735" s="612"/>
      <c r="G735" s="612"/>
      <c r="H735" s="396" t="s">
        <v>1760</v>
      </c>
      <c r="I735" s="185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396" t="s">
        <v>1761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99"/>
      <c r="F737" s="612"/>
      <c r="G737" s="612"/>
      <c r="H737" s="396" t="s">
        <v>1762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396" t="s">
        <v>1763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37" t="s">
        <v>1862</v>
      </c>
      <c r="E739" s="99"/>
      <c r="F739" s="612"/>
      <c r="G739" s="612"/>
      <c r="H739" s="454"/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454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35" t="s">
        <v>399</v>
      </c>
      <c r="D741" s="612"/>
      <c r="E741" s="99"/>
      <c r="F741" s="612"/>
      <c r="G741" s="612"/>
      <c r="H741" s="455"/>
      <c r="I741" s="12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190"/>
      <c r="F742" s="615"/>
      <c r="G742" s="615"/>
      <c r="H742" s="304" t="s">
        <v>40</v>
      </c>
      <c r="I742" s="74"/>
      <c r="J742" s="613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4.75" customHeight="1">
      <c r="A743" s="612"/>
      <c r="B743" s="612"/>
      <c r="C743" s="612"/>
      <c r="D743" s="612"/>
      <c r="E743" s="634" t="s">
        <v>400</v>
      </c>
      <c r="F743" s="632" t="s">
        <v>78</v>
      </c>
      <c r="G743" s="632" t="s">
        <v>78</v>
      </c>
      <c r="H743" s="352" t="s">
        <v>1758</v>
      </c>
      <c r="I743" s="48"/>
      <c r="J743" s="617" t="s">
        <v>401</v>
      </c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13"/>
      <c r="B744" s="13"/>
      <c r="C744" s="612"/>
      <c r="D744" s="637" t="s">
        <v>402</v>
      </c>
      <c r="E744" s="612"/>
      <c r="F744" s="612"/>
      <c r="G744" s="612"/>
      <c r="H744" s="353" t="s">
        <v>1760</v>
      </c>
      <c r="I744" s="49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5.5" customHeight="1">
      <c r="A745" s="13"/>
      <c r="B745" s="13"/>
      <c r="C745" s="612"/>
      <c r="D745" s="612"/>
      <c r="E745" s="612"/>
      <c r="F745" s="612"/>
      <c r="G745" s="612"/>
      <c r="H745" s="353" t="s">
        <v>1761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37" t="s">
        <v>403</v>
      </c>
      <c r="E746" s="14"/>
      <c r="F746" s="612"/>
      <c r="G746" s="612"/>
      <c r="H746" s="353" t="s">
        <v>1762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12"/>
      <c r="E747" s="14"/>
      <c r="F747" s="612"/>
      <c r="G747" s="612"/>
      <c r="H747" s="353" t="s">
        <v>1763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37" t="s">
        <v>404</v>
      </c>
      <c r="E748" s="14"/>
      <c r="F748" s="612"/>
      <c r="G748" s="612"/>
      <c r="H748" s="417"/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417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418"/>
      <c r="I750" s="73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31" t="s">
        <v>1863</v>
      </c>
      <c r="E751" s="191"/>
      <c r="F751" s="615"/>
      <c r="G751" s="615"/>
      <c r="H751" s="304" t="s">
        <v>40</v>
      </c>
      <c r="I751" s="74"/>
      <c r="J751" s="613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39" t="s">
        <v>406</v>
      </c>
      <c r="F752" s="632" t="s">
        <v>78</v>
      </c>
      <c r="G752" s="632" t="s">
        <v>78</v>
      </c>
      <c r="H752" s="352" t="s">
        <v>1758</v>
      </c>
      <c r="I752" s="48"/>
      <c r="J752" s="617" t="s">
        <v>407</v>
      </c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84"/>
      <c r="F753" s="612"/>
      <c r="G753" s="612"/>
      <c r="H753" s="353" t="s">
        <v>1760</v>
      </c>
      <c r="I753" s="49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12"/>
      <c r="E754" s="84"/>
      <c r="F754" s="612"/>
      <c r="G754" s="612"/>
      <c r="H754" s="353" t="s">
        <v>1761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53" t="s">
        <v>1762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94"/>
      <c r="F756" s="612"/>
      <c r="G756" s="612"/>
      <c r="H756" s="353" t="s">
        <v>1763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417"/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1" t="s">
        <v>408</v>
      </c>
      <c r="E758" s="94"/>
      <c r="F758" s="612"/>
      <c r="G758" s="612"/>
      <c r="H758" s="417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418"/>
      <c r="I759" s="73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7" customHeight="1">
      <c r="A760" s="13"/>
      <c r="B760" s="13"/>
      <c r="C760" s="13"/>
      <c r="D760" s="612"/>
      <c r="E760" s="192"/>
      <c r="F760" s="615"/>
      <c r="G760" s="615"/>
      <c r="H760" s="304" t="s">
        <v>40</v>
      </c>
      <c r="I760" s="74"/>
      <c r="J760" s="613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3.25" customHeight="1">
      <c r="A761" s="13"/>
      <c r="B761" s="13"/>
      <c r="C761" s="13"/>
      <c r="D761" s="612"/>
      <c r="E761" s="631" t="s">
        <v>409</v>
      </c>
      <c r="F761" s="632" t="s">
        <v>78</v>
      </c>
      <c r="G761" s="632" t="s">
        <v>78</v>
      </c>
      <c r="H761" s="352" t="s">
        <v>1758</v>
      </c>
      <c r="I761" s="48"/>
      <c r="J761" s="617" t="s">
        <v>410</v>
      </c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99"/>
      <c r="E762" s="612"/>
      <c r="F762" s="612"/>
      <c r="G762" s="612"/>
      <c r="H762" s="353" t="s">
        <v>1760</v>
      </c>
      <c r="I762" s="49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7" t="s">
        <v>1864</v>
      </c>
      <c r="E763" s="612"/>
      <c r="F763" s="612"/>
      <c r="G763" s="612"/>
      <c r="H763" s="353" t="s">
        <v>1761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12"/>
      <c r="E764" s="612"/>
      <c r="F764" s="612"/>
      <c r="G764" s="612"/>
      <c r="H764" s="353" t="s">
        <v>1762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0.25" customHeight="1">
      <c r="A765" s="13"/>
      <c r="B765" s="13"/>
      <c r="C765" s="13"/>
      <c r="D765" s="612"/>
      <c r="E765" s="60"/>
      <c r="F765" s="612"/>
      <c r="G765" s="612"/>
      <c r="H765" s="353" t="s">
        <v>1763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7" t="s">
        <v>412</v>
      </c>
      <c r="E766" s="60"/>
      <c r="F766" s="612"/>
      <c r="G766" s="612"/>
      <c r="H766" s="417"/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12"/>
      <c r="E767" s="60"/>
      <c r="F767" s="612"/>
      <c r="G767" s="612"/>
      <c r="H767" s="417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418"/>
      <c r="I768" s="73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192"/>
      <c r="F769" s="615"/>
      <c r="G769" s="615"/>
      <c r="H769" s="304" t="s">
        <v>40</v>
      </c>
      <c r="I769" s="74"/>
      <c r="J769" s="613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7" t="s">
        <v>413</v>
      </c>
      <c r="E770" s="631"/>
      <c r="F770" s="632" t="s">
        <v>78</v>
      </c>
      <c r="G770" s="632" t="s">
        <v>78</v>
      </c>
      <c r="H770" s="352" t="s">
        <v>1758</v>
      </c>
      <c r="I770" s="48"/>
      <c r="J770" s="617" t="s">
        <v>414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612"/>
      <c r="F771" s="612"/>
      <c r="G771" s="612"/>
      <c r="H771" s="353" t="s">
        <v>1760</v>
      </c>
      <c r="I771" s="49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14"/>
      <c r="F772" s="612"/>
      <c r="G772" s="612"/>
      <c r="H772" s="353" t="s">
        <v>1761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7" t="s">
        <v>415</v>
      </c>
      <c r="E773" s="14"/>
      <c r="F773" s="612"/>
      <c r="G773" s="612"/>
      <c r="H773" s="353" t="s">
        <v>1762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3"/>
      <c r="F774" s="612"/>
      <c r="G774" s="612"/>
      <c r="H774" s="353" t="s">
        <v>1763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0"/>
      <c r="E775" s="13"/>
      <c r="F775" s="612"/>
      <c r="G775" s="612"/>
      <c r="H775" s="417"/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417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418"/>
      <c r="I777" s="73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8"/>
      <c r="G778" s="618"/>
      <c r="H778" s="304" t="s">
        <v>40</v>
      </c>
      <c r="I778" s="74"/>
      <c r="J778" s="613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630" t="s">
        <v>416</v>
      </c>
      <c r="B779" s="630" t="s">
        <v>1865</v>
      </c>
      <c r="C779" s="630" t="s">
        <v>418</v>
      </c>
      <c r="D779" s="630" t="s">
        <v>419</v>
      </c>
      <c r="E779" s="630" t="s">
        <v>420</v>
      </c>
      <c r="F779" s="631" t="s">
        <v>78</v>
      </c>
      <c r="G779" s="631" t="s">
        <v>78</v>
      </c>
      <c r="H779" s="395" t="s">
        <v>1758</v>
      </c>
      <c r="I779" s="184"/>
      <c r="J779" s="621" t="s">
        <v>1866</v>
      </c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2"/>
      <c r="B780" s="612"/>
      <c r="C780" s="612"/>
      <c r="D780" s="612"/>
      <c r="E780" s="612"/>
      <c r="F780" s="612"/>
      <c r="G780" s="612"/>
      <c r="H780" s="396" t="s">
        <v>1760</v>
      </c>
      <c r="I780" s="185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81"/>
      <c r="D781" s="631" t="s">
        <v>422</v>
      </c>
      <c r="E781" s="13"/>
      <c r="F781" s="612"/>
      <c r="G781" s="612"/>
      <c r="H781" s="396" t="s">
        <v>1761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2"/>
      <c r="E782" s="13"/>
      <c r="F782" s="612"/>
      <c r="G782" s="612"/>
      <c r="H782" s="396" t="s">
        <v>1762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396" t="s">
        <v>1763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38" t="s">
        <v>423</v>
      </c>
      <c r="E784" s="13"/>
      <c r="F784" s="612"/>
      <c r="G784" s="612"/>
      <c r="H784" s="454"/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454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455"/>
      <c r="I786" s="12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13"/>
      <c r="B787" s="612"/>
      <c r="C787" s="81"/>
      <c r="D787" s="60"/>
      <c r="E787" s="13"/>
      <c r="F787" s="615"/>
      <c r="G787" s="615"/>
      <c r="H787" s="304" t="s">
        <v>40</v>
      </c>
      <c r="I787" s="74"/>
      <c r="J787" s="613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1" customHeight="1">
      <c r="A788" s="13"/>
      <c r="B788" s="612"/>
      <c r="C788" s="81"/>
      <c r="D788" s="631" t="s">
        <v>424</v>
      </c>
      <c r="E788" s="631" t="s">
        <v>420</v>
      </c>
      <c r="F788" s="632" t="s">
        <v>78</v>
      </c>
      <c r="G788" s="632" t="s">
        <v>78</v>
      </c>
      <c r="H788" s="352" t="s">
        <v>1758</v>
      </c>
      <c r="I788" s="48"/>
      <c r="J788" s="617" t="s">
        <v>425</v>
      </c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13"/>
      <c r="C789" s="81"/>
      <c r="D789" s="612"/>
      <c r="E789" s="612"/>
      <c r="F789" s="612"/>
      <c r="G789" s="612"/>
      <c r="H789" s="353" t="s">
        <v>1760</v>
      </c>
      <c r="I789" s="49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13"/>
      <c r="F790" s="612"/>
      <c r="G790" s="612"/>
      <c r="H790" s="353" t="s">
        <v>1761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1" t="s">
        <v>426</v>
      </c>
      <c r="E791" s="13"/>
      <c r="F791" s="612"/>
      <c r="G791" s="612"/>
      <c r="H791" s="353" t="s">
        <v>1762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53" t="s">
        <v>1763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417"/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417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134"/>
      <c r="E795" s="13"/>
      <c r="F795" s="612"/>
      <c r="G795" s="612"/>
      <c r="H795" s="418"/>
      <c r="I795" s="73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51"/>
      <c r="B796" s="51"/>
      <c r="C796" s="102"/>
      <c r="D796" s="193"/>
      <c r="E796" s="51"/>
      <c r="F796" s="618"/>
      <c r="G796" s="618"/>
      <c r="H796" s="304" t="s">
        <v>40</v>
      </c>
      <c r="I796" s="74"/>
      <c r="J796" s="613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7.5" customHeight="1">
      <c r="A797" s="99"/>
      <c r="B797" s="99"/>
      <c r="C797" s="99"/>
      <c r="D797" s="99"/>
      <c r="E797" s="99"/>
      <c r="F797" s="99"/>
      <c r="G797" s="99"/>
      <c r="H797" s="483"/>
      <c r="I797" s="99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2.5" customHeight="1">
      <c r="A798" s="194" t="s">
        <v>427</v>
      </c>
      <c r="B798" s="195"/>
      <c r="C798" s="195"/>
      <c r="D798" s="195"/>
      <c r="E798" s="195"/>
      <c r="F798" s="195"/>
      <c r="G798" s="195"/>
      <c r="H798" s="484"/>
      <c r="I798" s="195"/>
      <c r="J798" s="19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4" customHeight="1">
      <c r="A799" s="660" t="s">
        <v>428</v>
      </c>
      <c r="B799" s="660" t="s">
        <v>429</v>
      </c>
      <c r="C799" s="197" t="s">
        <v>430</v>
      </c>
      <c r="D799" s="664" t="s">
        <v>431</v>
      </c>
      <c r="E799" s="664" t="s">
        <v>432</v>
      </c>
      <c r="F799" s="632" t="s">
        <v>78</v>
      </c>
      <c r="G799" s="632" t="s">
        <v>78</v>
      </c>
      <c r="H799" s="352" t="s">
        <v>1758</v>
      </c>
      <c r="I799" s="48"/>
      <c r="J799" s="620" t="s">
        <v>433</v>
      </c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.75" customHeight="1">
      <c r="A800" s="612"/>
      <c r="B800" s="612"/>
      <c r="C800" s="198"/>
      <c r="D800" s="612"/>
      <c r="E800" s="612"/>
      <c r="F800" s="612"/>
      <c r="G800" s="612"/>
      <c r="H800" s="353" t="s">
        <v>1760</v>
      </c>
      <c r="I800" s="49"/>
      <c r="J800" s="61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53" t="s">
        <v>1761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198"/>
      <c r="B802" s="612"/>
      <c r="C802" s="198"/>
      <c r="D802" s="612"/>
      <c r="E802" s="612"/>
      <c r="F802" s="612"/>
      <c r="G802" s="612"/>
      <c r="H802" s="353" t="s">
        <v>1762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8"/>
      <c r="B803" s="198"/>
      <c r="C803" s="198"/>
      <c r="D803" s="612"/>
      <c r="E803" s="612"/>
      <c r="F803" s="612"/>
      <c r="G803" s="612"/>
      <c r="H803" s="353" t="s">
        <v>1763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417"/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417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418"/>
      <c r="I806" s="73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5"/>
      <c r="G807" s="615"/>
      <c r="H807" s="304" t="s">
        <v>40</v>
      </c>
      <c r="I807" s="74"/>
      <c r="J807" s="613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32" t="s">
        <v>78</v>
      </c>
      <c r="G808" s="632" t="s">
        <v>78</v>
      </c>
      <c r="H808" s="352" t="s">
        <v>1758</v>
      </c>
      <c r="I808" s="48"/>
      <c r="J808" s="611" t="s">
        <v>434</v>
      </c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353" t="s">
        <v>1760</v>
      </c>
      <c r="I809" s="49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53" t="s">
        <v>1761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53" t="s">
        <v>1762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53" t="s">
        <v>1763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417"/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417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418"/>
      <c r="I815" s="73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2"/>
      <c r="E816" s="198"/>
      <c r="F816" s="615"/>
      <c r="G816" s="615"/>
      <c r="H816" s="304" t="s">
        <v>40</v>
      </c>
      <c r="I816" s="74"/>
      <c r="J816" s="613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4.75" customHeight="1">
      <c r="A817" s="198"/>
      <c r="B817" s="198"/>
      <c r="C817" s="198"/>
      <c r="D817" s="2"/>
      <c r="E817" s="198"/>
      <c r="F817" s="632" t="s">
        <v>78</v>
      </c>
      <c r="G817" s="632" t="s">
        <v>78</v>
      </c>
      <c r="H817" s="352" t="s">
        <v>1758</v>
      </c>
      <c r="I817" s="48"/>
      <c r="J817" s="611" t="s">
        <v>435</v>
      </c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1.75" customHeight="1">
      <c r="A818" s="198"/>
      <c r="B818" s="198"/>
      <c r="C818" s="198"/>
      <c r="D818" s="2"/>
      <c r="E818" s="198"/>
      <c r="F818" s="612"/>
      <c r="G818" s="612"/>
      <c r="H818" s="353" t="s">
        <v>1760</v>
      </c>
      <c r="I818" s="49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53" t="s">
        <v>1761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53" t="s">
        <v>1762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53" t="s">
        <v>1763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417"/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417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418"/>
      <c r="I824" s="73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04" t="s">
        <v>40</v>
      </c>
      <c r="I825" s="74"/>
      <c r="J825" s="613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4.75" customHeight="1">
      <c r="A826" s="198"/>
      <c r="B826" s="198"/>
      <c r="C826" s="198"/>
      <c r="D826" s="1"/>
      <c r="E826" s="198"/>
      <c r="F826" s="632" t="s">
        <v>78</v>
      </c>
      <c r="G826" s="632" t="s">
        <v>78</v>
      </c>
      <c r="H826" s="352" t="s">
        <v>1758</v>
      </c>
      <c r="I826" s="48"/>
      <c r="J826" s="611" t="s">
        <v>436</v>
      </c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1"/>
      <c r="E827" s="198"/>
      <c r="F827" s="612"/>
      <c r="G827" s="612"/>
      <c r="H827" s="353" t="s">
        <v>1760</v>
      </c>
      <c r="I827" s="49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53" t="s">
        <v>1761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53" t="s">
        <v>1762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53" t="s">
        <v>1763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417"/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417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418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8"/>
      <c r="G834" s="618"/>
      <c r="H834" s="304" t="s">
        <v>40</v>
      </c>
      <c r="I834" s="199"/>
      <c r="J834" s="613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2.5" customHeight="1">
      <c r="A835" s="664" t="s">
        <v>1867</v>
      </c>
      <c r="B835" s="664" t="s">
        <v>438</v>
      </c>
      <c r="C835" s="197" t="s">
        <v>20</v>
      </c>
      <c r="D835" s="664" t="s">
        <v>439</v>
      </c>
      <c r="E835" s="665" t="s">
        <v>1868</v>
      </c>
      <c r="F835" s="631" t="s">
        <v>78</v>
      </c>
      <c r="G835" s="631" t="s">
        <v>78</v>
      </c>
      <c r="H835" s="352" t="s">
        <v>1758</v>
      </c>
      <c r="I835" s="48"/>
      <c r="J835" s="20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12"/>
      <c r="B836" s="612"/>
      <c r="C836" s="198"/>
      <c r="D836" s="612"/>
      <c r="E836" s="612"/>
      <c r="F836" s="612"/>
      <c r="G836" s="612"/>
      <c r="H836" s="353" t="s">
        <v>1760</v>
      </c>
      <c r="I836" s="49"/>
      <c r="J836" s="20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53" t="s">
        <v>1761</v>
      </c>
      <c r="I837" s="49"/>
      <c r="J837" s="485" t="s">
        <v>441</v>
      </c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53" t="s">
        <v>1762</v>
      </c>
      <c r="I838" s="49"/>
      <c r="J838" s="336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53" t="s">
        <v>1763</v>
      </c>
      <c r="I839" s="49"/>
      <c r="J839" s="336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198"/>
      <c r="B840" s="198"/>
      <c r="C840" s="198"/>
      <c r="D840" s="612"/>
      <c r="E840" s="612"/>
      <c r="F840" s="612"/>
      <c r="G840" s="612"/>
      <c r="H840" s="417"/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41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418"/>
      <c r="I842" s="73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4" customHeight="1">
      <c r="A843" s="198"/>
      <c r="B843" s="198"/>
      <c r="C843" s="198"/>
      <c r="D843" s="198"/>
      <c r="E843" s="612"/>
      <c r="F843" s="615"/>
      <c r="G843" s="615"/>
      <c r="H843" s="304" t="s">
        <v>40</v>
      </c>
      <c r="I843" s="335"/>
      <c r="J843" s="486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7" customHeight="1">
      <c r="A844" s="198"/>
      <c r="B844" s="198"/>
      <c r="C844" s="198"/>
      <c r="D844" s="198"/>
      <c r="E844" s="666" t="s">
        <v>1869</v>
      </c>
      <c r="F844" s="198"/>
      <c r="G844" s="198"/>
      <c r="H844" s="352" t="s">
        <v>1758</v>
      </c>
      <c r="I844" s="206"/>
      <c r="J844" s="207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43.5" customHeight="1">
      <c r="A845" s="198"/>
      <c r="B845" s="198"/>
      <c r="C845" s="198"/>
      <c r="D845" s="198"/>
      <c r="E845" s="612"/>
      <c r="F845" s="198"/>
      <c r="G845" s="198"/>
      <c r="H845" s="353" t="s">
        <v>1760</v>
      </c>
      <c r="I845" s="208"/>
      <c r="J845" s="482" t="s">
        <v>445</v>
      </c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1.75" customHeight="1">
      <c r="A846" s="198"/>
      <c r="B846" s="198"/>
      <c r="C846" s="198"/>
      <c r="D846" s="198"/>
      <c r="E846" s="612"/>
      <c r="F846" s="198"/>
      <c r="G846" s="198"/>
      <c r="H846" s="353" t="s">
        <v>1761</v>
      </c>
      <c r="I846" s="49"/>
      <c r="J846" s="336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61" t="s">
        <v>447</v>
      </c>
      <c r="F847" s="198"/>
      <c r="G847" s="198"/>
      <c r="H847" s="353" t="s">
        <v>1762</v>
      </c>
      <c r="I847" s="49"/>
      <c r="J847" s="336" t="s">
        <v>448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53" t="s">
        <v>1763</v>
      </c>
      <c r="I848" s="49"/>
      <c r="J848" s="336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417"/>
      <c r="I849" s="49"/>
      <c r="J849" s="336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417"/>
      <c r="I850" s="49"/>
      <c r="J850" s="336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210" t="s">
        <v>452</v>
      </c>
      <c r="F851" s="198"/>
      <c r="G851" s="198"/>
      <c r="H851" s="418"/>
      <c r="I851" s="73"/>
      <c r="J851" s="336" t="s">
        <v>453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.75" customHeight="1">
      <c r="A852" s="198"/>
      <c r="B852" s="198"/>
      <c r="C852" s="198"/>
      <c r="D852" s="198"/>
      <c r="E852" s="661" t="s">
        <v>454</v>
      </c>
      <c r="F852" s="198"/>
      <c r="G852" s="198"/>
      <c r="H852" s="304" t="s">
        <v>40</v>
      </c>
      <c r="I852" s="335"/>
      <c r="J852" s="486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4.75" customHeight="1">
      <c r="A853" s="198"/>
      <c r="B853" s="198"/>
      <c r="C853" s="198"/>
      <c r="D853" s="198"/>
      <c r="E853" s="612"/>
      <c r="F853" s="198"/>
      <c r="G853" s="198"/>
      <c r="H853" s="482"/>
      <c r="I853" s="336"/>
      <c r="J853" s="336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9.25" customHeight="1">
      <c r="A854" s="211"/>
      <c r="B854" s="211" t="s">
        <v>455</v>
      </c>
      <c r="C854" s="211" t="s">
        <v>456</v>
      </c>
      <c r="D854" s="211" t="s">
        <v>457</v>
      </c>
      <c r="E854" s="211" t="s">
        <v>458</v>
      </c>
      <c r="F854" s="632" t="s">
        <v>42</v>
      </c>
      <c r="G854" s="632" t="s">
        <v>78</v>
      </c>
      <c r="H854" s="352" t="s">
        <v>1758</v>
      </c>
      <c r="I854" s="48"/>
      <c r="J854" s="20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7" customHeight="1">
      <c r="A855" s="212"/>
      <c r="B855" s="212" t="s">
        <v>459</v>
      </c>
      <c r="C855" s="212"/>
      <c r="D855" s="212" t="s">
        <v>460</v>
      </c>
      <c r="E855" s="212" t="s">
        <v>461</v>
      </c>
      <c r="F855" s="612"/>
      <c r="G855" s="612"/>
      <c r="H855" s="353" t="s">
        <v>1760</v>
      </c>
      <c r="I855" s="213"/>
      <c r="J855" s="201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462</v>
      </c>
      <c r="C856" s="212"/>
      <c r="D856" s="212" t="s">
        <v>463</v>
      </c>
      <c r="E856" s="212" t="s">
        <v>464</v>
      </c>
      <c r="F856" s="612"/>
      <c r="G856" s="612"/>
      <c r="H856" s="353" t="s">
        <v>1761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465</v>
      </c>
      <c r="C857" s="212"/>
      <c r="D857" s="212" t="s">
        <v>466</v>
      </c>
      <c r="E857" s="212" t="s">
        <v>467</v>
      </c>
      <c r="F857" s="612"/>
      <c r="G857" s="612"/>
      <c r="H857" s="353" t="s">
        <v>1762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468</v>
      </c>
      <c r="C858" s="212"/>
      <c r="D858" s="212" t="s">
        <v>469</v>
      </c>
      <c r="E858" s="212" t="s">
        <v>470</v>
      </c>
      <c r="F858" s="612"/>
      <c r="G858" s="612"/>
      <c r="H858" s="353" t="s">
        <v>1763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/>
      <c r="C859" s="212"/>
      <c r="D859" s="212" t="s">
        <v>471</v>
      </c>
      <c r="E859" s="212" t="s">
        <v>472</v>
      </c>
      <c r="F859" s="612"/>
      <c r="G859" s="612"/>
      <c r="H859" s="41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473</v>
      </c>
      <c r="E860" s="212"/>
      <c r="F860" s="612"/>
      <c r="G860" s="612"/>
      <c r="H860" s="41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 t="s">
        <v>475</v>
      </c>
      <c r="F861" s="612"/>
      <c r="G861" s="612"/>
      <c r="H861" s="418"/>
      <c r="I861" s="214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60"/>
      <c r="E862" s="212" t="s">
        <v>476</v>
      </c>
      <c r="F862" s="615"/>
      <c r="G862" s="615"/>
      <c r="H862" s="304" t="s">
        <v>40</v>
      </c>
      <c r="I862" s="335"/>
      <c r="J862" s="486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60"/>
      <c r="F863" s="215"/>
      <c r="G863" s="215"/>
      <c r="H863" s="487"/>
      <c r="I863" s="139"/>
      <c r="J863" s="139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4" customHeight="1">
      <c r="A864" s="664" t="s">
        <v>477</v>
      </c>
      <c r="B864" s="664" t="s">
        <v>478</v>
      </c>
      <c r="C864" s="197" t="s">
        <v>150</v>
      </c>
      <c r="D864" s="664" t="s">
        <v>479</v>
      </c>
      <c r="E864" s="664" t="s">
        <v>480</v>
      </c>
      <c r="F864" s="631" t="s">
        <v>78</v>
      </c>
      <c r="G864" s="631" t="s">
        <v>78</v>
      </c>
      <c r="H864" s="352" t="s">
        <v>1758</v>
      </c>
      <c r="I864" s="48"/>
      <c r="J864" s="61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12"/>
      <c r="B865" s="612"/>
      <c r="C865" s="216"/>
      <c r="D865" s="612"/>
      <c r="E865" s="612"/>
      <c r="F865" s="612"/>
      <c r="G865" s="612"/>
      <c r="H865" s="353" t="s">
        <v>1760</v>
      </c>
      <c r="I865" s="49"/>
      <c r="J865" s="6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53" t="s">
        <v>1761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53" t="s">
        <v>1762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53" t="s">
        <v>1763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2"/>
      <c r="F869" s="612"/>
      <c r="G869" s="612"/>
      <c r="H869" s="417"/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417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2"/>
      <c r="C871" s="216"/>
      <c r="D871" s="2"/>
      <c r="E871" s="2"/>
      <c r="F871" s="612"/>
      <c r="G871" s="612"/>
      <c r="H871" s="418"/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2"/>
      <c r="B872" s="2"/>
      <c r="C872" s="216"/>
      <c r="D872" s="2"/>
      <c r="E872" s="2"/>
      <c r="F872" s="615"/>
      <c r="G872" s="615"/>
      <c r="H872" s="304" t="s">
        <v>40</v>
      </c>
      <c r="I872" s="335"/>
      <c r="J872" s="486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11"/>
      <c r="B873" s="211" t="s">
        <v>481</v>
      </c>
      <c r="C873" s="211" t="s">
        <v>20</v>
      </c>
      <c r="D873" s="211" t="s">
        <v>482</v>
      </c>
      <c r="E873" s="211" t="s">
        <v>483</v>
      </c>
      <c r="F873" s="632" t="s">
        <v>78</v>
      </c>
      <c r="G873" s="632" t="s">
        <v>78</v>
      </c>
      <c r="H873" s="352" t="s">
        <v>1758</v>
      </c>
      <c r="I873" s="48"/>
      <c r="J873" s="20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198"/>
      <c r="B874" s="198" t="s">
        <v>484</v>
      </c>
      <c r="C874" s="198"/>
      <c r="D874" s="198" t="s">
        <v>485</v>
      </c>
      <c r="E874" s="198" t="s">
        <v>486</v>
      </c>
      <c r="F874" s="612"/>
      <c r="G874" s="612"/>
      <c r="H874" s="353" t="s">
        <v>1760</v>
      </c>
      <c r="I874" s="49"/>
      <c r="J874" s="201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487</v>
      </c>
      <c r="C875" s="198"/>
      <c r="D875" s="198" t="s">
        <v>488</v>
      </c>
      <c r="E875" s="198" t="s">
        <v>489</v>
      </c>
      <c r="F875" s="612"/>
      <c r="G875" s="612"/>
      <c r="H875" s="353" t="s">
        <v>1761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490</v>
      </c>
      <c r="C876" s="198"/>
      <c r="D876" s="198" t="s">
        <v>491</v>
      </c>
      <c r="E876" s="198" t="s">
        <v>492</v>
      </c>
      <c r="F876" s="612"/>
      <c r="G876" s="612"/>
      <c r="H876" s="353" t="s">
        <v>1762</v>
      </c>
      <c r="I876" s="49"/>
      <c r="J876" s="488" t="s">
        <v>483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1" customHeight="1">
      <c r="A877" s="198"/>
      <c r="B877" s="198"/>
      <c r="C877" s="198"/>
      <c r="D877" s="198" t="s">
        <v>493</v>
      </c>
      <c r="E877" s="198" t="s">
        <v>494</v>
      </c>
      <c r="F877" s="612"/>
      <c r="G877" s="612"/>
      <c r="H877" s="353" t="s">
        <v>1763</v>
      </c>
      <c r="I877" s="49"/>
      <c r="J877" s="336" t="s">
        <v>486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495</v>
      </c>
      <c r="E878" s="198" t="s">
        <v>496</v>
      </c>
      <c r="F878" s="612"/>
      <c r="G878" s="612"/>
      <c r="H878" s="417"/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497</v>
      </c>
      <c r="E879" s="198" t="s">
        <v>498</v>
      </c>
      <c r="F879" s="612"/>
      <c r="G879" s="612"/>
      <c r="H879" s="41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499</v>
      </c>
      <c r="E880" s="198" t="s">
        <v>500</v>
      </c>
      <c r="F880" s="612"/>
      <c r="G880" s="612"/>
      <c r="H880" s="418"/>
      <c r="I880" s="73"/>
      <c r="J880" s="217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501</v>
      </c>
      <c r="E881" s="198" t="s">
        <v>502</v>
      </c>
      <c r="F881" s="615"/>
      <c r="G881" s="615"/>
      <c r="H881" s="467" t="s">
        <v>40</v>
      </c>
      <c r="I881" s="335"/>
      <c r="J881" s="486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/>
      <c r="C882" s="198"/>
      <c r="D882" s="198" t="s">
        <v>503</v>
      </c>
      <c r="E882" s="198" t="s">
        <v>504</v>
      </c>
      <c r="F882" s="198"/>
      <c r="G882" s="198"/>
      <c r="H882" s="352" t="s">
        <v>1758</v>
      </c>
      <c r="I882" s="48"/>
      <c r="J882" s="20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505</v>
      </c>
      <c r="E883" s="198" t="s">
        <v>506</v>
      </c>
      <c r="F883" s="198"/>
      <c r="G883" s="198"/>
      <c r="H883" s="353" t="s">
        <v>1760</v>
      </c>
      <c r="I883" s="49"/>
      <c r="J883" s="336" t="s">
        <v>489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507</v>
      </c>
      <c r="E884" s="198" t="s">
        <v>508</v>
      </c>
      <c r="F884" s="198"/>
      <c r="G884" s="198"/>
      <c r="H884" s="353" t="s">
        <v>1761</v>
      </c>
      <c r="I884" s="49"/>
      <c r="J884" s="336" t="s">
        <v>492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/>
      <c r="E885" s="198" t="s">
        <v>509</v>
      </c>
      <c r="F885" s="198"/>
      <c r="G885" s="198"/>
      <c r="H885" s="353" t="s">
        <v>1762</v>
      </c>
      <c r="I885" s="49"/>
      <c r="J885" s="336" t="s">
        <v>494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53" t="s">
        <v>1763</v>
      </c>
      <c r="I886" s="49"/>
      <c r="J886" s="336" t="s">
        <v>496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417"/>
      <c r="I887" s="49"/>
      <c r="J887" s="336" t="s">
        <v>498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417"/>
      <c r="I888" s="49"/>
      <c r="J888" s="336" t="s">
        <v>500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418"/>
      <c r="I889" s="73"/>
      <c r="J889" s="337" t="s">
        <v>502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467" t="s">
        <v>40</v>
      </c>
      <c r="I890" s="335"/>
      <c r="J890" s="486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3.25" customHeight="1">
      <c r="A891" s="198"/>
      <c r="B891" s="198"/>
      <c r="C891" s="198"/>
      <c r="D891" s="198"/>
      <c r="E891" s="198"/>
      <c r="F891" s="198"/>
      <c r="G891" s="198"/>
      <c r="H891" s="352" t="s">
        <v>1758</v>
      </c>
      <c r="I891" s="48"/>
      <c r="J891" s="336" t="s">
        <v>504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3" t="s">
        <v>1760</v>
      </c>
      <c r="I892" s="49"/>
      <c r="J892" s="336" t="s">
        <v>506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1761</v>
      </c>
      <c r="I893" s="49"/>
      <c r="J893" s="336" t="s">
        <v>508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1762</v>
      </c>
      <c r="I894" s="49"/>
      <c r="J894" s="336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1763</v>
      </c>
      <c r="I895" s="49"/>
      <c r="J895" s="336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417"/>
      <c r="I896" s="49"/>
      <c r="J896" s="336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7"/>
      <c r="I897" s="49"/>
      <c r="J897" s="336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8"/>
      <c r="I898" s="49"/>
      <c r="J898" s="336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218"/>
      <c r="G899" s="218"/>
      <c r="H899" s="304" t="s">
        <v>40</v>
      </c>
      <c r="I899" s="335"/>
      <c r="J899" s="486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9.5" customHeight="1">
      <c r="A900" s="211" t="s">
        <v>515</v>
      </c>
      <c r="B900" s="211" t="s">
        <v>516</v>
      </c>
      <c r="C900" s="211" t="s">
        <v>389</v>
      </c>
      <c r="D900" s="211" t="s">
        <v>517</v>
      </c>
      <c r="E900" s="211" t="s">
        <v>518</v>
      </c>
      <c r="F900" s="631" t="s">
        <v>78</v>
      </c>
      <c r="G900" s="631" t="s">
        <v>78</v>
      </c>
      <c r="H900" s="352" t="s">
        <v>1758</v>
      </c>
      <c r="I900" s="48"/>
      <c r="J900" s="20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198" t="s">
        <v>519</v>
      </c>
      <c r="B901" s="198" t="s">
        <v>520</v>
      </c>
      <c r="C901" s="198"/>
      <c r="D901" s="198" t="s">
        <v>521</v>
      </c>
      <c r="E901" s="198" t="s">
        <v>522</v>
      </c>
      <c r="F901" s="612"/>
      <c r="G901" s="612"/>
      <c r="H901" s="353" t="s">
        <v>1760</v>
      </c>
      <c r="I901" s="49"/>
      <c r="J901" s="201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523</v>
      </c>
      <c r="B902" s="198" t="s">
        <v>524</v>
      </c>
      <c r="C902" s="198"/>
      <c r="D902" s="198" t="s">
        <v>525</v>
      </c>
      <c r="E902" s="198" t="s">
        <v>526</v>
      </c>
      <c r="F902" s="612"/>
      <c r="G902" s="612"/>
      <c r="H902" s="353" t="s">
        <v>1761</v>
      </c>
      <c r="I902" s="49"/>
      <c r="J902" s="336" t="s">
        <v>518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527</v>
      </c>
      <c r="B903" s="198" t="s">
        <v>528</v>
      </c>
      <c r="C903" s="198"/>
      <c r="D903" s="198" t="s">
        <v>529</v>
      </c>
      <c r="E903" s="198" t="s">
        <v>530</v>
      </c>
      <c r="F903" s="612"/>
      <c r="G903" s="612"/>
      <c r="H903" s="353" t="s">
        <v>1762</v>
      </c>
      <c r="I903" s="49"/>
      <c r="J903" s="336" t="s">
        <v>522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531</v>
      </c>
      <c r="B904" s="198" t="s">
        <v>532</v>
      </c>
      <c r="C904" s="198"/>
      <c r="D904" s="198" t="s">
        <v>533</v>
      </c>
      <c r="E904" s="198" t="s">
        <v>534</v>
      </c>
      <c r="F904" s="612"/>
      <c r="G904" s="612"/>
      <c r="H904" s="353" t="s">
        <v>1763</v>
      </c>
      <c r="I904" s="49"/>
      <c r="J904" s="336" t="s">
        <v>526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/>
      <c r="B905" s="198"/>
      <c r="C905" s="198"/>
      <c r="D905" s="198" t="s">
        <v>535</v>
      </c>
      <c r="E905" s="198" t="s">
        <v>536</v>
      </c>
      <c r="F905" s="612"/>
      <c r="G905" s="612"/>
      <c r="H905" s="417"/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537</v>
      </c>
      <c r="E906" s="198" t="s">
        <v>538</v>
      </c>
      <c r="F906" s="612"/>
      <c r="G906" s="612"/>
      <c r="H906" s="41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539</v>
      </c>
      <c r="E907" s="198" t="s">
        <v>540</v>
      </c>
      <c r="F907" s="612"/>
      <c r="G907" s="612"/>
      <c r="H907" s="418"/>
      <c r="I907" s="49"/>
      <c r="J907" s="219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474</v>
      </c>
      <c r="E908" s="198"/>
      <c r="F908" s="615"/>
      <c r="G908" s="615"/>
      <c r="H908" s="304" t="s">
        <v>40</v>
      </c>
      <c r="I908" s="335"/>
      <c r="J908" s="48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541</v>
      </c>
      <c r="E909" s="198"/>
      <c r="F909" s="198"/>
      <c r="G909" s="198"/>
      <c r="H909" s="352" t="s">
        <v>1758</v>
      </c>
      <c r="I909" s="48"/>
      <c r="J909" s="20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53" t="s">
        <v>1760</v>
      </c>
      <c r="I910" s="49"/>
      <c r="J910" s="336" t="s">
        <v>530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53" t="s">
        <v>1761</v>
      </c>
      <c r="I911" s="49"/>
      <c r="J911" s="336" t="s">
        <v>534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531</v>
      </c>
      <c r="E912" s="198"/>
      <c r="F912" s="198"/>
      <c r="G912" s="198"/>
      <c r="H912" s="353" t="s">
        <v>1762</v>
      </c>
      <c r="I912" s="49"/>
      <c r="J912" s="336" t="s">
        <v>536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544</v>
      </c>
      <c r="E913" s="198"/>
      <c r="F913" s="198"/>
      <c r="G913" s="198"/>
      <c r="H913" s="353" t="s">
        <v>1763</v>
      </c>
      <c r="I913" s="49"/>
      <c r="J913" s="336" t="s">
        <v>538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417"/>
      <c r="I914" s="49"/>
      <c r="J914" s="336" t="s">
        <v>540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417"/>
      <c r="I915" s="49"/>
      <c r="J915" s="201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418"/>
      <c r="I916" s="49"/>
      <c r="J916" s="219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304" t="s">
        <v>40</v>
      </c>
      <c r="I917" s="335"/>
      <c r="J917" s="48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21.75" customHeight="1">
      <c r="A918" s="198"/>
      <c r="B918" s="198"/>
      <c r="C918" s="198"/>
      <c r="D918" s="198" t="s">
        <v>549</v>
      </c>
      <c r="E918" s="198"/>
      <c r="F918" s="198"/>
      <c r="G918" s="198"/>
      <c r="H918" s="482"/>
      <c r="I918" s="336"/>
      <c r="J918" s="336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482"/>
      <c r="I919" s="336"/>
      <c r="J919" s="336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482"/>
      <c r="I920" s="336"/>
      <c r="J920" s="336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482"/>
      <c r="I921" s="336"/>
      <c r="J921" s="336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482"/>
      <c r="I922" s="336"/>
      <c r="J922" s="336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482"/>
      <c r="I923" s="336"/>
      <c r="J923" s="336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482"/>
      <c r="I924" s="336"/>
      <c r="J924" s="336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482"/>
      <c r="I925" s="336"/>
      <c r="J925" s="336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482"/>
      <c r="I926" s="336"/>
      <c r="J926" s="336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482"/>
      <c r="I927" s="336"/>
      <c r="J927" s="336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4.75" customHeight="1">
      <c r="A928" s="218"/>
      <c r="B928" s="218"/>
      <c r="C928" s="218"/>
      <c r="D928" s="221" t="s">
        <v>559</v>
      </c>
      <c r="E928" s="218"/>
      <c r="F928" s="218"/>
      <c r="G928" s="218"/>
      <c r="H928" s="482"/>
      <c r="I928" s="337"/>
      <c r="J928" s="337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211" t="s">
        <v>560</v>
      </c>
      <c r="B929" s="211" t="s">
        <v>561</v>
      </c>
      <c r="C929" s="211" t="s">
        <v>562</v>
      </c>
      <c r="D929" s="211" t="s">
        <v>563</v>
      </c>
      <c r="E929" s="211" t="s">
        <v>564</v>
      </c>
      <c r="F929" s="632" t="s">
        <v>78</v>
      </c>
      <c r="G929" s="632" t="s">
        <v>78</v>
      </c>
      <c r="H929" s="352" t="s">
        <v>1758</v>
      </c>
      <c r="I929" s="222"/>
      <c r="J929" s="20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 t="s">
        <v>565</v>
      </c>
      <c r="B930" s="198" t="s">
        <v>566</v>
      </c>
      <c r="C930" s="198"/>
      <c r="D930" s="198" t="s">
        <v>567</v>
      </c>
      <c r="E930" s="198" t="s">
        <v>568</v>
      </c>
      <c r="F930" s="612"/>
      <c r="G930" s="612"/>
      <c r="H930" s="353" t="s">
        <v>1760</v>
      </c>
      <c r="I930" s="33"/>
      <c r="J930" s="201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569</v>
      </c>
      <c r="B931" s="198" t="s">
        <v>570</v>
      </c>
      <c r="C931" s="198"/>
      <c r="D931" s="198" t="s">
        <v>571</v>
      </c>
      <c r="E931" s="198" t="s">
        <v>572</v>
      </c>
      <c r="F931" s="612"/>
      <c r="G931" s="612"/>
      <c r="H931" s="353" t="s">
        <v>1761</v>
      </c>
      <c r="I931" s="33"/>
      <c r="J931" s="336" t="s">
        <v>564</v>
      </c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573</v>
      </c>
      <c r="B932" s="198" t="s">
        <v>574</v>
      </c>
      <c r="C932" s="198"/>
      <c r="D932" s="198" t="s">
        <v>575</v>
      </c>
      <c r="E932" s="198" t="s">
        <v>576</v>
      </c>
      <c r="F932" s="612"/>
      <c r="G932" s="612"/>
      <c r="H932" s="353" t="s">
        <v>1762</v>
      </c>
      <c r="I932" s="33"/>
      <c r="J932" s="336" t="s">
        <v>568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577</v>
      </c>
      <c r="B933" s="198" t="s">
        <v>578</v>
      </c>
      <c r="C933" s="198"/>
      <c r="D933" s="198" t="s">
        <v>579</v>
      </c>
      <c r="E933" s="198"/>
      <c r="F933" s="612"/>
      <c r="G933" s="612"/>
      <c r="H933" s="353" t="s">
        <v>1763</v>
      </c>
      <c r="I933" s="33"/>
      <c r="J933" s="336" t="s">
        <v>572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/>
      <c r="B934" s="198" t="s">
        <v>580</v>
      </c>
      <c r="C934" s="198"/>
      <c r="D934" s="198" t="s">
        <v>581</v>
      </c>
      <c r="E934" s="198"/>
      <c r="F934" s="612"/>
      <c r="G934" s="612"/>
      <c r="H934" s="417"/>
      <c r="I934" s="33"/>
      <c r="J934" s="336" t="s">
        <v>576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582</v>
      </c>
      <c r="C935" s="198"/>
      <c r="D935" s="198" t="s">
        <v>583</v>
      </c>
      <c r="E935" s="198"/>
      <c r="F935" s="612"/>
      <c r="G935" s="612"/>
      <c r="H935" s="417"/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584</v>
      </c>
      <c r="C936" s="198"/>
      <c r="D936" s="198" t="s">
        <v>585</v>
      </c>
      <c r="E936" s="198"/>
      <c r="F936" s="612"/>
      <c r="G936" s="612"/>
      <c r="H936" s="418"/>
      <c r="I936" s="73"/>
      <c r="J936" s="219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586</v>
      </c>
      <c r="C937" s="198"/>
      <c r="D937" s="198" t="s">
        <v>587</v>
      </c>
      <c r="E937" s="198"/>
      <c r="F937" s="615"/>
      <c r="G937" s="615"/>
      <c r="H937" s="467" t="s">
        <v>40</v>
      </c>
      <c r="I937" s="335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/>
      <c r="C938" s="198"/>
      <c r="D938" s="198" t="s">
        <v>473</v>
      </c>
      <c r="E938" s="198"/>
      <c r="F938" s="198"/>
      <c r="G938" s="198"/>
      <c r="H938" s="482"/>
      <c r="I938" s="336"/>
      <c r="J938" s="336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588</v>
      </c>
      <c r="E939" s="198"/>
      <c r="F939" s="198"/>
      <c r="G939" s="198"/>
      <c r="H939" s="482"/>
      <c r="I939" s="336"/>
      <c r="J939" s="336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482"/>
      <c r="I940" s="336"/>
      <c r="J940" s="336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482"/>
      <c r="I941" s="336"/>
      <c r="J941" s="336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218"/>
      <c r="B942" s="218"/>
      <c r="C942" s="218"/>
      <c r="D942" s="218" t="s">
        <v>591</v>
      </c>
      <c r="E942" s="218"/>
      <c r="F942" s="218"/>
      <c r="G942" s="218"/>
      <c r="H942" s="487"/>
      <c r="I942" s="337"/>
      <c r="J942" s="337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99"/>
      <c r="B943" s="99"/>
      <c r="C943" s="99"/>
      <c r="D943" s="99"/>
      <c r="E943" s="99"/>
      <c r="F943" s="99"/>
      <c r="G943" s="99"/>
      <c r="H943" s="483"/>
      <c r="I943" s="99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483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483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483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483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483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483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483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483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483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483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483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483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483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483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483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483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483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483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483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483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483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483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483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483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483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483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483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483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483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483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483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483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483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483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483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483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483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483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483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483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483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483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483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483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483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483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483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483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483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483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483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483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483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483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483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483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483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0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5"/>
      <c r="I1" s="490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1870</v>
      </c>
      <c r="G2" s="8" t="s">
        <v>4</v>
      </c>
      <c r="H2" s="9" t="s">
        <v>15</v>
      </c>
      <c r="I2" s="49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1871</v>
      </c>
      <c r="C3" s="14" t="s">
        <v>20</v>
      </c>
      <c r="D3" s="14" t="s">
        <v>21</v>
      </c>
      <c r="E3" s="644" t="s">
        <v>1872</v>
      </c>
      <c r="F3" s="15"/>
      <c r="G3" s="650" t="s">
        <v>23</v>
      </c>
      <c r="H3" s="288" t="s">
        <v>1873</v>
      </c>
      <c r="I3" s="492">
        <v>93.58</v>
      </c>
      <c r="J3" s="651" t="s">
        <v>1874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12"/>
      <c r="H4" s="290" t="s">
        <v>1875</v>
      </c>
      <c r="I4" s="493">
        <v>82.15</v>
      </c>
      <c r="J4" s="65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12"/>
      <c r="H5" s="290" t="s">
        <v>1876</v>
      </c>
      <c r="I5" s="493">
        <v>86.33</v>
      </c>
      <c r="J5" s="65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12"/>
      <c r="H6" s="290" t="s">
        <v>1877</v>
      </c>
      <c r="I6" s="493">
        <v>90.13</v>
      </c>
      <c r="J6" s="65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12"/>
      <c r="H7" s="290" t="s">
        <v>1878</v>
      </c>
      <c r="I7" s="493">
        <v>91.88</v>
      </c>
      <c r="J7" s="65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12"/>
      <c r="H8" s="290" t="s">
        <v>1879</v>
      </c>
      <c r="I8" s="493">
        <v>92.05</v>
      </c>
      <c r="J8" s="65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12"/>
      <c r="H9" s="290" t="s">
        <v>1880</v>
      </c>
      <c r="I9" s="493">
        <v>90.73</v>
      </c>
      <c r="J9" s="65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12"/>
      <c r="H10" s="290" t="s">
        <v>1881</v>
      </c>
      <c r="I10" s="493">
        <v>93.88</v>
      </c>
      <c r="J10" s="65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15"/>
      <c r="H11" s="42" t="s">
        <v>40</v>
      </c>
      <c r="I11" s="494">
        <f>SUM(I3:I10)/8</f>
        <v>90.091250000000002</v>
      </c>
      <c r="J11" s="65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31" t="s">
        <v>1882</v>
      </c>
      <c r="I12" s="495"/>
      <c r="J12" s="617" t="s">
        <v>1883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6" t="s">
        <v>1884</v>
      </c>
      <c r="I13" s="496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6" t="s">
        <v>1885</v>
      </c>
      <c r="I14" s="496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6" t="s">
        <v>1886</v>
      </c>
      <c r="I15" s="496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6" t="s">
        <v>1887</v>
      </c>
      <c r="I16" s="496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346" t="s">
        <v>1888</v>
      </c>
      <c r="I17" s="496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346" t="s">
        <v>1889</v>
      </c>
      <c r="I18" s="496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47" t="s">
        <v>1890</v>
      </c>
      <c r="I19" s="497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37" t="s">
        <v>40</v>
      </c>
      <c r="I20" s="49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45" t="s">
        <v>1882</v>
      </c>
      <c r="I21" s="499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6" t="s">
        <v>1884</v>
      </c>
      <c r="I22" s="496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6" t="s">
        <v>1885</v>
      </c>
      <c r="I23" s="496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6" t="s">
        <v>1886</v>
      </c>
      <c r="I24" s="496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6" t="s">
        <v>1887</v>
      </c>
      <c r="I25" s="496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6" t="s">
        <v>1888</v>
      </c>
      <c r="I26" s="496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6" t="s">
        <v>1889</v>
      </c>
      <c r="I27" s="496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47" t="s">
        <v>1890</v>
      </c>
      <c r="I28" s="497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42" t="s">
        <v>40</v>
      </c>
      <c r="I29" s="500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45" t="s">
        <v>1882</v>
      </c>
      <c r="I30" s="49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6" t="s">
        <v>1884</v>
      </c>
      <c r="I31" s="496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6" t="s">
        <v>1885</v>
      </c>
      <c r="I32" s="496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6" t="s">
        <v>1886</v>
      </c>
      <c r="I33" s="496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6" t="s">
        <v>1887</v>
      </c>
      <c r="I34" s="496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6" t="s">
        <v>1888</v>
      </c>
      <c r="I35" s="496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6" t="s">
        <v>1889</v>
      </c>
      <c r="I36" s="496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47" t="s">
        <v>1890</v>
      </c>
      <c r="I37" s="497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37" t="s">
        <v>40</v>
      </c>
      <c r="I38" s="49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45" t="s">
        <v>1882</v>
      </c>
      <c r="I39" s="496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6" t="s">
        <v>1884</v>
      </c>
      <c r="I40" s="496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6" t="s">
        <v>1885</v>
      </c>
      <c r="I41" s="496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6" t="s">
        <v>1886</v>
      </c>
      <c r="I42" s="496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6" t="s">
        <v>1887</v>
      </c>
      <c r="I43" s="496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6" t="s">
        <v>1888</v>
      </c>
      <c r="I44" s="496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6" t="s">
        <v>1889</v>
      </c>
      <c r="I45" s="496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47" t="s">
        <v>1890</v>
      </c>
      <c r="I46" s="497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37" t="s">
        <v>40</v>
      </c>
      <c r="I47" s="49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45" t="s">
        <v>1882</v>
      </c>
      <c r="I48" s="501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6" t="s">
        <v>1884</v>
      </c>
      <c r="I49" s="502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6" t="s">
        <v>1885</v>
      </c>
      <c r="I50" s="502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6" t="s">
        <v>1886</v>
      </c>
      <c r="I51" s="502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6" t="s">
        <v>1887</v>
      </c>
      <c r="I52" s="502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6" t="s">
        <v>1888</v>
      </c>
      <c r="I53" s="502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6" t="s">
        <v>1889</v>
      </c>
      <c r="I54" s="502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47" t="s">
        <v>1890</v>
      </c>
      <c r="I55" s="502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37" t="s">
        <v>40</v>
      </c>
      <c r="I56" s="49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1891</v>
      </c>
      <c r="F57" s="15"/>
      <c r="G57" s="658" t="s">
        <v>83</v>
      </c>
      <c r="H57" s="15"/>
      <c r="I57" s="503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503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04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0"/>
      <c r="B60" s="633" t="s">
        <v>1892</v>
      </c>
      <c r="C60" s="633" t="s">
        <v>86</v>
      </c>
      <c r="D60" s="56" t="s">
        <v>87</v>
      </c>
      <c r="E60" s="656" t="s">
        <v>1893</v>
      </c>
      <c r="F60" s="57"/>
      <c r="G60" s="659"/>
      <c r="H60" s="381" t="s">
        <v>1882</v>
      </c>
      <c r="I60" s="505">
        <v>8.06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89</v>
      </c>
      <c r="E61" s="612"/>
      <c r="F61" s="61"/>
      <c r="G61" s="612"/>
      <c r="H61" s="382" t="s">
        <v>1884</v>
      </c>
      <c r="I61" s="506">
        <v>16.13</v>
      </c>
      <c r="J61" s="642" t="s">
        <v>1894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91</v>
      </c>
      <c r="E62" s="612"/>
      <c r="F62" s="61"/>
      <c r="G62" s="612"/>
      <c r="H62" s="382" t="s">
        <v>1885</v>
      </c>
      <c r="I62" s="506">
        <v>6.12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30</v>
      </c>
      <c r="E63" s="626"/>
      <c r="F63" s="61"/>
      <c r="G63" s="612"/>
      <c r="H63" s="382" t="s">
        <v>1886</v>
      </c>
      <c r="I63" s="506">
        <v>4.42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382" t="s">
        <v>1887</v>
      </c>
      <c r="I64" s="506">
        <v>7.97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6"/>
      <c r="H65" s="382" t="s">
        <v>1888</v>
      </c>
      <c r="I65" s="506">
        <v>9.4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382" t="s">
        <v>1889</v>
      </c>
      <c r="I66" s="506">
        <v>11.41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82" t="s">
        <v>1890</v>
      </c>
      <c r="I67" s="506">
        <v>8.2100000000000009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507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15"/>
      <c r="F69" s="61"/>
      <c r="G69" s="64"/>
      <c r="H69" s="67" t="s">
        <v>40</v>
      </c>
      <c r="I69" s="508">
        <f>SUM(I60:I68)/8</f>
        <v>8.9649999999999999</v>
      </c>
      <c r="J69" s="61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57" t="s">
        <v>1895</v>
      </c>
      <c r="F70" s="634" t="s">
        <v>78</v>
      </c>
      <c r="G70" s="634" t="s">
        <v>78</v>
      </c>
      <c r="H70" s="345" t="s">
        <v>1882</v>
      </c>
      <c r="I70" s="509"/>
      <c r="J70" s="617" t="s">
        <v>1896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6" t="s">
        <v>1884</v>
      </c>
      <c r="I71" s="502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46" t="s">
        <v>1885</v>
      </c>
      <c r="I72" s="502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46" t="s">
        <v>1886</v>
      </c>
      <c r="I73" s="502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1" t="s">
        <v>96</v>
      </c>
      <c r="E74" s="612"/>
      <c r="F74" s="612"/>
      <c r="G74" s="612"/>
      <c r="H74" s="346" t="s">
        <v>1887</v>
      </c>
      <c r="I74" s="502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6" t="s">
        <v>1888</v>
      </c>
      <c r="I75" s="502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46" t="s">
        <v>1889</v>
      </c>
      <c r="I76" s="502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347" t="s">
        <v>1890</v>
      </c>
      <c r="I77" s="510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15"/>
      <c r="F78" s="615"/>
      <c r="G78" s="615"/>
      <c r="H78" s="37" t="s">
        <v>40</v>
      </c>
      <c r="I78" s="511"/>
      <c r="J78" s="61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1" t="s">
        <v>97</v>
      </c>
      <c r="E79" s="632" t="s">
        <v>98</v>
      </c>
      <c r="F79" s="645" t="s">
        <v>78</v>
      </c>
      <c r="G79" s="645" t="s">
        <v>78</v>
      </c>
      <c r="H79" s="345" t="s">
        <v>1882</v>
      </c>
      <c r="I79" s="509"/>
      <c r="J79" s="617" t="s">
        <v>1897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6" t="s">
        <v>1884</v>
      </c>
      <c r="I80" s="502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6" t="s">
        <v>1885</v>
      </c>
      <c r="I81" s="502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46" t="s">
        <v>1886</v>
      </c>
      <c r="I82" s="502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46" t="s">
        <v>1887</v>
      </c>
      <c r="I83" s="502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1" t="s">
        <v>100</v>
      </c>
      <c r="E84" s="612"/>
      <c r="F84" s="612"/>
      <c r="G84" s="612"/>
      <c r="H84" s="346" t="s">
        <v>1888</v>
      </c>
      <c r="I84" s="502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46" t="s">
        <v>1889</v>
      </c>
      <c r="I85" s="502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347" t="s">
        <v>1890</v>
      </c>
      <c r="I86" s="497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15"/>
      <c r="G87" s="615"/>
      <c r="H87" s="37" t="s">
        <v>40</v>
      </c>
      <c r="I87" s="498"/>
      <c r="J87" s="61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4" t="s">
        <v>101</v>
      </c>
      <c r="F88" s="632" t="s">
        <v>42</v>
      </c>
      <c r="G88" s="632" t="s">
        <v>42</v>
      </c>
      <c r="H88" s="345" t="s">
        <v>1882</v>
      </c>
      <c r="I88" s="509"/>
      <c r="J88" s="617" t="s">
        <v>1898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6" t="s">
        <v>1884</v>
      </c>
      <c r="I89" s="502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6" t="s">
        <v>1885</v>
      </c>
      <c r="I90" s="502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6" t="s">
        <v>1886</v>
      </c>
      <c r="I91" s="502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6" t="s">
        <v>1887</v>
      </c>
      <c r="I92" s="502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6" t="s">
        <v>1888</v>
      </c>
      <c r="I93" s="502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46" t="s">
        <v>1889</v>
      </c>
      <c r="I94" s="502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347" t="s">
        <v>1890</v>
      </c>
      <c r="I95" s="496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5"/>
      <c r="F96" s="612"/>
      <c r="G96" s="612"/>
      <c r="H96" s="37" t="s">
        <v>40</v>
      </c>
      <c r="I96" s="498"/>
      <c r="J96" s="61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6" t="s">
        <v>1899</v>
      </c>
      <c r="F97" s="75"/>
      <c r="G97" s="14"/>
      <c r="H97" s="681"/>
      <c r="I97" s="512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5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6"/>
      <c r="F99" s="75"/>
      <c r="G99" s="75"/>
      <c r="H99" s="612"/>
      <c r="I99" s="5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1900</v>
      </c>
      <c r="F100" s="79"/>
      <c r="G100" s="79"/>
      <c r="H100" s="618"/>
      <c r="I100" s="514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1"/>
      <c r="B101" s="631" t="s">
        <v>1901</v>
      </c>
      <c r="C101" s="81" t="s">
        <v>106</v>
      </c>
      <c r="D101" s="14" t="s">
        <v>87</v>
      </c>
      <c r="E101" s="644" t="s">
        <v>1902</v>
      </c>
      <c r="F101" s="630" t="s">
        <v>42</v>
      </c>
      <c r="G101" s="630" t="s">
        <v>42</v>
      </c>
      <c r="H101" s="345" t="s">
        <v>1882</v>
      </c>
      <c r="I101" s="509"/>
      <c r="J101" s="627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89</v>
      </c>
      <c r="E102" s="612"/>
      <c r="F102" s="612"/>
      <c r="G102" s="612"/>
      <c r="H102" s="346" t="s">
        <v>1884</v>
      </c>
      <c r="I102" s="502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91</v>
      </c>
      <c r="E103" s="626"/>
      <c r="F103" s="612"/>
      <c r="G103" s="612"/>
      <c r="H103" s="346" t="s">
        <v>1885</v>
      </c>
      <c r="I103" s="502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30</v>
      </c>
      <c r="E104" s="23" t="s">
        <v>109</v>
      </c>
      <c r="F104" s="612"/>
      <c r="G104" s="612"/>
      <c r="H104" s="346" t="s">
        <v>1886</v>
      </c>
      <c r="I104" s="502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110</v>
      </c>
      <c r="E105" s="23" t="s">
        <v>111</v>
      </c>
      <c r="F105" s="612"/>
      <c r="G105" s="612"/>
      <c r="H105" s="346" t="s">
        <v>1887</v>
      </c>
      <c r="I105" s="502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35" t="s">
        <v>112</v>
      </c>
      <c r="E106" s="13"/>
      <c r="F106" s="612"/>
      <c r="G106" s="612"/>
      <c r="H106" s="346" t="s">
        <v>1888</v>
      </c>
      <c r="I106" s="502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346" t="s">
        <v>1889</v>
      </c>
      <c r="I107" s="502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347" t="s">
        <v>1890</v>
      </c>
      <c r="I108" s="496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15"/>
      <c r="G109" s="615"/>
      <c r="H109" s="37" t="s">
        <v>40</v>
      </c>
      <c r="I109" s="498"/>
      <c r="J109" s="618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42</v>
      </c>
      <c r="G110" s="13" t="s">
        <v>42</v>
      </c>
      <c r="H110" s="345" t="s">
        <v>1882</v>
      </c>
      <c r="I110" s="509"/>
      <c r="J110" s="620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6" t="s">
        <v>1884</v>
      </c>
      <c r="I111" s="502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6" t="s">
        <v>1885</v>
      </c>
      <c r="I112" s="502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6" t="s">
        <v>1886</v>
      </c>
      <c r="I113" s="502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46" t="s">
        <v>1887</v>
      </c>
      <c r="I114" s="502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6" t="s">
        <v>1888</v>
      </c>
      <c r="I115" s="502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46" t="s">
        <v>1889</v>
      </c>
      <c r="I116" s="502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347" t="s">
        <v>1890</v>
      </c>
      <c r="I117" s="496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37" t="s">
        <v>40</v>
      </c>
      <c r="I118" s="498"/>
      <c r="J118" s="618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45" t="s">
        <v>1882</v>
      </c>
      <c r="I119" s="501"/>
      <c r="J119" s="620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1"/>
      <c r="E120" s="13"/>
      <c r="F120" s="85"/>
      <c r="G120" s="81"/>
      <c r="H120" s="346" t="s">
        <v>1884</v>
      </c>
      <c r="I120" s="502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6" t="s">
        <v>1885</v>
      </c>
      <c r="I121" s="502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6" t="s">
        <v>1886</v>
      </c>
      <c r="I122" s="502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6" t="s">
        <v>1887</v>
      </c>
      <c r="I123" s="502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346" t="s">
        <v>1888</v>
      </c>
      <c r="I124" s="502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46" t="s">
        <v>1889</v>
      </c>
      <c r="I125" s="502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347" t="s">
        <v>1890</v>
      </c>
      <c r="I126" s="510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37" t="s">
        <v>40</v>
      </c>
      <c r="I127" s="498"/>
      <c r="J127" s="61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32" t="s">
        <v>1903</v>
      </c>
      <c r="F128" s="89"/>
      <c r="G128" s="39"/>
      <c r="H128" s="345" t="s">
        <v>1882</v>
      </c>
      <c r="I128" s="501"/>
      <c r="J128" s="617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31" t="s">
        <v>78</v>
      </c>
      <c r="G129" s="631" t="s">
        <v>78</v>
      </c>
      <c r="H129" s="346" t="s">
        <v>1884</v>
      </c>
      <c r="I129" s="502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6" t="s">
        <v>1885</v>
      </c>
      <c r="I130" s="502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6" t="s">
        <v>1886</v>
      </c>
      <c r="I131" s="502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6" t="s">
        <v>1887</v>
      </c>
      <c r="I132" s="502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6" t="s">
        <v>1888</v>
      </c>
      <c r="I133" s="502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46" t="s">
        <v>1889</v>
      </c>
      <c r="I134" s="502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347" t="s">
        <v>1890</v>
      </c>
      <c r="I135" s="510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15"/>
      <c r="G136" s="615"/>
      <c r="H136" s="37" t="s">
        <v>40</v>
      </c>
      <c r="I136" s="498"/>
      <c r="J136" s="61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117</v>
      </c>
      <c r="F137" s="632" t="s">
        <v>78</v>
      </c>
      <c r="G137" s="632" t="s">
        <v>78</v>
      </c>
      <c r="H137" s="345" t="s">
        <v>1882</v>
      </c>
      <c r="I137" s="501"/>
      <c r="J137" s="617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6" t="s">
        <v>1884</v>
      </c>
      <c r="I138" s="502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6" t="s">
        <v>1885</v>
      </c>
      <c r="I139" s="502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6" t="s">
        <v>1886</v>
      </c>
      <c r="I140" s="502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6" t="s">
        <v>1887</v>
      </c>
      <c r="I141" s="502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6" t="s">
        <v>1888</v>
      </c>
      <c r="I142" s="502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46" t="s">
        <v>1889</v>
      </c>
      <c r="I143" s="502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347" t="s">
        <v>1890</v>
      </c>
      <c r="I144" s="510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15"/>
      <c r="G145" s="615"/>
      <c r="H145" s="37" t="s">
        <v>40</v>
      </c>
      <c r="I145" s="498"/>
      <c r="J145" s="61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119</v>
      </c>
      <c r="F146" s="632" t="s">
        <v>78</v>
      </c>
      <c r="G146" s="632" t="s">
        <v>78</v>
      </c>
      <c r="H146" s="345" t="s">
        <v>1882</v>
      </c>
      <c r="I146" s="501"/>
      <c r="J146" s="617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6" t="s">
        <v>1884</v>
      </c>
      <c r="I147" s="502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6" t="s">
        <v>1885</v>
      </c>
      <c r="I148" s="502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6" t="s">
        <v>1886</v>
      </c>
      <c r="I149" s="502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6" t="s">
        <v>1887</v>
      </c>
      <c r="I150" s="502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6" t="s">
        <v>1888</v>
      </c>
      <c r="I151" s="502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46" t="s">
        <v>1889</v>
      </c>
      <c r="I152" s="502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347" t="s">
        <v>1890</v>
      </c>
      <c r="I153" s="510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15"/>
      <c r="G154" s="615"/>
      <c r="H154" s="37" t="s">
        <v>40</v>
      </c>
      <c r="I154" s="511"/>
      <c r="J154" s="61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32" t="s">
        <v>121</v>
      </c>
      <c r="F155" s="632" t="s">
        <v>42</v>
      </c>
      <c r="G155" s="632" t="s">
        <v>42</v>
      </c>
      <c r="H155" s="345" t="s">
        <v>1882</v>
      </c>
      <c r="I155" s="501"/>
      <c r="J155" s="617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46" t="s">
        <v>1884</v>
      </c>
      <c r="I156" s="502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6" t="s">
        <v>1885</v>
      </c>
      <c r="I157" s="502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6" t="s">
        <v>1886</v>
      </c>
      <c r="I158" s="502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6" t="s">
        <v>1887</v>
      </c>
      <c r="I159" s="502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6" t="s">
        <v>1888</v>
      </c>
      <c r="I160" s="502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46" t="s">
        <v>1889</v>
      </c>
      <c r="I161" s="502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47" t="s">
        <v>1890</v>
      </c>
      <c r="I162" s="510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37" t="s">
        <v>40</v>
      </c>
      <c r="I163" s="511"/>
      <c r="J163" s="61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44" t="s">
        <v>1904</v>
      </c>
      <c r="F164" s="46"/>
      <c r="G164" s="627"/>
      <c r="H164" s="91"/>
      <c r="I164" s="515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6"/>
      <c r="F165" s="46"/>
      <c r="G165" s="612"/>
      <c r="H165" s="94"/>
      <c r="I165" s="516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44" t="s">
        <v>124</v>
      </c>
      <c r="F166" s="46"/>
      <c r="G166" s="46"/>
      <c r="H166" s="94"/>
      <c r="I166" s="516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6"/>
      <c r="F167" s="46"/>
      <c r="G167" s="46"/>
      <c r="H167" s="94"/>
      <c r="I167" s="516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125</v>
      </c>
      <c r="F168" s="46"/>
      <c r="G168" s="46"/>
      <c r="H168" s="97"/>
      <c r="I168" s="517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0" t="s">
        <v>1905</v>
      </c>
      <c r="C169" s="55" t="s">
        <v>20</v>
      </c>
      <c r="D169" s="55"/>
      <c r="E169" s="647" t="s">
        <v>128</v>
      </c>
      <c r="F169" s="633" t="s">
        <v>42</v>
      </c>
      <c r="G169" s="633" t="s">
        <v>78</v>
      </c>
      <c r="H169" s="345" t="s">
        <v>1882</v>
      </c>
      <c r="I169" s="509"/>
      <c r="J169" s="620" t="s">
        <v>1906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46" t="s">
        <v>1884</v>
      </c>
      <c r="I170" s="502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6" t="s">
        <v>1885</v>
      </c>
      <c r="I171" s="502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46" t="s">
        <v>1886</v>
      </c>
      <c r="I172" s="502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6" t="s">
        <v>1887</v>
      </c>
      <c r="I173" s="502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346" t="s">
        <v>1888</v>
      </c>
      <c r="I174" s="502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346" t="s">
        <v>1889</v>
      </c>
      <c r="I175" s="502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347" t="s">
        <v>1890</v>
      </c>
      <c r="I176" s="510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5"/>
      <c r="G177" s="615"/>
      <c r="H177" s="37" t="s">
        <v>40</v>
      </c>
      <c r="I177" s="511"/>
      <c r="J177" s="613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5" t="s">
        <v>42</v>
      </c>
      <c r="G178" s="635" t="s">
        <v>78</v>
      </c>
      <c r="H178" s="345" t="s">
        <v>1882</v>
      </c>
      <c r="I178" s="509"/>
      <c r="J178" s="617" t="s">
        <v>1907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6" t="s">
        <v>1884</v>
      </c>
      <c r="I179" s="502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6" t="s">
        <v>1885</v>
      </c>
      <c r="I180" s="502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6" t="s">
        <v>1886</v>
      </c>
      <c r="I181" s="502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6" t="s">
        <v>1887</v>
      </c>
      <c r="I182" s="502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6" t="s">
        <v>1888</v>
      </c>
      <c r="I183" s="502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46" t="s">
        <v>1889</v>
      </c>
      <c r="I184" s="502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347" t="s">
        <v>1890</v>
      </c>
      <c r="I185" s="510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5"/>
      <c r="G186" s="615"/>
      <c r="H186" s="37" t="s">
        <v>40</v>
      </c>
      <c r="I186" s="518"/>
      <c r="J186" s="613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1" t="s">
        <v>1908</v>
      </c>
      <c r="F187" s="13" t="s">
        <v>42</v>
      </c>
      <c r="G187" s="13" t="s">
        <v>42</v>
      </c>
      <c r="H187" s="345" t="s">
        <v>1882</v>
      </c>
      <c r="I187" s="509"/>
      <c r="J187" s="617" t="s">
        <v>1909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6" t="s">
        <v>1884</v>
      </c>
      <c r="I188" s="502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6" t="s">
        <v>1885</v>
      </c>
      <c r="I189" s="502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46" t="s">
        <v>1886</v>
      </c>
      <c r="I190" s="502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6" t="s">
        <v>1887</v>
      </c>
      <c r="I191" s="502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6" t="s">
        <v>1888</v>
      </c>
      <c r="I192" s="502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6" t="s">
        <v>1889</v>
      </c>
      <c r="I193" s="502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47" t="s">
        <v>1890</v>
      </c>
      <c r="I194" s="510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40</v>
      </c>
      <c r="I195" s="518"/>
      <c r="J195" s="613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2" t="s">
        <v>1910</v>
      </c>
      <c r="F196" s="13" t="s">
        <v>42</v>
      </c>
      <c r="G196" s="13" t="s">
        <v>42</v>
      </c>
      <c r="H196" s="345" t="s">
        <v>1882</v>
      </c>
      <c r="I196" s="509"/>
      <c r="J196" s="617" t="s">
        <v>1911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6" t="s">
        <v>1884</v>
      </c>
      <c r="I197" s="502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6" t="s">
        <v>1885</v>
      </c>
      <c r="I198" s="502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6" t="s">
        <v>1886</v>
      </c>
      <c r="I199" s="502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46" t="s">
        <v>1887</v>
      </c>
      <c r="I200" s="502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346" t="s">
        <v>1888</v>
      </c>
      <c r="I201" s="502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6" t="s">
        <v>1889</v>
      </c>
      <c r="I202" s="502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47" t="s">
        <v>1890</v>
      </c>
      <c r="I203" s="510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40</v>
      </c>
      <c r="I204" s="518"/>
      <c r="J204" s="613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3" t="s">
        <v>1912</v>
      </c>
      <c r="C205" s="55" t="s">
        <v>136</v>
      </c>
      <c r="D205" s="630" t="s">
        <v>1913</v>
      </c>
      <c r="E205" s="633" t="s">
        <v>138</v>
      </c>
      <c r="F205" s="633" t="s">
        <v>42</v>
      </c>
      <c r="G205" s="633" t="s">
        <v>78</v>
      </c>
      <c r="H205" s="345" t="s">
        <v>1882</v>
      </c>
      <c r="I205" s="509"/>
      <c r="J205" s="617" t="s">
        <v>1914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6" t="s">
        <v>1884</v>
      </c>
      <c r="I206" s="502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6" t="s">
        <v>1885</v>
      </c>
      <c r="I207" s="502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6" t="s">
        <v>1886</v>
      </c>
      <c r="I208" s="502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6" t="s">
        <v>1887</v>
      </c>
      <c r="I209" s="502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346" t="s">
        <v>1888</v>
      </c>
      <c r="I210" s="502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346" t="s">
        <v>1889</v>
      </c>
      <c r="I211" s="502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347" t="s">
        <v>1890</v>
      </c>
      <c r="I212" s="510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15"/>
      <c r="G213" s="615"/>
      <c r="H213" s="37" t="s">
        <v>40</v>
      </c>
      <c r="I213" s="518"/>
      <c r="J213" s="613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519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1" t="s">
        <v>140</v>
      </c>
      <c r="E215" s="81"/>
      <c r="F215" s="635" t="s">
        <v>42</v>
      </c>
      <c r="G215" s="635" t="s">
        <v>78</v>
      </c>
      <c r="H215" s="345" t="s">
        <v>1882</v>
      </c>
      <c r="I215" s="509"/>
      <c r="J215" s="627" t="s">
        <v>1915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6" t="s">
        <v>1884</v>
      </c>
      <c r="I216" s="502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46" t="s">
        <v>1885</v>
      </c>
      <c r="I217" s="502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46" t="s">
        <v>1886</v>
      </c>
      <c r="I218" s="502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1" t="s">
        <v>1916</v>
      </c>
      <c r="E219" s="81"/>
      <c r="F219" s="612"/>
      <c r="G219" s="612"/>
      <c r="H219" s="346" t="s">
        <v>1887</v>
      </c>
      <c r="I219" s="502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6" t="s">
        <v>1888</v>
      </c>
      <c r="I220" s="502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46" t="s">
        <v>1889</v>
      </c>
      <c r="I221" s="502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347" t="s">
        <v>1890</v>
      </c>
      <c r="I222" s="510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15"/>
      <c r="G223" s="615"/>
      <c r="H223" s="37" t="s">
        <v>40</v>
      </c>
      <c r="I223" s="518"/>
      <c r="J223" s="613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1" t="s">
        <v>1917</v>
      </c>
      <c r="E224" s="81"/>
      <c r="F224" s="635" t="s">
        <v>42</v>
      </c>
      <c r="G224" s="635" t="s">
        <v>78</v>
      </c>
      <c r="H224" s="345" t="s">
        <v>1882</v>
      </c>
      <c r="I224" s="509"/>
      <c r="J224" s="617" t="s">
        <v>1918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6" t="s">
        <v>1884</v>
      </c>
      <c r="I225" s="502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6" t="s">
        <v>1885</v>
      </c>
      <c r="I226" s="502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6" t="s">
        <v>1886</v>
      </c>
      <c r="I227" s="502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46" t="s">
        <v>1887</v>
      </c>
      <c r="I228" s="502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1" t="s">
        <v>1919</v>
      </c>
      <c r="E229" s="81"/>
      <c r="F229" s="612"/>
      <c r="G229" s="612"/>
      <c r="H229" s="346" t="s">
        <v>1888</v>
      </c>
      <c r="I229" s="502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46" t="s">
        <v>1889</v>
      </c>
      <c r="I230" s="502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47" t="s">
        <v>1890</v>
      </c>
      <c r="I231" s="510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37" t="s">
        <v>40</v>
      </c>
      <c r="I232" s="518"/>
      <c r="J232" s="613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34" t="s">
        <v>42</v>
      </c>
      <c r="G233" s="634" t="s">
        <v>78</v>
      </c>
      <c r="H233" s="345" t="s">
        <v>1882</v>
      </c>
      <c r="I233" s="509"/>
      <c r="J233" s="617" t="s">
        <v>1920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1" t="s">
        <v>1921</v>
      </c>
      <c r="E234" s="81"/>
      <c r="F234" s="612"/>
      <c r="G234" s="612"/>
      <c r="H234" s="346" t="s">
        <v>1884</v>
      </c>
      <c r="I234" s="502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6" t="s">
        <v>1885</v>
      </c>
      <c r="I235" s="502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6" t="s">
        <v>1886</v>
      </c>
      <c r="I236" s="502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6" t="s">
        <v>1887</v>
      </c>
      <c r="I237" s="502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346" t="s">
        <v>1888</v>
      </c>
      <c r="I238" s="502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46" t="s">
        <v>1889</v>
      </c>
      <c r="I239" s="502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347" t="s">
        <v>1890</v>
      </c>
      <c r="I240" s="510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/>
      <c r="G241" s="615"/>
      <c r="H241" s="37" t="s">
        <v>40</v>
      </c>
      <c r="I241" s="511"/>
      <c r="J241" s="613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5" t="s">
        <v>42</v>
      </c>
      <c r="G242" s="635" t="s">
        <v>78</v>
      </c>
      <c r="H242" s="345" t="s">
        <v>1882</v>
      </c>
      <c r="I242" s="509"/>
      <c r="J242" s="617" t="s">
        <v>1922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6" t="s">
        <v>1884</v>
      </c>
      <c r="I243" s="502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6" t="s">
        <v>1885</v>
      </c>
      <c r="I244" s="502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6" t="s">
        <v>1886</v>
      </c>
      <c r="I245" s="502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6" t="s">
        <v>1887</v>
      </c>
      <c r="I246" s="502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6" t="s">
        <v>1888</v>
      </c>
      <c r="I247" s="502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46" t="s">
        <v>1889</v>
      </c>
      <c r="I248" s="502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347" t="s">
        <v>1890</v>
      </c>
      <c r="I249" s="510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520" t="s">
        <v>40</v>
      </c>
      <c r="I250" s="521"/>
      <c r="J250" s="613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1" t="s">
        <v>149</v>
      </c>
      <c r="C251" s="81" t="s">
        <v>150</v>
      </c>
      <c r="D251" s="631"/>
      <c r="E251" s="81"/>
      <c r="F251" s="630" t="s">
        <v>42</v>
      </c>
      <c r="G251" s="630" t="s">
        <v>78</v>
      </c>
      <c r="H251" s="420"/>
      <c r="I251" s="522"/>
      <c r="J251" s="624" t="s">
        <v>1923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421" t="s">
        <v>1873</v>
      </c>
      <c r="I252" s="523">
        <v>3953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421" t="s">
        <v>1877</v>
      </c>
      <c r="I253" s="523">
        <v>1357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421" t="s">
        <v>1876</v>
      </c>
      <c r="I254" s="523">
        <v>2235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421" t="s">
        <v>1881</v>
      </c>
      <c r="I255" s="523">
        <v>1311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421" t="s">
        <v>1879</v>
      </c>
      <c r="I256" s="523">
        <v>1630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421" t="s">
        <v>1880</v>
      </c>
      <c r="I257" s="523">
        <v>1284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5"/>
      <c r="C258" s="81"/>
      <c r="D258" s="13"/>
      <c r="E258" s="81"/>
      <c r="F258" s="612"/>
      <c r="G258" s="612"/>
      <c r="H258" s="421" t="s">
        <v>1878</v>
      </c>
      <c r="I258" s="523">
        <v>4794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524" t="s">
        <v>1875</v>
      </c>
      <c r="I259" s="525">
        <v>389</v>
      </c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15"/>
      <c r="G260" s="615"/>
      <c r="H260" s="100" t="s">
        <v>40</v>
      </c>
      <c r="I260" s="526">
        <f>SUM(I252:I259)</f>
        <v>16953</v>
      </c>
      <c r="J260" s="613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31" t="s">
        <v>1924</v>
      </c>
      <c r="E261" s="635" t="s">
        <v>153</v>
      </c>
      <c r="F261" s="635" t="s">
        <v>78</v>
      </c>
      <c r="G261" s="635" t="s">
        <v>78</v>
      </c>
      <c r="H261" s="345" t="s">
        <v>1882</v>
      </c>
      <c r="I261" s="509"/>
      <c r="J261" s="617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46" t="s">
        <v>1884</v>
      </c>
      <c r="I262" s="502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46" t="s">
        <v>1885</v>
      </c>
      <c r="I263" s="502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6" t="s">
        <v>1886</v>
      </c>
      <c r="I264" s="502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6" t="s">
        <v>1887</v>
      </c>
      <c r="I265" s="502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6" t="s">
        <v>1888</v>
      </c>
      <c r="I266" s="502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46" t="s">
        <v>1889</v>
      </c>
      <c r="I267" s="502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347" t="s">
        <v>1890</v>
      </c>
      <c r="I268" s="510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5"/>
      <c r="G269" s="615"/>
      <c r="H269" s="37" t="s">
        <v>40</v>
      </c>
      <c r="I269" s="511"/>
      <c r="J269" s="613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4.75" customHeight="1">
      <c r="A270" s="84"/>
      <c r="B270" s="116"/>
      <c r="C270" s="527"/>
      <c r="D270" s="99"/>
      <c r="E270" s="107"/>
      <c r="F270" s="527"/>
      <c r="G270" s="527"/>
      <c r="H270" s="528"/>
      <c r="I270" s="529"/>
      <c r="J270" s="5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1" t="s">
        <v>1925</v>
      </c>
      <c r="E271" s="632" t="s">
        <v>156</v>
      </c>
      <c r="F271" s="634" t="s">
        <v>42</v>
      </c>
      <c r="G271" s="634" t="s">
        <v>42</v>
      </c>
      <c r="H271" s="345" t="s">
        <v>1882</v>
      </c>
      <c r="I271" s="509"/>
      <c r="J271" s="627" t="s">
        <v>157</v>
      </c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46" t="s">
        <v>1884</v>
      </c>
      <c r="I272" s="502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612"/>
      <c r="F273" s="612"/>
      <c r="G273" s="612"/>
      <c r="H273" s="346" t="s">
        <v>1885</v>
      </c>
      <c r="I273" s="502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1" t="s">
        <v>158</v>
      </c>
      <c r="E274" s="612"/>
      <c r="F274" s="612"/>
      <c r="G274" s="612"/>
      <c r="H274" s="346" t="s">
        <v>1886</v>
      </c>
      <c r="I274" s="502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346" t="s">
        <v>1887</v>
      </c>
      <c r="I275" s="502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46" t="s">
        <v>1888</v>
      </c>
      <c r="I276" s="502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1" t="s">
        <v>159</v>
      </c>
      <c r="E277" s="14"/>
      <c r="F277" s="612"/>
      <c r="G277" s="612"/>
      <c r="H277" s="346" t="s">
        <v>1889</v>
      </c>
      <c r="I277" s="502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4"/>
      <c r="F278" s="612"/>
      <c r="G278" s="612"/>
      <c r="H278" s="347" t="s">
        <v>1890</v>
      </c>
      <c r="I278" s="510"/>
      <c r="J278" s="61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5.5" customHeight="1">
      <c r="A279" s="13"/>
      <c r="B279" s="14"/>
      <c r="C279" s="81"/>
      <c r="D279" s="612"/>
      <c r="E279" s="110"/>
      <c r="F279" s="615"/>
      <c r="G279" s="615"/>
      <c r="H279" s="37" t="s">
        <v>40</v>
      </c>
      <c r="I279" s="511"/>
      <c r="J279" s="613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6.25" customHeight="1">
      <c r="A280" s="13"/>
      <c r="B280" s="13"/>
      <c r="C280" s="81"/>
      <c r="D280" s="631" t="s">
        <v>160</v>
      </c>
      <c r="E280" s="631" t="s">
        <v>161</v>
      </c>
      <c r="F280" s="632" t="s">
        <v>42</v>
      </c>
      <c r="G280" s="632" t="s">
        <v>42</v>
      </c>
      <c r="H280" s="345" t="s">
        <v>1882</v>
      </c>
      <c r="I280" s="509"/>
      <c r="J280" s="617" t="s">
        <v>162</v>
      </c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46" t="s">
        <v>1884</v>
      </c>
      <c r="I281" s="502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6" t="s">
        <v>1885</v>
      </c>
      <c r="I282" s="502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1" t="s">
        <v>163</v>
      </c>
      <c r="E283" s="612"/>
      <c r="F283" s="612"/>
      <c r="G283" s="612"/>
      <c r="H283" s="346" t="s">
        <v>1886</v>
      </c>
      <c r="I283" s="502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12"/>
      <c r="E284" s="612"/>
      <c r="F284" s="612"/>
      <c r="G284" s="612"/>
      <c r="H284" s="346" t="s">
        <v>1887</v>
      </c>
      <c r="I284" s="502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346" t="s">
        <v>1888</v>
      </c>
      <c r="I285" s="502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8.5" customHeight="1">
      <c r="A286" s="13"/>
      <c r="B286" s="13"/>
      <c r="C286" s="81"/>
      <c r="D286" s="60"/>
      <c r="E286" s="612"/>
      <c r="F286" s="612"/>
      <c r="G286" s="612"/>
      <c r="H286" s="346" t="s">
        <v>1889</v>
      </c>
      <c r="I286" s="502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26.25" customHeight="1">
      <c r="A287" s="13"/>
      <c r="B287" s="13"/>
      <c r="C287" s="81"/>
      <c r="D287" s="60"/>
      <c r="E287" s="612"/>
      <c r="F287" s="612"/>
      <c r="G287" s="612"/>
      <c r="H287" s="347" t="s">
        <v>1890</v>
      </c>
      <c r="I287" s="497"/>
      <c r="J287" s="61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34.5" customHeight="1">
      <c r="A288" s="13"/>
      <c r="B288" s="13"/>
      <c r="C288" s="81"/>
      <c r="D288" s="60"/>
      <c r="E288" s="612"/>
      <c r="F288" s="615"/>
      <c r="G288" s="615"/>
      <c r="H288" s="37" t="s">
        <v>40</v>
      </c>
      <c r="I288" s="498"/>
      <c r="J288" s="613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84.75" customHeight="1">
      <c r="A289" s="13"/>
      <c r="B289" s="13"/>
      <c r="C289" s="81"/>
      <c r="D289" s="99"/>
      <c r="E289" s="111" t="s">
        <v>1926</v>
      </c>
      <c r="F289" s="112"/>
      <c r="G289" s="112"/>
      <c r="H289" s="13"/>
      <c r="I289" s="531"/>
      <c r="J289" s="31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50.25" customHeight="1">
      <c r="A290" s="13"/>
      <c r="B290" s="13"/>
      <c r="C290" s="81"/>
      <c r="D290" s="107"/>
      <c r="E290" s="113" t="s">
        <v>165</v>
      </c>
      <c r="F290" s="114"/>
      <c r="G290" s="114"/>
      <c r="H290" s="114"/>
      <c r="I290" s="509"/>
      <c r="J290" s="1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5.5" customHeight="1">
      <c r="A291" s="13"/>
      <c r="B291" s="13"/>
      <c r="C291" s="81"/>
      <c r="D291" s="99"/>
      <c r="E291" s="631" t="s">
        <v>166</v>
      </c>
      <c r="F291" s="635" t="s">
        <v>78</v>
      </c>
      <c r="G291" s="635" t="s">
        <v>78</v>
      </c>
      <c r="H291" s="345" t="s">
        <v>1882</v>
      </c>
      <c r="I291" s="509"/>
      <c r="J291" s="627" t="s">
        <v>167</v>
      </c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14"/>
      <c r="E292" s="612"/>
      <c r="F292" s="612"/>
      <c r="G292" s="612"/>
      <c r="H292" s="346" t="s">
        <v>1884</v>
      </c>
      <c r="I292" s="502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46" t="s">
        <v>1885</v>
      </c>
      <c r="I293" s="502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612"/>
      <c r="F294" s="612"/>
      <c r="G294" s="612"/>
      <c r="H294" s="346" t="s">
        <v>1886</v>
      </c>
      <c r="I294" s="502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346" t="s">
        <v>1887</v>
      </c>
      <c r="I295" s="502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99"/>
      <c r="E296" s="13"/>
      <c r="F296" s="612"/>
      <c r="G296" s="612"/>
      <c r="H296" s="346" t="s">
        <v>1888</v>
      </c>
      <c r="I296" s="502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13"/>
      <c r="F297" s="612"/>
      <c r="G297" s="612"/>
      <c r="H297" s="346" t="s">
        <v>1889</v>
      </c>
      <c r="I297" s="502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3.25" customHeight="1">
      <c r="A298" s="13"/>
      <c r="B298" s="13"/>
      <c r="C298" s="81"/>
      <c r="D298" s="116"/>
      <c r="E298" s="13"/>
      <c r="F298" s="612"/>
      <c r="G298" s="612"/>
      <c r="H298" s="347" t="s">
        <v>1890</v>
      </c>
      <c r="I298" s="497"/>
      <c r="J298" s="61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9.25" customHeight="1">
      <c r="A299" s="13"/>
      <c r="B299" s="13"/>
      <c r="C299" s="81"/>
      <c r="D299" s="116"/>
      <c r="E299" s="70"/>
      <c r="F299" s="615"/>
      <c r="G299" s="615"/>
      <c r="H299" s="37" t="s">
        <v>40</v>
      </c>
      <c r="I299" s="498"/>
      <c r="J299" s="613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1" t="s">
        <v>168</v>
      </c>
      <c r="F300" s="634" t="s">
        <v>78</v>
      </c>
      <c r="G300" s="634" t="s">
        <v>78</v>
      </c>
      <c r="H300" s="345" t="s">
        <v>43</v>
      </c>
      <c r="I300" s="509"/>
      <c r="J300" s="617" t="s">
        <v>169</v>
      </c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6" t="s">
        <v>46</v>
      </c>
      <c r="I301" s="502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46" t="s">
        <v>48</v>
      </c>
      <c r="I302" s="502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99"/>
      <c r="E303" s="612"/>
      <c r="F303" s="612"/>
      <c r="G303" s="612"/>
      <c r="H303" s="346" t="s">
        <v>50</v>
      </c>
      <c r="I303" s="502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6" t="s">
        <v>53</v>
      </c>
      <c r="I304" s="502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46" t="s">
        <v>56</v>
      </c>
      <c r="I305" s="502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346" t="s">
        <v>59</v>
      </c>
      <c r="I306" s="502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2"/>
      <c r="G307" s="612"/>
      <c r="H307" s="413"/>
      <c r="I307" s="510"/>
      <c r="J307" s="61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2.5" customHeight="1">
      <c r="A308" s="13"/>
      <c r="B308" s="13"/>
      <c r="C308" s="81"/>
      <c r="D308" s="116"/>
      <c r="E308" s="612"/>
      <c r="F308" s="615"/>
      <c r="G308" s="615"/>
      <c r="H308" s="37" t="s">
        <v>40</v>
      </c>
      <c r="I308" s="511"/>
      <c r="J308" s="613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66.5" customHeight="1">
      <c r="A309" s="13"/>
      <c r="B309" s="13"/>
      <c r="C309" s="81"/>
      <c r="D309" s="116"/>
      <c r="E309" s="117" t="s">
        <v>1927</v>
      </c>
      <c r="F309" s="112"/>
      <c r="G309" s="112"/>
      <c r="H309" s="112"/>
      <c r="I309" s="531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171</v>
      </c>
      <c r="F310" s="112"/>
      <c r="G310" s="112"/>
      <c r="H310" s="112"/>
      <c r="I310" s="531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21.75" customHeight="1">
      <c r="A311" s="13"/>
      <c r="B311" s="13"/>
      <c r="C311" s="81"/>
      <c r="D311" s="116"/>
      <c r="E311" s="118" t="s">
        <v>172</v>
      </c>
      <c r="F311" s="112"/>
      <c r="G311" s="112"/>
      <c r="H311" s="112"/>
      <c r="I311" s="531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34.5" customHeight="1">
      <c r="A312" s="13"/>
      <c r="B312" s="13"/>
      <c r="C312" s="81"/>
      <c r="D312" s="13"/>
      <c r="E312" s="118" t="s">
        <v>173</v>
      </c>
      <c r="F312" s="112"/>
      <c r="G312" s="112"/>
      <c r="H312" s="112"/>
      <c r="I312" s="531"/>
      <c r="J312" s="3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45" customHeight="1">
      <c r="A313" s="13"/>
      <c r="B313" s="51"/>
      <c r="C313" s="102"/>
      <c r="D313" s="51"/>
      <c r="E313" s="119" t="s">
        <v>174</v>
      </c>
      <c r="F313" s="120"/>
      <c r="G313" s="120"/>
      <c r="H313" s="120"/>
      <c r="I313" s="532"/>
      <c r="J313" s="121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 t="s">
        <v>1928</v>
      </c>
      <c r="C314" s="633" t="s">
        <v>176</v>
      </c>
      <c r="D314" s="633"/>
      <c r="E314" s="633" t="s">
        <v>1929</v>
      </c>
      <c r="F314" s="633" t="s">
        <v>78</v>
      </c>
      <c r="G314" s="633" t="s">
        <v>78</v>
      </c>
      <c r="H314" s="362" t="s">
        <v>1878</v>
      </c>
      <c r="I314" s="533">
        <v>1.5352571811654647</v>
      </c>
      <c r="J314" s="625" t="s">
        <v>1930</v>
      </c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64" t="s">
        <v>1873</v>
      </c>
      <c r="I315" s="534">
        <v>0.38669610713028951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64" t="s">
        <v>1879</v>
      </c>
      <c r="I316" s="534">
        <v>0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64" t="s">
        <v>1880</v>
      </c>
      <c r="I317" s="534">
        <v>1.5191565642755143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364" t="s">
        <v>1881</v>
      </c>
      <c r="I318" s="534">
        <v>0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64" t="s">
        <v>1875</v>
      </c>
      <c r="I319" s="534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364" t="s">
        <v>1876</v>
      </c>
      <c r="I320" s="534">
        <v>1.0431444546440791</v>
      </c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2.5" customHeight="1">
      <c r="A321" s="13"/>
      <c r="B321" s="612"/>
      <c r="C321" s="612"/>
      <c r="D321" s="612"/>
      <c r="E321" s="612"/>
      <c r="F321" s="612"/>
      <c r="G321" s="612"/>
      <c r="H321" s="367" t="s">
        <v>1877</v>
      </c>
      <c r="I321" s="535">
        <v>0</v>
      </c>
      <c r="J321" s="61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3.25" customHeight="1">
      <c r="A322" s="13"/>
      <c r="B322" s="612"/>
      <c r="C322" s="612"/>
      <c r="D322" s="612"/>
      <c r="E322" s="612"/>
      <c r="F322" s="618"/>
      <c r="G322" s="618"/>
      <c r="H322" s="37" t="s">
        <v>40</v>
      </c>
      <c r="I322" s="536">
        <f>SUM(I314:I321)/8</f>
        <v>0.56053178840191853</v>
      </c>
      <c r="J322" s="613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 t="s">
        <v>1931</v>
      </c>
      <c r="C323" s="630" t="s">
        <v>180</v>
      </c>
      <c r="D323" s="54" t="s">
        <v>181</v>
      </c>
      <c r="E323" s="55" t="s">
        <v>182</v>
      </c>
      <c r="F323" s="633" t="s">
        <v>78</v>
      </c>
      <c r="G323" s="633" t="s">
        <v>78</v>
      </c>
      <c r="H323" s="537" t="s">
        <v>1873</v>
      </c>
      <c r="I323" s="538">
        <v>6.8062349974172767</v>
      </c>
      <c r="J323" s="684" t="s">
        <v>1932</v>
      </c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184</v>
      </c>
      <c r="E324" s="81"/>
      <c r="F324" s="612"/>
      <c r="G324" s="612"/>
      <c r="H324" s="373" t="s">
        <v>1875</v>
      </c>
      <c r="I324" s="539">
        <v>2.913534616953442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612"/>
      <c r="C325" s="612"/>
      <c r="D325" s="13" t="s">
        <v>185</v>
      </c>
      <c r="E325" s="81"/>
      <c r="F325" s="612"/>
      <c r="G325" s="612"/>
      <c r="H325" s="373" t="s">
        <v>1876</v>
      </c>
      <c r="I325" s="539">
        <v>7.6884023102323349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1"/>
      <c r="C326" s="612"/>
      <c r="D326" s="13" t="s">
        <v>186</v>
      </c>
      <c r="E326" s="81"/>
      <c r="F326" s="612"/>
      <c r="G326" s="612"/>
      <c r="H326" s="373" t="s">
        <v>1877</v>
      </c>
      <c r="I326" s="539">
        <v>8.3629315518649339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373" t="s">
        <v>1878</v>
      </c>
      <c r="I327" s="539">
        <v>8.4130964990581543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22"/>
      <c r="C328" s="13"/>
      <c r="D328" s="13"/>
      <c r="E328" s="81"/>
      <c r="F328" s="612"/>
      <c r="G328" s="612"/>
      <c r="H328" s="373" t="s">
        <v>1879</v>
      </c>
      <c r="I328" s="539">
        <v>4.5841069013729401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373" t="s">
        <v>1880</v>
      </c>
      <c r="I329" s="539">
        <v>5.7790583437218785</v>
      </c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2"/>
      <c r="G330" s="612"/>
      <c r="H330" s="376" t="s">
        <v>1881</v>
      </c>
      <c r="I330" s="540">
        <v>9.0154868472842509</v>
      </c>
      <c r="J330" s="61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1.75" customHeight="1">
      <c r="A331" s="13"/>
      <c r="B331" s="13"/>
      <c r="C331" s="13"/>
      <c r="D331" s="13"/>
      <c r="E331" s="81"/>
      <c r="F331" s="618"/>
      <c r="G331" s="618"/>
      <c r="H331" s="37" t="s">
        <v>40</v>
      </c>
      <c r="I331" s="541">
        <f>SUM(I323:I330)/8</f>
        <v>6.6953565084881514</v>
      </c>
      <c r="J331" s="613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39" t="s">
        <v>1933</v>
      </c>
      <c r="C332" s="633" t="s">
        <v>188</v>
      </c>
      <c r="D332" s="630" t="s">
        <v>189</v>
      </c>
      <c r="E332" s="630" t="s">
        <v>190</v>
      </c>
      <c r="F332" s="633" t="s">
        <v>78</v>
      </c>
      <c r="G332" s="633" t="s">
        <v>78</v>
      </c>
      <c r="H332" s="378" t="s">
        <v>1873</v>
      </c>
      <c r="I332" s="542">
        <v>19247</v>
      </c>
      <c r="J332" s="621" t="s">
        <v>1934</v>
      </c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612"/>
      <c r="F333" s="612"/>
      <c r="G333" s="612"/>
      <c r="H333" s="379" t="s">
        <v>1875</v>
      </c>
      <c r="I333" s="543">
        <v>2556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612"/>
      <c r="F334" s="612"/>
      <c r="G334" s="612"/>
      <c r="H334" s="379" t="s">
        <v>1876</v>
      </c>
      <c r="I334" s="543">
        <v>12689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379" t="s">
        <v>1877</v>
      </c>
      <c r="I335" s="543">
        <v>8805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612"/>
      <c r="E336" s="13"/>
      <c r="F336" s="612"/>
      <c r="G336" s="612"/>
      <c r="H336" s="379" t="s">
        <v>1878</v>
      </c>
      <c r="I336" s="543">
        <v>21755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12"/>
      <c r="D337" s="612"/>
      <c r="E337" s="13"/>
      <c r="F337" s="612"/>
      <c r="G337" s="612"/>
      <c r="H337" s="379" t="s">
        <v>1879</v>
      </c>
      <c r="I337" s="543">
        <v>18086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14" t="s">
        <v>192</v>
      </c>
      <c r="E338" s="13"/>
      <c r="F338" s="612"/>
      <c r="G338" s="612"/>
      <c r="H338" s="379" t="s">
        <v>1880</v>
      </c>
      <c r="I338" s="543">
        <v>5012</v>
      </c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0"/>
      <c r="C339" s="631" t="s">
        <v>193</v>
      </c>
      <c r="D339" s="638" t="s">
        <v>194</v>
      </c>
      <c r="E339" s="13"/>
      <c r="F339" s="612"/>
      <c r="G339" s="612"/>
      <c r="H339" s="380" t="s">
        <v>1881</v>
      </c>
      <c r="I339" s="544">
        <v>7622</v>
      </c>
      <c r="J339" s="612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640"/>
      <c r="C340" s="612"/>
      <c r="D340" s="612"/>
      <c r="E340" s="13"/>
      <c r="F340" s="612"/>
      <c r="G340" s="612"/>
      <c r="H340" s="37" t="s">
        <v>40</v>
      </c>
      <c r="I340" s="545">
        <f>SUM(I332:I339)</f>
        <v>95772</v>
      </c>
      <c r="J340" s="626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35" t="s">
        <v>195</v>
      </c>
      <c r="E341" s="13"/>
      <c r="F341" s="81"/>
      <c r="G341" s="81"/>
      <c r="H341" s="378" t="s">
        <v>1873</v>
      </c>
      <c r="I341" s="542">
        <v>8870</v>
      </c>
      <c r="J341" s="621" t="s">
        <v>1935</v>
      </c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379" t="s">
        <v>1875</v>
      </c>
      <c r="I342" s="543">
        <v>1008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31" t="s">
        <v>197</v>
      </c>
      <c r="E343" s="13"/>
      <c r="F343" s="81"/>
      <c r="G343" s="81"/>
      <c r="H343" s="379" t="s">
        <v>1876</v>
      </c>
      <c r="I343" s="543">
        <v>12764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79" t="s">
        <v>1877</v>
      </c>
      <c r="I344" s="543">
        <v>2835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379" t="s">
        <v>1878</v>
      </c>
      <c r="I345" s="543">
        <v>8780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31" t="s">
        <v>657</v>
      </c>
      <c r="E346" s="13"/>
      <c r="F346" s="81"/>
      <c r="G346" s="81"/>
      <c r="H346" s="379" t="s">
        <v>1879</v>
      </c>
      <c r="I346" s="543">
        <v>6583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379" t="s">
        <v>1880</v>
      </c>
      <c r="I347" s="543">
        <v>1970</v>
      </c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380" t="s">
        <v>1881</v>
      </c>
      <c r="I348" s="544">
        <v>3301</v>
      </c>
      <c r="J348" s="612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12"/>
      <c r="D349" s="631" t="s">
        <v>199</v>
      </c>
      <c r="E349" s="13"/>
      <c r="F349" s="81"/>
      <c r="G349" s="81"/>
      <c r="H349" s="37" t="s">
        <v>40</v>
      </c>
      <c r="I349" s="545">
        <f>SUM(I341:I348)</f>
        <v>46111</v>
      </c>
      <c r="J349" s="626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2.5" customHeight="1">
      <c r="A350" s="13"/>
      <c r="B350" s="136"/>
      <c r="C350" s="612"/>
      <c r="D350" s="612"/>
      <c r="E350" s="13"/>
      <c r="F350" s="81"/>
      <c r="G350" s="81"/>
      <c r="H350" s="101"/>
      <c r="I350" s="519"/>
      <c r="J350" s="138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2.5" customHeight="1">
      <c r="A351" s="13"/>
      <c r="B351" s="136"/>
      <c r="C351" s="612"/>
      <c r="D351" s="631" t="s">
        <v>200</v>
      </c>
      <c r="E351" s="13"/>
      <c r="F351" s="81"/>
      <c r="G351" s="81"/>
      <c r="H351" s="101"/>
      <c r="I351" s="519"/>
      <c r="J351" s="138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2"/>
      <c r="C352" s="612"/>
      <c r="D352" s="612"/>
      <c r="E352" s="13"/>
      <c r="F352" s="13"/>
      <c r="G352" s="13"/>
      <c r="H352" s="13"/>
      <c r="I352" s="5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60" customHeight="1">
      <c r="A353" s="13"/>
      <c r="B353" s="252"/>
      <c r="C353" s="612"/>
      <c r="D353" s="612"/>
      <c r="E353" s="13"/>
      <c r="F353" s="13"/>
      <c r="G353" s="13"/>
      <c r="H353" s="13"/>
      <c r="I353" s="5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4.5" customHeight="1">
      <c r="A354" s="13"/>
      <c r="B354" s="252"/>
      <c r="C354" s="612"/>
      <c r="D354" s="612"/>
      <c r="E354" s="13"/>
      <c r="F354" s="13"/>
      <c r="G354" s="13"/>
      <c r="H354" s="13"/>
      <c r="I354" s="5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39.75" customHeight="1">
      <c r="A355" s="13"/>
      <c r="B355" s="13"/>
      <c r="C355" s="13"/>
      <c r="D355" s="13" t="s">
        <v>201</v>
      </c>
      <c r="E355" s="13"/>
      <c r="F355" s="13"/>
      <c r="G355" s="13"/>
      <c r="H355" s="13"/>
      <c r="I355" s="5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202</v>
      </c>
      <c r="E356" s="13"/>
      <c r="F356" s="13"/>
      <c r="G356" s="13"/>
      <c r="H356" s="13"/>
      <c r="I356" s="5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203</v>
      </c>
      <c r="E357" s="13"/>
      <c r="F357" s="13"/>
      <c r="G357" s="13"/>
      <c r="H357" s="13"/>
      <c r="I357" s="5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13"/>
      <c r="C358" s="13"/>
      <c r="D358" s="13" t="s">
        <v>204</v>
      </c>
      <c r="E358" s="13"/>
      <c r="F358" s="13"/>
      <c r="G358" s="13"/>
      <c r="H358" s="13"/>
      <c r="I358" s="513"/>
      <c r="J358" s="139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79.5" customHeight="1">
      <c r="A359" s="13"/>
      <c r="B359" s="13"/>
      <c r="C359" s="13"/>
      <c r="D359" s="13" t="s">
        <v>205</v>
      </c>
      <c r="E359" s="13"/>
      <c r="F359" s="51"/>
      <c r="G359" s="51"/>
      <c r="H359" s="13"/>
      <c r="I359" s="513"/>
      <c r="J359" s="8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2.5" customHeight="1">
      <c r="A360" s="630" t="s">
        <v>206</v>
      </c>
      <c r="B360" s="630" t="s">
        <v>1936</v>
      </c>
      <c r="C360" s="55" t="s">
        <v>8</v>
      </c>
      <c r="D360" s="630" t="s">
        <v>208</v>
      </c>
      <c r="E360" s="55" t="s">
        <v>209</v>
      </c>
      <c r="F360" s="635" t="s">
        <v>78</v>
      </c>
      <c r="G360" s="631" t="s">
        <v>78</v>
      </c>
      <c r="H360" s="345" t="s">
        <v>1882</v>
      </c>
      <c r="I360" s="501"/>
      <c r="J360" s="620" t="s">
        <v>210</v>
      </c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" customHeight="1">
      <c r="A361" s="612"/>
      <c r="B361" s="612"/>
      <c r="C361" s="81"/>
      <c r="D361" s="612"/>
      <c r="E361" s="631"/>
      <c r="F361" s="612"/>
      <c r="G361" s="612"/>
      <c r="H361" s="346" t="s">
        <v>1884</v>
      </c>
      <c r="I361" s="502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31" t="s">
        <v>211</v>
      </c>
      <c r="E362" s="612"/>
      <c r="F362" s="612"/>
      <c r="G362" s="612"/>
      <c r="H362" s="346" t="s">
        <v>1885</v>
      </c>
      <c r="I362" s="502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12"/>
      <c r="C363" s="81"/>
      <c r="D363" s="612"/>
      <c r="E363" s="612"/>
      <c r="F363" s="612"/>
      <c r="G363" s="612"/>
      <c r="H363" s="346" t="s">
        <v>1886</v>
      </c>
      <c r="I363" s="502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1.75" customHeight="1">
      <c r="A364" s="13"/>
      <c r="B364" s="612"/>
      <c r="C364" s="81"/>
      <c r="D364" s="612"/>
      <c r="E364" s="81"/>
      <c r="F364" s="612"/>
      <c r="G364" s="612"/>
      <c r="H364" s="346" t="s">
        <v>1887</v>
      </c>
      <c r="I364" s="502"/>
      <c r="J364" s="61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2"/>
      <c r="C365" s="81"/>
      <c r="D365" s="631" t="s">
        <v>212</v>
      </c>
      <c r="E365" s="99"/>
      <c r="F365" s="612"/>
      <c r="G365" s="612"/>
      <c r="H365" s="346" t="s">
        <v>1888</v>
      </c>
      <c r="I365" s="502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2"/>
      <c r="C366" s="81"/>
      <c r="D366" s="612"/>
      <c r="E366" s="14"/>
      <c r="F366" s="612"/>
      <c r="G366" s="612"/>
      <c r="H366" s="346" t="s">
        <v>1889</v>
      </c>
      <c r="I366" s="502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12"/>
      <c r="C367" s="81"/>
      <c r="D367" s="612"/>
      <c r="E367" s="14"/>
      <c r="F367" s="612"/>
      <c r="G367" s="612"/>
      <c r="H367" s="347" t="s">
        <v>1890</v>
      </c>
      <c r="I367" s="510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4" customHeight="1">
      <c r="A368" s="13"/>
      <c r="B368" s="612"/>
      <c r="C368" s="81"/>
      <c r="D368" s="631" t="s">
        <v>213</v>
      </c>
      <c r="E368" s="81"/>
      <c r="F368" s="615"/>
      <c r="G368" s="615"/>
      <c r="H368" s="37" t="s">
        <v>40</v>
      </c>
      <c r="I368" s="518"/>
      <c r="J368" s="613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5.5" customHeight="1">
      <c r="A369" s="13"/>
      <c r="B369" s="612"/>
      <c r="C369" s="81"/>
      <c r="D369" s="612"/>
      <c r="E369" s="14"/>
      <c r="F369" s="636" t="s">
        <v>78</v>
      </c>
      <c r="G369" s="636" t="s">
        <v>42</v>
      </c>
      <c r="H369" s="345" t="s">
        <v>1882</v>
      </c>
      <c r="I369" s="501"/>
      <c r="J369" s="617" t="s">
        <v>214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5.5" customHeight="1">
      <c r="A370" s="13"/>
      <c r="B370" s="13"/>
      <c r="C370" s="81"/>
      <c r="D370" s="612"/>
      <c r="E370" s="14"/>
      <c r="F370" s="612"/>
      <c r="G370" s="612"/>
      <c r="H370" s="346" t="s">
        <v>1884</v>
      </c>
      <c r="I370" s="502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5.5" customHeight="1">
      <c r="A371" s="13"/>
      <c r="B371" s="13"/>
      <c r="C371" s="81"/>
      <c r="D371" s="683" t="s">
        <v>215</v>
      </c>
      <c r="E371" s="14"/>
      <c r="F371" s="612"/>
      <c r="G371" s="612"/>
      <c r="H371" s="346" t="s">
        <v>1885</v>
      </c>
      <c r="I371" s="502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5.5" customHeight="1">
      <c r="A372" s="13"/>
      <c r="B372" s="13"/>
      <c r="C372" s="81"/>
      <c r="D372" s="612"/>
      <c r="E372" s="14"/>
      <c r="F372" s="612"/>
      <c r="G372" s="612"/>
      <c r="H372" s="346" t="s">
        <v>1886</v>
      </c>
      <c r="I372" s="502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5.5" customHeight="1">
      <c r="A373" s="13"/>
      <c r="B373" s="13"/>
      <c r="C373" s="81"/>
      <c r="D373" s="631" t="s">
        <v>216</v>
      </c>
      <c r="E373" s="14"/>
      <c r="F373" s="612"/>
      <c r="G373" s="612"/>
      <c r="H373" s="346" t="s">
        <v>1887</v>
      </c>
      <c r="I373" s="502"/>
      <c r="J373" s="61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5.5" customHeight="1">
      <c r="A374" s="13"/>
      <c r="B374" s="13"/>
      <c r="C374" s="81"/>
      <c r="D374" s="612"/>
      <c r="E374" s="14"/>
      <c r="F374" s="612"/>
      <c r="G374" s="612"/>
      <c r="H374" s="346" t="s">
        <v>1888</v>
      </c>
      <c r="I374" s="502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5.5" customHeight="1">
      <c r="A375" s="13"/>
      <c r="B375" s="13"/>
      <c r="C375" s="81"/>
      <c r="D375" s="637" t="s">
        <v>217</v>
      </c>
      <c r="E375" s="14"/>
      <c r="F375" s="612"/>
      <c r="G375" s="612"/>
      <c r="H375" s="346" t="s">
        <v>1889</v>
      </c>
      <c r="I375" s="502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5.5" customHeight="1">
      <c r="A376" s="13"/>
      <c r="B376" s="13"/>
      <c r="C376" s="81"/>
      <c r="D376" s="612"/>
      <c r="E376" s="14"/>
      <c r="F376" s="612"/>
      <c r="G376" s="612"/>
      <c r="H376" s="347" t="s">
        <v>1890</v>
      </c>
      <c r="I376" s="510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5.5" customHeight="1">
      <c r="A377" s="13"/>
      <c r="B377" s="13"/>
      <c r="C377" s="81"/>
      <c r="D377" s="612"/>
      <c r="E377" s="14"/>
      <c r="F377" s="615"/>
      <c r="G377" s="615"/>
      <c r="H377" s="37" t="s">
        <v>40</v>
      </c>
      <c r="I377" s="518"/>
      <c r="J377" s="613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9.25" customHeight="1">
      <c r="A378" s="13"/>
      <c r="B378" s="13"/>
      <c r="C378" s="81"/>
      <c r="D378" s="612"/>
      <c r="E378" s="81"/>
      <c r="F378" s="635" t="s">
        <v>78</v>
      </c>
      <c r="G378" s="635" t="s">
        <v>78</v>
      </c>
      <c r="H378" s="345" t="s">
        <v>1882</v>
      </c>
      <c r="I378" s="501"/>
      <c r="J378" s="617" t="s">
        <v>218</v>
      </c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1" t="s">
        <v>219</v>
      </c>
      <c r="E379" s="81"/>
      <c r="F379" s="612"/>
      <c r="G379" s="612"/>
      <c r="H379" s="346" t="s">
        <v>1884</v>
      </c>
      <c r="I379" s="502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2"/>
      <c r="E380" s="81"/>
      <c r="F380" s="612"/>
      <c r="G380" s="612"/>
      <c r="H380" s="346" t="s">
        <v>1885</v>
      </c>
      <c r="I380" s="502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1" t="s">
        <v>220</v>
      </c>
      <c r="E381" s="81"/>
      <c r="F381" s="612"/>
      <c r="G381" s="612"/>
      <c r="H381" s="346" t="s">
        <v>1886</v>
      </c>
      <c r="I381" s="502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12"/>
      <c r="G382" s="612"/>
      <c r="H382" s="346" t="s">
        <v>1887</v>
      </c>
      <c r="I382" s="502"/>
      <c r="J382" s="61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6" t="s">
        <v>1888</v>
      </c>
      <c r="I383" s="502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13" t="s">
        <v>221</v>
      </c>
      <c r="E384" s="81"/>
      <c r="F384" s="612"/>
      <c r="G384" s="612"/>
      <c r="H384" s="346" t="s">
        <v>1889</v>
      </c>
      <c r="I384" s="502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31" t="s">
        <v>222</v>
      </c>
      <c r="E385" s="81"/>
      <c r="F385" s="612"/>
      <c r="G385" s="612"/>
      <c r="H385" s="347" t="s">
        <v>1890</v>
      </c>
      <c r="I385" s="510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7.75" customHeight="1">
      <c r="A386" s="13"/>
      <c r="B386" s="13"/>
      <c r="C386" s="81"/>
      <c r="D386" s="612"/>
      <c r="E386" s="81"/>
      <c r="F386" s="612"/>
      <c r="G386" s="612"/>
      <c r="H386" s="37" t="s">
        <v>40</v>
      </c>
      <c r="I386" s="518"/>
      <c r="J386" s="613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12"/>
      <c r="E387" s="81"/>
      <c r="F387" s="634" t="s">
        <v>78</v>
      </c>
      <c r="G387" s="634" t="s">
        <v>78</v>
      </c>
      <c r="H387" s="345" t="s">
        <v>1882</v>
      </c>
      <c r="I387" s="501"/>
      <c r="J387" s="617" t="s">
        <v>223</v>
      </c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1" customHeight="1">
      <c r="A388" s="13"/>
      <c r="B388" s="13"/>
      <c r="C388" s="81"/>
      <c r="D388" s="612"/>
      <c r="E388" s="81"/>
      <c r="F388" s="612"/>
      <c r="G388" s="612"/>
      <c r="H388" s="346" t="s">
        <v>1884</v>
      </c>
      <c r="I388" s="502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6" t="s">
        <v>1885</v>
      </c>
      <c r="I389" s="502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46" t="s">
        <v>1886</v>
      </c>
      <c r="I390" s="502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2"/>
      <c r="G391" s="612"/>
      <c r="H391" s="346" t="s">
        <v>1887</v>
      </c>
      <c r="I391" s="502"/>
      <c r="J391" s="61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6" t="s">
        <v>1888</v>
      </c>
      <c r="I392" s="502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6" t="s">
        <v>1889</v>
      </c>
      <c r="I393" s="502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7" t="s">
        <v>1890</v>
      </c>
      <c r="I394" s="510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7" t="s">
        <v>40</v>
      </c>
      <c r="I395" s="518"/>
      <c r="J395" s="613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4" t="s">
        <v>78</v>
      </c>
      <c r="G396" s="634" t="s">
        <v>78</v>
      </c>
      <c r="H396" s="345" t="s">
        <v>1882</v>
      </c>
      <c r="I396" s="501"/>
      <c r="J396" s="617" t="s">
        <v>224</v>
      </c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6" t="s">
        <v>1884</v>
      </c>
      <c r="I397" s="502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6" t="s">
        <v>1885</v>
      </c>
      <c r="I398" s="502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46" t="s">
        <v>1886</v>
      </c>
      <c r="I399" s="502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2"/>
      <c r="G400" s="612"/>
      <c r="H400" s="346" t="s">
        <v>1887</v>
      </c>
      <c r="I400" s="502"/>
      <c r="J400" s="61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2"/>
      <c r="G401" s="612"/>
      <c r="H401" s="346" t="s">
        <v>1888</v>
      </c>
      <c r="I401" s="502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12"/>
      <c r="G402" s="612"/>
      <c r="H402" s="346" t="s">
        <v>1889</v>
      </c>
      <c r="I402" s="502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1"/>
      <c r="F403" s="612"/>
      <c r="G403" s="612"/>
      <c r="H403" s="347" t="s">
        <v>1890</v>
      </c>
      <c r="I403" s="510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4" customHeight="1">
      <c r="A404" s="13"/>
      <c r="B404" s="13"/>
      <c r="C404" s="81"/>
      <c r="D404" s="14"/>
      <c r="E404" s="87"/>
      <c r="F404" s="615"/>
      <c r="G404" s="615"/>
      <c r="H404" s="37" t="s">
        <v>40</v>
      </c>
      <c r="I404" s="518"/>
      <c r="J404" s="613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225</v>
      </c>
      <c r="F405" s="635" t="s">
        <v>78</v>
      </c>
      <c r="G405" s="635" t="s">
        <v>78</v>
      </c>
      <c r="H405" s="345" t="s">
        <v>1882</v>
      </c>
      <c r="I405" s="501"/>
      <c r="J405" s="617" t="s">
        <v>226</v>
      </c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 t="s">
        <v>227</v>
      </c>
      <c r="F406" s="612"/>
      <c r="G406" s="612"/>
      <c r="H406" s="346" t="s">
        <v>1884</v>
      </c>
      <c r="I406" s="502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6" t="s">
        <v>1885</v>
      </c>
      <c r="I407" s="502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46" t="s">
        <v>1886</v>
      </c>
      <c r="I408" s="502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2"/>
      <c r="G409" s="612"/>
      <c r="H409" s="346" t="s">
        <v>1887</v>
      </c>
      <c r="I409" s="502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2"/>
      <c r="G410" s="612"/>
      <c r="H410" s="346" t="s">
        <v>1888</v>
      </c>
      <c r="I410" s="502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2"/>
      <c r="G411" s="612"/>
      <c r="H411" s="346" t="s">
        <v>1889</v>
      </c>
      <c r="I411" s="502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12"/>
      <c r="G412" s="612"/>
      <c r="H412" s="347" t="s">
        <v>1890</v>
      </c>
      <c r="I412" s="510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" customHeight="1">
      <c r="A413" s="13"/>
      <c r="B413" s="13"/>
      <c r="C413" s="81"/>
      <c r="D413" s="14"/>
      <c r="E413" s="81"/>
      <c r="F413" s="618"/>
      <c r="G413" s="618"/>
      <c r="H413" s="37" t="s">
        <v>40</v>
      </c>
      <c r="I413" s="518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30" t="s">
        <v>228</v>
      </c>
      <c r="B414" s="630" t="s">
        <v>1937</v>
      </c>
      <c r="C414" s="55" t="s">
        <v>230</v>
      </c>
      <c r="D414" s="54" t="s">
        <v>87</v>
      </c>
      <c r="E414" s="630"/>
      <c r="F414" s="633" t="s">
        <v>78</v>
      </c>
      <c r="G414" s="633" t="s">
        <v>78</v>
      </c>
      <c r="H414" s="345" t="s">
        <v>1882</v>
      </c>
      <c r="I414" s="501"/>
      <c r="J414" s="617" t="s">
        <v>231</v>
      </c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612"/>
      <c r="B415" s="612"/>
      <c r="C415" s="13"/>
      <c r="D415" s="13" t="s">
        <v>89</v>
      </c>
      <c r="E415" s="612"/>
      <c r="F415" s="612"/>
      <c r="G415" s="612"/>
      <c r="H415" s="346" t="s">
        <v>1884</v>
      </c>
      <c r="I415" s="502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12"/>
      <c r="C416" s="13"/>
      <c r="D416" s="13" t="s">
        <v>232</v>
      </c>
      <c r="E416" s="612"/>
      <c r="F416" s="612"/>
      <c r="G416" s="612"/>
      <c r="H416" s="346" t="s">
        <v>1885</v>
      </c>
      <c r="I416" s="502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2.5" customHeight="1">
      <c r="A417" s="13"/>
      <c r="B417" s="612"/>
      <c r="C417" s="13"/>
      <c r="D417" s="13" t="s">
        <v>30</v>
      </c>
      <c r="E417" s="13"/>
      <c r="F417" s="612"/>
      <c r="G417" s="612"/>
      <c r="H417" s="346" t="s">
        <v>1886</v>
      </c>
      <c r="I417" s="502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612"/>
      <c r="C418" s="13"/>
      <c r="D418" s="13" t="s">
        <v>110</v>
      </c>
      <c r="E418" s="13"/>
      <c r="F418" s="612"/>
      <c r="G418" s="612"/>
      <c r="H418" s="346" t="s">
        <v>1887</v>
      </c>
      <c r="I418" s="502"/>
      <c r="J418" s="61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1" t="s">
        <v>233</v>
      </c>
      <c r="E419" s="13"/>
      <c r="F419" s="612"/>
      <c r="G419" s="612"/>
      <c r="H419" s="346" t="s">
        <v>1888</v>
      </c>
      <c r="I419" s="502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46" t="s">
        <v>1889</v>
      </c>
      <c r="I420" s="502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12"/>
      <c r="E421" s="13"/>
      <c r="F421" s="612"/>
      <c r="G421" s="612"/>
      <c r="H421" s="347" t="s">
        <v>1890</v>
      </c>
      <c r="I421" s="510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12"/>
      <c r="E422" s="70"/>
      <c r="F422" s="612"/>
      <c r="G422" s="612"/>
      <c r="H422" s="37" t="s">
        <v>40</v>
      </c>
      <c r="I422" s="518"/>
      <c r="J422" s="613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6.25" customHeight="1">
      <c r="A423" s="13"/>
      <c r="B423" s="13"/>
      <c r="C423" s="13"/>
      <c r="D423" s="612"/>
      <c r="E423" s="13"/>
      <c r="F423" s="634" t="s">
        <v>78</v>
      </c>
      <c r="G423" s="634" t="s">
        <v>78</v>
      </c>
      <c r="H423" s="345" t="s">
        <v>1882</v>
      </c>
      <c r="I423" s="509"/>
      <c r="J423" s="617" t="s">
        <v>234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1.75" customHeight="1">
      <c r="A424" s="13"/>
      <c r="B424" s="13"/>
      <c r="C424" s="13"/>
      <c r="D424" s="612"/>
      <c r="E424" s="13"/>
      <c r="F424" s="612"/>
      <c r="G424" s="612"/>
      <c r="H424" s="346" t="s">
        <v>1884</v>
      </c>
      <c r="I424" s="502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1" t="s">
        <v>235</v>
      </c>
      <c r="E425" s="13"/>
      <c r="F425" s="612"/>
      <c r="G425" s="612"/>
      <c r="H425" s="346" t="s">
        <v>1885</v>
      </c>
      <c r="I425" s="502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2"/>
      <c r="E426" s="13"/>
      <c r="F426" s="612"/>
      <c r="G426" s="612"/>
      <c r="H426" s="346" t="s">
        <v>1886</v>
      </c>
      <c r="I426" s="502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12"/>
      <c r="E427" s="13"/>
      <c r="F427" s="612"/>
      <c r="G427" s="612"/>
      <c r="H427" s="346" t="s">
        <v>1887</v>
      </c>
      <c r="I427" s="502"/>
      <c r="J427" s="61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5.5" customHeight="1">
      <c r="A428" s="13"/>
      <c r="B428" s="13"/>
      <c r="C428" s="13"/>
      <c r="D428" s="612"/>
      <c r="E428" s="13"/>
      <c r="F428" s="612"/>
      <c r="G428" s="612"/>
      <c r="H428" s="346" t="s">
        <v>1888</v>
      </c>
      <c r="I428" s="502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2.5" customHeight="1">
      <c r="A429" s="13"/>
      <c r="B429" s="13"/>
      <c r="C429" s="13"/>
      <c r="D429" s="631" t="s">
        <v>236</v>
      </c>
      <c r="E429" s="13"/>
      <c r="F429" s="612"/>
      <c r="G429" s="612"/>
      <c r="H429" s="346" t="s">
        <v>1889</v>
      </c>
      <c r="I429" s="502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7" t="s">
        <v>1890</v>
      </c>
      <c r="I430" s="510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70"/>
      <c r="F431" s="615"/>
      <c r="G431" s="615"/>
      <c r="H431" s="37" t="s">
        <v>40</v>
      </c>
      <c r="I431" s="518"/>
      <c r="J431" s="613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41" t="s">
        <v>237</v>
      </c>
      <c r="F432" s="634" t="s">
        <v>78</v>
      </c>
      <c r="G432" s="634" t="s">
        <v>78</v>
      </c>
      <c r="H432" s="345" t="s">
        <v>1882</v>
      </c>
      <c r="I432" s="509"/>
      <c r="J432" s="617" t="s">
        <v>238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1" customHeight="1">
      <c r="A433" s="13"/>
      <c r="B433" s="13"/>
      <c r="C433" s="13"/>
      <c r="D433" s="612"/>
      <c r="E433" s="635" t="s">
        <v>239</v>
      </c>
      <c r="F433" s="612"/>
      <c r="G433" s="612"/>
      <c r="H433" s="346" t="s">
        <v>1884</v>
      </c>
      <c r="I433" s="502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1" t="s">
        <v>240</v>
      </c>
      <c r="E434" s="612"/>
      <c r="F434" s="612"/>
      <c r="G434" s="612"/>
      <c r="H434" s="346" t="s">
        <v>1885</v>
      </c>
      <c r="I434" s="502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2"/>
      <c r="G435" s="612"/>
      <c r="H435" s="346" t="s">
        <v>1886</v>
      </c>
      <c r="I435" s="502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12"/>
      <c r="G436" s="612"/>
      <c r="H436" s="346" t="s">
        <v>1887</v>
      </c>
      <c r="I436" s="502"/>
      <c r="J436" s="61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37.5" customHeight="1">
      <c r="A437" s="13"/>
      <c r="B437" s="13"/>
      <c r="C437" s="13"/>
      <c r="D437" s="612"/>
      <c r="E437" s="13"/>
      <c r="F437" s="612"/>
      <c r="G437" s="612"/>
      <c r="H437" s="346" t="s">
        <v>1888</v>
      </c>
      <c r="I437" s="502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31" t="s">
        <v>241</v>
      </c>
      <c r="E438" s="13"/>
      <c r="F438" s="612"/>
      <c r="G438" s="612"/>
      <c r="H438" s="346" t="s">
        <v>1889</v>
      </c>
      <c r="I438" s="502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4.75" customHeight="1">
      <c r="A439" s="13"/>
      <c r="B439" s="13"/>
      <c r="C439" s="13"/>
      <c r="D439" s="612"/>
      <c r="E439" s="13"/>
      <c r="F439" s="612"/>
      <c r="G439" s="612"/>
      <c r="H439" s="347" t="s">
        <v>1890</v>
      </c>
      <c r="I439" s="510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7" customHeight="1">
      <c r="A440" s="13"/>
      <c r="B440" s="13"/>
      <c r="C440" s="13"/>
      <c r="D440" s="612"/>
      <c r="E440" s="13"/>
      <c r="F440" s="615"/>
      <c r="G440" s="615"/>
      <c r="H440" s="37" t="s">
        <v>40</v>
      </c>
      <c r="I440" s="518"/>
      <c r="J440" s="613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 t="s">
        <v>242</v>
      </c>
      <c r="B441" s="630" t="s">
        <v>243</v>
      </c>
      <c r="C441" s="630" t="s">
        <v>244</v>
      </c>
      <c r="D441" s="630" t="s">
        <v>245</v>
      </c>
      <c r="E441" s="656" t="s">
        <v>1938</v>
      </c>
      <c r="F441" s="630" t="s">
        <v>78</v>
      </c>
      <c r="G441" s="630" t="s">
        <v>78</v>
      </c>
      <c r="H441" s="345" t="s">
        <v>1882</v>
      </c>
      <c r="I441" s="501"/>
      <c r="J441" s="617" t="s">
        <v>1327</v>
      </c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2"/>
      <c r="B442" s="612"/>
      <c r="C442" s="612"/>
      <c r="D442" s="612"/>
      <c r="E442" s="626"/>
      <c r="F442" s="612"/>
      <c r="G442" s="612"/>
      <c r="H442" s="346" t="s">
        <v>1884</v>
      </c>
      <c r="I442" s="502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2"/>
      <c r="B443" s="612"/>
      <c r="C443" s="612"/>
      <c r="D443" s="631" t="s">
        <v>248</v>
      </c>
      <c r="E443" s="644" t="s">
        <v>249</v>
      </c>
      <c r="F443" s="612"/>
      <c r="G443" s="612"/>
      <c r="H443" s="346" t="s">
        <v>1885</v>
      </c>
      <c r="I443" s="502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12"/>
      <c r="B444" s="612"/>
      <c r="C444" s="612"/>
      <c r="D444" s="612"/>
      <c r="E444" s="612"/>
      <c r="F444" s="612"/>
      <c r="G444" s="612"/>
      <c r="H444" s="346" t="s">
        <v>1886</v>
      </c>
      <c r="I444" s="502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612"/>
      <c r="B445" s="612"/>
      <c r="C445" s="612"/>
      <c r="D445" s="631" t="s">
        <v>250</v>
      </c>
      <c r="E445" s="626"/>
      <c r="F445" s="612"/>
      <c r="G445" s="612"/>
      <c r="H445" s="346" t="s">
        <v>1887</v>
      </c>
      <c r="I445" s="502"/>
      <c r="J445" s="61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2"/>
      <c r="C446" s="612"/>
      <c r="D446" s="612"/>
      <c r="E446" s="644" t="s">
        <v>251</v>
      </c>
      <c r="F446" s="612"/>
      <c r="G446" s="612"/>
      <c r="H446" s="346" t="s">
        <v>1888</v>
      </c>
      <c r="I446" s="502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12"/>
      <c r="C447" s="612"/>
      <c r="D447" s="668" t="s">
        <v>252</v>
      </c>
      <c r="E447" s="626"/>
      <c r="F447" s="612"/>
      <c r="G447" s="612"/>
      <c r="H447" s="346" t="s">
        <v>1889</v>
      </c>
      <c r="I447" s="502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612"/>
      <c r="C448" s="612"/>
      <c r="D448" s="640"/>
      <c r="E448" s="142"/>
      <c r="F448" s="612"/>
      <c r="G448" s="612"/>
      <c r="H448" s="347" t="s">
        <v>1890</v>
      </c>
      <c r="I448" s="510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110"/>
      <c r="F449" s="615"/>
      <c r="G449" s="615"/>
      <c r="H449" s="37" t="s">
        <v>40</v>
      </c>
      <c r="I449" s="518"/>
      <c r="J449" s="613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1" t="s">
        <v>1939</v>
      </c>
      <c r="F450" s="631" t="s">
        <v>78</v>
      </c>
      <c r="G450" s="631" t="s">
        <v>78</v>
      </c>
      <c r="H450" s="345" t="s">
        <v>1882</v>
      </c>
      <c r="I450" s="501"/>
      <c r="J450" s="617" t="s">
        <v>254</v>
      </c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2"/>
      <c r="F451" s="612"/>
      <c r="G451" s="612"/>
      <c r="H451" s="346" t="s">
        <v>1884</v>
      </c>
      <c r="I451" s="502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46" t="s">
        <v>1885</v>
      </c>
      <c r="I452" s="502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46" t="s">
        <v>1886</v>
      </c>
      <c r="I453" s="502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12"/>
      <c r="F454" s="612"/>
      <c r="G454" s="612"/>
      <c r="H454" s="346" t="s">
        <v>1887</v>
      </c>
      <c r="I454" s="502"/>
      <c r="J454" s="61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14"/>
      <c r="F455" s="612"/>
      <c r="G455" s="612"/>
      <c r="H455" s="346" t="s">
        <v>1888</v>
      </c>
      <c r="I455" s="502"/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69" t="s">
        <v>1940</v>
      </c>
      <c r="F456" s="612"/>
      <c r="G456" s="612"/>
      <c r="H456" s="346" t="s">
        <v>1889</v>
      </c>
      <c r="I456" s="502"/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12"/>
      <c r="F457" s="612"/>
      <c r="G457" s="612"/>
      <c r="H457" s="347" t="s">
        <v>1890</v>
      </c>
      <c r="I457" s="510"/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21" customHeight="1">
      <c r="A458" s="13"/>
      <c r="B458" s="13"/>
      <c r="C458" s="13"/>
      <c r="D458" s="60"/>
      <c r="E458" s="626"/>
      <c r="F458" s="618"/>
      <c r="G458" s="618"/>
      <c r="H458" s="37" t="s">
        <v>40</v>
      </c>
      <c r="I458" s="518"/>
      <c r="J458" s="613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23.25" customHeight="1">
      <c r="A459" s="630" t="s">
        <v>256</v>
      </c>
      <c r="B459" s="630" t="s">
        <v>1941</v>
      </c>
      <c r="C459" s="633" t="s">
        <v>258</v>
      </c>
      <c r="D459" s="54"/>
      <c r="E459" s="55" t="s">
        <v>259</v>
      </c>
      <c r="F459" s="630" t="s">
        <v>78</v>
      </c>
      <c r="G459" s="630" t="s">
        <v>78</v>
      </c>
      <c r="H459" s="546" t="s">
        <v>1873</v>
      </c>
      <c r="I459" s="547">
        <v>17.350000000000001</v>
      </c>
      <c r="J459" s="629" t="s">
        <v>1942</v>
      </c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23.25" customHeight="1">
      <c r="A460" s="612"/>
      <c r="B460" s="612"/>
      <c r="C460" s="612"/>
      <c r="D460" s="13"/>
      <c r="E460" s="13"/>
      <c r="F460" s="612"/>
      <c r="G460" s="612"/>
      <c r="H460" s="548" t="s">
        <v>1875</v>
      </c>
      <c r="I460" s="242">
        <v>18.420000000000002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23.25" customHeight="1">
      <c r="A461" s="612"/>
      <c r="B461" s="612"/>
      <c r="C461" s="612"/>
      <c r="D461" s="13"/>
      <c r="E461" s="13"/>
      <c r="F461" s="612"/>
      <c r="G461" s="612"/>
      <c r="H461" s="548" t="s">
        <v>1876</v>
      </c>
      <c r="I461" s="242">
        <v>32.06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23.25" customHeight="1">
      <c r="A462" s="612"/>
      <c r="B462" s="612"/>
      <c r="C462" s="612"/>
      <c r="D462" s="13"/>
      <c r="E462" s="13"/>
      <c r="F462" s="612"/>
      <c r="G462" s="612"/>
      <c r="H462" s="548" t="s">
        <v>1877</v>
      </c>
      <c r="I462" s="242">
        <v>21.72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3.25" customHeight="1">
      <c r="A463" s="612"/>
      <c r="B463" s="612"/>
      <c r="C463" s="612"/>
      <c r="D463" s="13"/>
      <c r="E463" s="13"/>
      <c r="F463" s="612"/>
      <c r="G463" s="612"/>
      <c r="H463" s="548" t="s">
        <v>1878</v>
      </c>
      <c r="I463" s="242">
        <v>13.99</v>
      </c>
      <c r="J463" s="61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3.25" customHeight="1">
      <c r="A464" s="612"/>
      <c r="B464" s="612"/>
      <c r="C464" s="635" t="s">
        <v>261</v>
      </c>
      <c r="D464" s="13"/>
      <c r="E464" s="13"/>
      <c r="F464" s="612"/>
      <c r="G464" s="612"/>
      <c r="H464" s="548" t="s">
        <v>1879</v>
      </c>
      <c r="I464" s="242">
        <v>44.48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3.25" customHeight="1">
      <c r="A465" s="612"/>
      <c r="B465" s="612"/>
      <c r="C465" s="612"/>
      <c r="D465" s="13"/>
      <c r="E465" s="13"/>
      <c r="F465" s="612"/>
      <c r="G465" s="612"/>
      <c r="H465" s="548" t="s">
        <v>1880</v>
      </c>
      <c r="I465" s="242">
        <v>29.94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3.25" customHeight="1">
      <c r="A466" s="612"/>
      <c r="B466" s="612"/>
      <c r="C466" s="612"/>
      <c r="D466" s="13"/>
      <c r="E466" s="13"/>
      <c r="F466" s="612"/>
      <c r="G466" s="612"/>
      <c r="H466" s="549" t="s">
        <v>1881</v>
      </c>
      <c r="I466" s="242">
        <v>33.35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3.25" customHeight="1">
      <c r="A467" s="612"/>
      <c r="B467" s="612"/>
      <c r="C467" s="612"/>
      <c r="D467" s="13"/>
      <c r="E467" s="13"/>
      <c r="F467" s="612"/>
      <c r="G467" s="612"/>
      <c r="H467" s="37" t="s">
        <v>40</v>
      </c>
      <c r="I467" s="550">
        <f>SUM(I459:I466)/8</f>
        <v>26.41375</v>
      </c>
      <c r="J467" s="613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3.25" customHeight="1">
      <c r="A468" s="13"/>
      <c r="B468" s="13"/>
      <c r="C468" s="612"/>
      <c r="D468" s="13"/>
      <c r="E468" s="84"/>
      <c r="F468" s="13"/>
      <c r="G468" s="13"/>
      <c r="H468" s="546" t="s">
        <v>1873</v>
      </c>
      <c r="I468" s="242">
        <v>6.78</v>
      </c>
      <c r="J468" s="629" t="s">
        <v>1943</v>
      </c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3.25" customHeight="1">
      <c r="A469" s="13"/>
      <c r="B469" s="13"/>
      <c r="C469" s="612"/>
      <c r="D469" s="13"/>
      <c r="E469" s="84"/>
      <c r="F469" s="13"/>
      <c r="G469" s="13"/>
      <c r="H469" s="548" t="s">
        <v>1875</v>
      </c>
      <c r="I469" s="242">
        <v>14.29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3.25" customHeight="1">
      <c r="A470" s="13"/>
      <c r="B470" s="13"/>
      <c r="C470" s="612"/>
      <c r="D470" s="13"/>
      <c r="E470" s="84"/>
      <c r="F470" s="13"/>
      <c r="G470" s="13"/>
      <c r="H470" s="548" t="s">
        <v>1876</v>
      </c>
      <c r="I470" s="242">
        <v>8.84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3.25" customHeight="1">
      <c r="A471" s="13"/>
      <c r="B471" s="13"/>
      <c r="C471" s="612"/>
      <c r="D471" s="13"/>
      <c r="E471" s="84"/>
      <c r="F471" s="13"/>
      <c r="G471" s="13"/>
      <c r="H471" s="548" t="s">
        <v>1877</v>
      </c>
      <c r="I471" s="242">
        <v>3.91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3.25" customHeight="1">
      <c r="A472" s="13"/>
      <c r="B472" s="13"/>
      <c r="C472" s="612"/>
      <c r="D472" s="13"/>
      <c r="E472" s="84"/>
      <c r="F472" s="13"/>
      <c r="G472" s="13"/>
      <c r="H472" s="548" t="s">
        <v>1878</v>
      </c>
      <c r="I472" s="242">
        <v>6.83</v>
      </c>
      <c r="J472" s="61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3.25" customHeight="1">
      <c r="A473" s="13"/>
      <c r="B473" s="13"/>
      <c r="C473" s="612"/>
      <c r="D473" s="13"/>
      <c r="E473" s="84"/>
      <c r="F473" s="13"/>
      <c r="G473" s="13"/>
      <c r="H473" s="548" t="s">
        <v>1879</v>
      </c>
      <c r="I473" s="242">
        <v>14.36</v>
      </c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3.25" customHeight="1">
      <c r="A474" s="13"/>
      <c r="B474" s="13"/>
      <c r="C474" s="612"/>
      <c r="D474" s="13"/>
      <c r="E474" s="84"/>
      <c r="F474" s="13"/>
      <c r="G474" s="13"/>
      <c r="H474" s="548" t="s">
        <v>1880</v>
      </c>
      <c r="I474" s="242">
        <v>9.8699999999999992</v>
      </c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3.25" customHeight="1">
      <c r="A475" s="13"/>
      <c r="B475" s="13"/>
      <c r="C475" s="612"/>
      <c r="D475" s="13"/>
      <c r="E475" s="84"/>
      <c r="F475" s="13"/>
      <c r="G475" s="13"/>
      <c r="H475" s="549" t="s">
        <v>1881</v>
      </c>
      <c r="I475" s="242">
        <v>8.01</v>
      </c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23.25" customHeight="1">
      <c r="A476" s="13"/>
      <c r="B476" s="13"/>
      <c r="C476" s="612"/>
      <c r="D476" s="13"/>
      <c r="E476" s="84"/>
      <c r="F476" s="51"/>
      <c r="G476" s="51"/>
      <c r="H476" s="37" t="s">
        <v>40</v>
      </c>
      <c r="I476" s="550">
        <f>SUM(I468:I475)/8</f>
        <v>9.1112500000000001</v>
      </c>
      <c r="J476" s="613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23.25" customHeight="1">
      <c r="A477" s="14"/>
      <c r="B477" s="630" t="s">
        <v>263</v>
      </c>
      <c r="C477" s="155" t="s">
        <v>264</v>
      </c>
      <c r="D477" s="155" t="s">
        <v>265</v>
      </c>
      <c r="E477" s="639" t="s">
        <v>266</v>
      </c>
      <c r="F477" s="631" t="s">
        <v>78</v>
      </c>
      <c r="G477" s="631" t="s">
        <v>78</v>
      </c>
      <c r="H477" s="345" t="s">
        <v>1882</v>
      </c>
      <c r="I477" s="509"/>
      <c r="J477" s="627" t="s">
        <v>1944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23.25" customHeight="1">
      <c r="A478" s="14"/>
      <c r="B478" s="612"/>
      <c r="C478" s="14"/>
      <c r="D478" s="631" t="s">
        <v>268</v>
      </c>
      <c r="E478" s="640"/>
      <c r="F478" s="612"/>
      <c r="G478" s="612"/>
      <c r="H478" s="346" t="s">
        <v>1884</v>
      </c>
      <c r="I478" s="502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23.25" customHeight="1">
      <c r="A479" s="14"/>
      <c r="B479" s="612"/>
      <c r="C479" s="14"/>
      <c r="D479" s="612"/>
      <c r="E479" s="84"/>
      <c r="F479" s="612"/>
      <c r="G479" s="612"/>
      <c r="H479" s="346" t="s">
        <v>1885</v>
      </c>
      <c r="I479" s="502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23.25" customHeight="1">
      <c r="A480" s="14"/>
      <c r="B480" s="612"/>
      <c r="C480" s="14"/>
      <c r="D480" s="631" t="s">
        <v>269</v>
      </c>
      <c r="E480" s="84"/>
      <c r="F480" s="612"/>
      <c r="G480" s="612"/>
      <c r="H480" s="346" t="s">
        <v>1886</v>
      </c>
      <c r="I480" s="502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3.25" customHeight="1">
      <c r="A481" s="14"/>
      <c r="B481" s="612"/>
      <c r="C481" s="14"/>
      <c r="D481" s="612"/>
      <c r="E481" s="84"/>
      <c r="F481" s="612"/>
      <c r="G481" s="612"/>
      <c r="H481" s="346" t="s">
        <v>1887</v>
      </c>
      <c r="I481" s="502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3.25" customHeight="1">
      <c r="A482" s="14"/>
      <c r="B482" s="612"/>
      <c r="C482" s="14"/>
      <c r="D482" s="631" t="s">
        <v>270</v>
      </c>
      <c r="E482" s="84"/>
      <c r="F482" s="612"/>
      <c r="G482" s="612"/>
      <c r="H482" s="346" t="s">
        <v>1888</v>
      </c>
      <c r="I482" s="502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3.25" customHeight="1">
      <c r="A483" s="14"/>
      <c r="B483" s="612"/>
      <c r="C483" s="14"/>
      <c r="D483" s="612"/>
      <c r="E483" s="156"/>
      <c r="F483" s="612"/>
      <c r="G483" s="612"/>
      <c r="H483" s="346" t="s">
        <v>1889</v>
      </c>
      <c r="I483" s="551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3.25" customHeight="1">
      <c r="A484" s="14"/>
      <c r="B484" s="612"/>
      <c r="C484" s="14"/>
      <c r="D484" s="631" t="s">
        <v>271</v>
      </c>
      <c r="E484" s="156"/>
      <c r="F484" s="612"/>
      <c r="G484" s="612"/>
      <c r="H484" s="347" t="s">
        <v>1890</v>
      </c>
      <c r="I484" s="552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3.25" customHeight="1">
      <c r="A485" s="14"/>
      <c r="B485" s="13"/>
      <c r="C485" s="81"/>
      <c r="D485" s="612"/>
      <c r="E485" s="156"/>
      <c r="F485" s="615"/>
      <c r="G485" s="615"/>
      <c r="H485" s="37" t="s">
        <v>40</v>
      </c>
      <c r="I485" s="518"/>
      <c r="J485" s="613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70" t="s">
        <v>272</v>
      </c>
      <c r="E486" s="156"/>
      <c r="F486" s="632" t="s">
        <v>78</v>
      </c>
      <c r="G486" s="632" t="s">
        <v>78</v>
      </c>
      <c r="H486" s="345" t="s">
        <v>1882</v>
      </c>
      <c r="I486" s="501"/>
      <c r="J486" s="617" t="s">
        <v>1945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6" t="s">
        <v>1884</v>
      </c>
      <c r="I487" s="502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70" t="s">
        <v>274</v>
      </c>
      <c r="E488" s="156"/>
      <c r="F488" s="612"/>
      <c r="G488" s="612"/>
      <c r="H488" s="346" t="s">
        <v>1885</v>
      </c>
      <c r="I488" s="502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46" t="s">
        <v>1886</v>
      </c>
      <c r="I489" s="502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346" t="s">
        <v>1887</v>
      </c>
      <c r="I490" s="502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6"/>
      <c r="F491" s="612"/>
      <c r="G491" s="612"/>
      <c r="H491" s="346" t="s">
        <v>1888</v>
      </c>
      <c r="I491" s="502"/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6"/>
      <c r="F492" s="612"/>
      <c r="G492" s="612"/>
      <c r="H492" s="346" t="s">
        <v>1889</v>
      </c>
      <c r="I492" s="502"/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6"/>
      <c r="F493" s="612"/>
      <c r="G493" s="612"/>
      <c r="H493" s="347" t="s">
        <v>1890</v>
      </c>
      <c r="I493" s="551"/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12"/>
      <c r="E494" s="156"/>
      <c r="F494" s="615"/>
      <c r="G494" s="615"/>
      <c r="H494" s="28" t="s">
        <v>40</v>
      </c>
      <c r="I494" s="553" t="s">
        <v>40</v>
      </c>
      <c r="J494" s="613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275</v>
      </c>
      <c r="E495" s="158"/>
      <c r="F495" s="632" t="s">
        <v>78</v>
      </c>
      <c r="G495" s="632" t="s">
        <v>78</v>
      </c>
      <c r="H495" s="554" t="s">
        <v>1873</v>
      </c>
      <c r="I495" s="555">
        <v>41.82</v>
      </c>
      <c r="J495" s="671" t="s">
        <v>1837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556" t="s">
        <v>1875</v>
      </c>
      <c r="I496" s="557">
        <v>70.75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1" t="s">
        <v>277</v>
      </c>
      <c r="E497" s="158"/>
      <c r="F497" s="612"/>
      <c r="G497" s="612"/>
      <c r="H497" s="556" t="s">
        <v>1876</v>
      </c>
      <c r="I497" s="557">
        <v>60.47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556" t="s">
        <v>1877</v>
      </c>
      <c r="I498" s="557">
        <v>42.42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1" t="s">
        <v>278</v>
      </c>
      <c r="E499" s="158"/>
      <c r="F499" s="612"/>
      <c r="G499" s="612"/>
      <c r="H499" s="556" t="s">
        <v>1878</v>
      </c>
      <c r="I499" s="557">
        <v>31.22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2"/>
      <c r="E500" s="158"/>
      <c r="F500" s="612"/>
      <c r="G500" s="612"/>
      <c r="H500" s="556" t="s">
        <v>1879</v>
      </c>
      <c r="I500" s="557">
        <v>52.48</v>
      </c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2"/>
      <c r="E501" s="158"/>
      <c r="F501" s="612"/>
      <c r="G501" s="612"/>
      <c r="H501" s="556" t="s">
        <v>1880</v>
      </c>
      <c r="I501" s="557">
        <v>45.66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12"/>
      <c r="E502" s="158"/>
      <c r="F502" s="612"/>
      <c r="G502" s="612"/>
      <c r="H502" s="558" t="s">
        <v>1881</v>
      </c>
      <c r="I502" s="559">
        <v>66.7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18"/>
      <c r="G503" s="618"/>
      <c r="H503" s="100" t="s">
        <v>40</v>
      </c>
      <c r="I503" s="550">
        <f>SUM(I495:I502)/8</f>
        <v>51.439999999999991</v>
      </c>
      <c r="J503" s="613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 t="s">
        <v>279</v>
      </c>
      <c r="C504" s="633" t="s">
        <v>280</v>
      </c>
      <c r="D504" s="630" t="s">
        <v>281</v>
      </c>
      <c r="E504" s="55" t="s">
        <v>282</v>
      </c>
      <c r="F504" s="631" t="s">
        <v>78</v>
      </c>
      <c r="G504" s="631" t="s">
        <v>78</v>
      </c>
      <c r="H504" s="554" t="s">
        <v>1873</v>
      </c>
      <c r="I504" s="560">
        <v>3953</v>
      </c>
      <c r="J504" s="621" t="s">
        <v>283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556" t="s">
        <v>1877</v>
      </c>
      <c r="I505" s="543">
        <v>1357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556" t="s">
        <v>1876</v>
      </c>
      <c r="I506" s="543">
        <v>2235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12"/>
      <c r="C507" s="612"/>
      <c r="D507" s="612"/>
      <c r="E507" s="81"/>
      <c r="F507" s="612"/>
      <c r="G507" s="612"/>
      <c r="H507" s="556" t="s">
        <v>1881</v>
      </c>
      <c r="I507" s="543">
        <v>1311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31" t="s">
        <v>284</v>
      </c>
      <c r="E508" s="81"/>
      <c r="F508" s="612"/>
      <c r="G508" s="612"/>
      <c r="H508" s="556" t="s">
        <v>1879</v>
      </c>
      <c r="I508" s="543">
        <v>1630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12"/>
      <c r="C509" s="612"/>
      <c r="D509" s="612"/>
      <c r="E509" s="81"/>
      <c r="F509" s="612"/>
      <c r="G509" s="612"/>
      <c r="H509" s="556" t="s">
        <v>1880</v>
      </c>
      <c r="I509" s="543">
        <v>1284</v>
      </c>
      <c r="J509" s="61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12"/>
      <c r="C510" s="612"/>
      <c r="D510" s="612"/>
      <c r="E510" s="81"/>
      <c r="F510" s="612"/>
      <c r="G510" s="612"/>
      <c r="H510" s="556" t="s">
        <v>1878</v>
      </c>
      <c r="I510" s="543">
        <v>4794</v>
      </c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12"/>
      <c r="C511" s="612"/>
      <c r="D511" s="631" t="s">
        <v>285</v>
      </c>
      <c r="E511" s="81"/>
      <c r="F511" s="612"/>
      <c r="G511" s="612"/>
      <c r="H511" s="558" t="s">
        <v>1875</v>
      </c>
      <c r="I511" s="544">
        <v>389</v>
      </c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2"/>
      <c r="C512" s="612"/>
      <c r="D512" s="612"/>
      <c r="E512" s="81"/>
      <c r="F512" s="612"/>
      <c r="G512" s="612"/>
      <c r="H512" s="37" t="s">
        <v>40</v>
      </c>
      <c r="I512" s="545">
        <f>SUM(I504:I511)</f>
        <v>16953</v>
      </c>
      <c r="J512" s="613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12"/>
      <c r="C513" s="612"/>
      <c r="D513" s="13" t="s">
        <v>286</v>
      </c>
      <c r="E513" s="13"/>
      <c r="F513" s="51"/>
      <c r="G513" s="51"/>
      <c r="H513" s="13"/>
      <c r="I513" s="552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0" t="s">
        <v>287</v>
      </c>
      <c r="C514" s="630" t="s">
        <v>288</v>
      </c>
      <c r="D514" s="630" t="s">
        <v>289</v>
      </c>
      <c r="E514" s="54" t="s">
        <v>290</v>
      </c>
      <c r="F514" s="631" t="s">
        <v>78</v>
      </c>
      <c r="G514" s="631" t="s">
        <v>78</v>
      </c>
      <c r="H514" s="345" t="s">
        <v>1882</v>
      </c>
      <c r="I514" s="501"/>
      <c r="J514" s="620" t="s">
        <v>1946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2"/>
      <c r="C515" s="612"/>
      <c r="D515" s="612"/>
      <c r="E515" s="13"/>
      <c r="F515" s="612"/>
      <c r="G515" s="612"/>
      <c r="H515" s="346" t="s">
        <v>1884</v>
      </c>
      <c r="I515" s="502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12"/>
      <c r="C516" s="612"/>
      <c r="D516" s="612"/>
      <c r="E516" s="13"/>
      <c r="F516" s="612"/>
      <c r="G516" s="612"/>
      <c r="H516" s="346" t="s">
        <v>1885</v>
      </c>
      <c r="I516" s="502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2"/>
      <c r="D517" s="612"/>
      <c r="E517" s="13"/>
      <c r="F517" s="612"/>
      <c r="G517" s="612"/>
      <c r="H517" s="346" t="s">
        <v>1886</v>
      </c>
      <c r="I517" s="502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2"/>
      <c r="D518" s="99"/>
      <c r="E518" s="13"/>
      <c r="F518" s="612"/>
      <c r="G518" s="612"/>
      <c r="H518" s="346" t="s">
        <v>1887</v>
      </c>
      <c r="I518" s="502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12"/>
      <c r="D519" s="638" t="s">
        <v>292</v>
      </c>
      <c r="E519" s="13"/>
      <c r="F519" s="612"/>
      <c r="G519" s="612"/>
      <c r="H519" s="346" t="s">
        <v>1888</v>
      </c>
      <c r="I519" s="502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2"/>
      <c r="E520" s="13"/>
      <c r="F520" s="612"/>
      <c r="G520" s="612"/>
      <c r="H520" s="346" t="s">
        <v>1889</v>
      </c>
      <c r="I520" s="502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35" t="s">
        <v>293</v>
      </c>
      <c r="E521" s="13"/>
      <c r="F521" s="612"/>
      <c r="G521" s="612"/>
      <c r="H521" s="347" t="s">
        <v>1890</v>
      </c>
      <c r="I521" s="510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612"/>
      <c r="E522" s="13"/>
      <c r="F522" s="615"/>
      <c r="G522" s="615"/>
      <c r="H522" s="37" t="s">
        <v>40</v>
      </c>
      <c r="I522" s="518"/>
      <c r="J522" s="613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2" t="s">
        <v>78</v>
      </c>
      <c r="G523" s="632" t="s">
        <v>78</v>
      </c>
      <c r="H523" s="345" t="s">
        <v>1882</v>
      </c>
      <c r="I523" s="501"/>
      <c r="J523" s="617" t="s">
        <v>1947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6" t="s">
        <v>1884</v>
      </c>
      <c r="I524" s="502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6" t="s">
        <v>1885</v>
      </c>
      <c r="I525" s="502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46" t="s">
        <v>1886</v>
      </c>
      <c r="I526" s="502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46" t="s">
        <v>1887</v>
      </c>
      <c r="I527" s="502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2"/>
      <c r="G528" s="612"/>
      <c r="H528" s="346" t="s">
        <v>1888</v>
      </c>
      <c r="I528" s="502"/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2"/>
      <c r="G529" s="612"/>
      <c r="H529" s="346" t="s">
        <v>1889</v>
      </c>
      <c r="I529" s="502"/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2"/>
      <c r="G530" s="612"/>
      <c r="H530" s="347" t="s">
        <v>1890</v>
      </c>
      <c r="I530" s="510"/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18"/>
      <c r="G531" s="618"/>
      <c r="H531" s="37" t="s">
        <v>40</v>
      </c>
      <c r="I531" s="518"/>
      <c r="J531" s="613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0" t="s">
        <v>295</v>
      </c>
      <c r="C532" s="633" t="s">
        <v>296</v>
      </c>
      <c r="D532" s="633" t="s">
        <v>297</v>
      </c>
      <c r="E532" s="630" t="s">
        <v>298</v>
      </c>
      <c r="F532" s="631" t="s">
        <v>78</v>
      </c>
      <c r="G532" s="631" t="s">
        <v>78</v>
      </c>
      <c r="H532" s="554" t="s">
        <v>1878</v>
      </c>
      <c r="I532" s="561">
        <v>1.8508812297927939</v>
      </c>
      <c r="J532" s="621" t="s">
        <v>1948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12"/>
      <c r="C533" s="612"/>
      <c r="D533" s="612"/>
      <c r="E533" s="612"/>
      <c r="F533" s="612"/>
      <c r="G533" s="612"/>
      <c r="H533" s="556" t="s">
        <v>1873</v>
      </c>
      <c r="I533" s="562">
        <v>2.3700282580292305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2"/>
      <c r="D534" s="631" t="s">
        <v>300</v>
      </c>
      <c r="E534" s="13"/>
      <c r="F534" s="612"/>
      <c r="G534" s="612"/>
      <c r="H534" s="556" t="s">
        <v>1879</v>
      </c>
      <c r="I534" s="562">
        <v>1.4585794686186628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2"/>
      <c r="D535" s="612"/>
      <c r="E535" s="13"/>
      <c r="F535" s="612"/>
      <c r="G535" s="612"/>
      <c r="H535" s="556" t="s">
        <v>1880</v>
      </c>
      <c r="I535" s="562">
        <v>1.2383696450832598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12"/>
      <c r="D536" s="612"/>
      <c r="E536" s="13"/>
      <c r="F536" s="612"/>
      <c r="G536" s="612"/>
      <c r="H536" s="556" t="s">
        <v>1881</v>
      </c>
      <c r="I536" s="562">
        <v>2.4187891541494326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12"/>
      <c r="E537" s="13"/>
      <c r="F537" s="612"/>
      <c r="G537" s="612"/>
      <c r="H537" s="556" t="s">
        <v>1875</v>
      </c>
      <c r="I537" s="562">
        <v>2.0810961549667439</v>
      </c>
      <c r="J537" s="61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1" t="s">
        <v>301</v>
      </c>
      <c r="E538" s="13"/>
      <c r="F538" s="612"/>
      <c r="G538" s="612"/>
      <c r="H538" s="556" t="s">
        <v>1876</v>
      </c>
      <c r="I538" s="562">
        <v>2.1209385683399549</v>
      </c>
      <c r="J538" s="612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612"/>
      <c r="G539" s="612"/>
      <c r="H539" s="558" t="s">
        <v>1877</v>
      </c>
      <c r="I539" s="563">
        <v>2.2137171754936591</v>
      </c>
      <c r="J539" s="612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612"/>
      <c r="G540" s="612"/>
      <c r="H540" s="37" t="s">
        <v>40</v>
      </c>
      <c r="I540" s="550">
        <f>SUM(I532:I539)/8</f>
        <v>1.9690499568092175</v>
      </c>
      <c r="J540" s="613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31" t="s">
        <v>302</v>
      </c>
      <c r="E541" s="13"/>
      <c r="F541" s="13"/>
      <c r="G541" s="13"/>
      <c r="H541" s="167"/>
      <c r="I541" s="564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12"/>
      <c r="E542" s="13"/>
      <c r="F542" s="13"/>
      <c r="G542" s="13"/>
      <c r="H542" s="13"/>
      <c r="I542" s="5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12"/>
      <c r="E543" s="13"/>
      <c r="F543" s="13"/>
      <c r="G543" s="13"/>
      <c r="H543" s="13"/>
      <c r="I543" s="5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303</v>
      </c>
      <c r="E544" s="13"/>
      <c r="F544" s="13"/>
      <c r="G544" s="13"/>
      <c r="H544" s="13"/>
      <c r="I544" s="5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304</v>
      </c>
      <c r="E545" s="13"/>
      <c r="F545" s="13"/>
      <c r="G545" s="13"/>
      <c r="H545" s="13"/>
      <c r="I545" s="5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305</v>
      </c>
      <c r="E546" s="51"/>
      <c r="F546" s="51"/>
      <c r="G546" s="51"/>
      <c r="H546" s="51"/>
      <c r="I546" s="552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0" t="s">
        <v>306</v>
      </c>
      <c r="C547" s="633" t="s">
        <v>307</v>
      </c>
      <c r="D547" s="630" t="s">
        <v>308</v>
      </c>
      <c r="E547" s="55" t="s">
        <v>309</v>
      </c>
      <c r="F547" s="630" t="s">
        <v>78</v>
      </c>
      <c r="G547" s="630" t="s">
        <v>78</v>
      </c>
      <c r="H547" s="554" t="s">
        <v>1878</v>
      </c>
      <c r="I547" s="561">
        <v>7.571786849152339</v>
      </c>
      <c r="J547" s="622" t="s">
        <v>1949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2"/>
      <c r="C548" s="612"/>
      <c r="D548" s="612"/>
      <c r="E548" s="81"/>
      <c r="F548" s="612"/>
      <c r="G548" s="612"/>
      <c r="H548" s="556" t="s">
        <v>1873</v>
      </c>
      <c r="I548" s="562">
        <v>5.0439062927288747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12"/>
      <c r="C549" s="612"/>
      <c r="D549" s="612"/>
      <c r="E549" s="81"/>
      <c r="F549" s="612"/>
      <c r="G549" s="612"/>
      <c r="H549" s="556" t="s">
        <v>1879</v>
      </c>
      <c r="I549" s="562">
        <v>8.9598453072289281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556" t="s">
        <v>1880</v>
      </c>
      <c r="I550" s="562">
        <v>8.0494026930411877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556" t="s">
        <v>1881</v>
      </c>
      <c r="I551" s="562">
        <v>8.7955969241797565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2"/>
      <c r="D552" s="13"/>
      <c r="E552" s="81"/>
      <c r="F552" s="612"/>
      <c r="G552" s="612"/>
      <c r="H552" s="556" t="s">
        <v>1875</v>
      </c>
      <c r="I552" s="562">
        <v>5.8270692339068839</v>
      </c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2"/>
      <c r="D553" s="13"/>
      <c r="E553" s="81"/>
      <c r="F553" s="612"/>
      <c r="G553" s="612"/>
      <c r="H553" s="556" t="s">
        <v>1876</v>
      </c>
      <c r="I553" s="562">
        <v>10.869810162742267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12"/>
      <c r="D554" s="13"/>
      <c r="E554" s="81"/>
      <c r="F554" s="612"/>
      <c r="G554" s="612"/>
      <c r="H554" s="558" t="s">
        <v>1877</v>
      </c>
      <c r="I554" s="563">
        <v>9.5927744271391884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18"/>
      <c r="G555" s="618"/>
      <c r="H555" s="37" t="s">
        <v>40</v>
      </c>
      <c r="I555" s="550">
        <f>SUM(I547:I554)/8</f>
        <v>8.0887739862649273</v>
      </c>
      <c r="J555" s="613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 t="s">
        <v>311</v>
      </c>
      <c r="C556" s="667" t="s">
        <v>312</v>
      </c>
      <c r="D556" s="630" t="s">
        <v>313</v>
      </c>
      <c r="E556" s="55" t="s">
        <v>314</v>
      </c>
      <c r="F556" s="631" t="s">
        <v>78</v>
      </c>
      <c r="G556" s="631" t="s">
        <v>78</v>
      </c>
      <c r="H556" s="554" t="s">
        <v>1878</v>
      </c>
      <c r="I556" s="561">
        <v>8.5813584290393177</v>
      </c>
      <c r="J556" s="621" t="s">
        <v>1950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556" t="s">
        <v>1873</v>
      </c>
      <c r="I557" s="562">
        <v>5.408526024733372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31" t="s">
        <v>316</v>
      </c>
      <c r="E558" s="81"/>
      <c r="F558" s="612"/>
      <c r="G558" s="612"/>
      <c r="H558" s="556" t="s">
        <v>1879</v>
      </c>
      <c r="I558" s="562">
        <v>5.8343178744746513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612"/>
      <c r="E559" s="81"/>
      <c r="F559" s="612"/>
      <c r="G559" s="612"/>
      <c r="H559" s="556" t="s">
        <v>1880</v>
      </c>
      <c r="I559" s="562">
        <v>11.145326805749338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631" t="s">
        <v>317</v>
      </c>
      <c r="E560" s="81"/>
      <c r="F560" s="612"/>
      <c r="G560" s="612"/>
      <c r="H560" s="556" t="s">
        <v>1881</v>
      </c>
      <c r="I560" s="562">
        <v>10.114936462806719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2"/>
      <c r="C561" s="612"/>
      <c r="D561" s="612"/>
      <c r="E561" s="81"/>
      <c r="F561" s="612"/>
      <c r="G561" s="612"/>
      <c r="H561" s="556" t="s">
        <v>1875</v>
      </c>
      <c r="I561" s="562">
        <v>3.3297538479467907</v>
      </c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2"/>
      <c r="C562" s="637" t="s">
        <v>318</v>
      </c>
      <c r="D562" s="612"/>
      <c r="E562" s="81"/>
      <c r="F562" s="612"/>
      <c r="G562" s="612"/>
      <c r="H562" s="556" t="s">
        <v>1876</v>
      </c>
      <c r="I562" s="562">
        <v>6.4953743655411111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12"/>
      <c r="C563" s="612"/>
      <c r="D563" s="14"/>
      <c r="E563" s="81"/>
      <c r="F563" s="612"/>
      <c r="G563" s="612"/>
      <c r="H563" s="558" t="s">
        <v>1877</v>
      </c>
      <c r="I563" s="563">
        <v>7.625025826700381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18"/>
      <c r="C564" s="618"/>
      <c r="D564" s="52"/>
      <c r="E564" s="102"/>
      <c r="F564" s="618"/>
      <c r="G564" s="618"/>
      <c r="H564" s="37" t="s">
        <v>40</v>
      </c>
      <c r="I564" s="550">
        <f>SUM(I556:I563)/8</f>
        <v>7.3168274546239598</v>
      </c>
      <c r="J564" s="613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0" t="s">
        <v>319</v>
      </c>
      <c r="C565" s="633" t="s">
        <v>320</v>
      </c>
      <c r="D565" s="630" t="s">
        <v>321</v>
      </c>
      <c r="E565" s="630" t="s">
        <v>322</v>
      </c>
      <c r="F565" s="631" t="s">
        <v>78</v>
      </c>
      <c r="G565" s="631" t="s">
        <v>78</v>
      </c>
      <c r="H565" s="546" t="s">
        <v>1873</v>
      </c>
      <c r="I565" s="565">
        <v>63.26</v>
      </c>
      <c r="J565" s="623" t="s">
        <v>1951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2"/>
      <c r="C566" s="612"/>
      <c r="D566" s="612"/>
      <c r="E566" s="612"/>
      <c r="F566" s="612"/>
      <c r="G566" s="612"/>
      <c r="H566" s="548" t="s">
        <v>1877</v>
      </c>
      <c r="I566" s="566">
        <v>58.1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2"/>
      <c r="C567" s="612"/>
      <c r="D567" s="612"/>
      <c r="E567" s="13"/>
      <c r="F567" s="612"/>
      <c r="G567" s="612"/>
      <c r="H567" s="548" t="s">
        <v>1876</v>
      </c>
      <c r="I567" s="566">
        <v>61.22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12"/>
      <c r="C568" s="612"/>
      <c r="D568" s="612"/>
      <c r="E568" s="13"/>
      <c r="F568" s="612"/>
      <c r="G568" s="612"/>
      <c r="H568" s="548" t="s">
        <v>1881</v>
      </c>
      <c r="I568" s="566">
        <v>62.08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612"/>
      <c r="E569" s="13"/>
      <c r="F569" s="612"/>
      <c r="G569" s="612"/>
      <c r="H569" s="548" t="s">
        <v>1879</v>
      </c>
      <c r="I569" s="566">
        <v>67.099999999999994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13"/>
      <c r="F570" s="612"/>
      <c r="G570" s="612"/>
      <c r="H570" s="548" t="s">
        <v>1880</v>
      </c>
      <c r="I570" s="566">
        <v>73.25</v>
      </c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2"/>
      <c r="D571" s="13"/>
      <c r="E571" s="13"/>
      <c r="F571" s="612"/>
      <c r="G571" s="612"/>
      <c r="H571" s="548" t="s">
        <v>1878</v>
      </c>
      <c r="I571" s="566">
        <v>63.61</v>
      </c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2"/>
      <c r="D572" s="13"/>
      <c r="E572" s="13"/>
      <c r="F572" s="612"/>
      <c r="G572" s="612"/>
      <c r="H572" s="567" t="s">
        <v>1875</v>
      </c>
      <c r="I572" s="568">
        <v>66.2</v>
      </c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12"/>
      <c r="D573" s="13"/>
      <c r="E573" s="70"/>
      <c r="F573" s="615"/>
      <c r="G573" s="615"/>
      <c r="H573" s="37" t="s">
        <v>40</v>
      </c>
      <c r="I573" s="550">
        <f>SUM(I565:I572)/8</f>
        <v>64.352500000000006</v>
      </c>
      <c r="J573" s="613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2" t="s">
        <v>78</v>
      </c>
      <c r="G574" s="632" t="s">
        <v>78</v>
      </c>
      <c r="H574" s="345" t="s">
        <v>1882</v>
      </c>
      <c r="I574" s="569"/>
      <c r="J574" s="617" t="s">
        <v>324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6" t="s">
        <v>1884</v>
      </c>
      <c r="I575" s="570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6" t="s">
        <v>1885</v>
      </c>
      <c r="I576" s="570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46" t="s">
        <v>1886</v>
      </c>
      <c r="I577" s="570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46" t="s">
        <v>1887</v>
      </c>
      <c r="I578" s="570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346" t="s">
        <v>1888</v>
      </c>
      <c r="I579" s="570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6" t="s">
        <v>1889</v>
      </c>
      <c r="I580" s="570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7" t="s">
        <v>1890</v>
      </c>
      <c r="I581" s="571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15"/>
      <c r="G582" s="615"/>
      <c r="H582" s="37" t="s">
        <v>40</v>
      </c>
      <c r="I582" s="518"/>
      <c r="J582" s="613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2" t="s">
        <v>78</v>
      </c>
      <c r="G583" s="632" t="s">
        <v>78</v>
      </c>
      <c r="H583" s="345" t="s">
        <v>1882</v>
      </c>
      <c r="I583" s="569"/>
      <c r="J583" s="617" t="s">
        <v>325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2"/>
      <c r="G584" s="612"/>
      <c r="H584" s="346" t="s">
        <v>1884</v>
      </c>
      <c r="I584" s="570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2"/>
      <c r="G585" s="612"/>
      <c r="H585" s="346" t="s">
        <v>1885</v>
      </c>
      <c r="I585" s="570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12"/>
      <c r="G586" s="612"/>
      <c r="H586" s="346" t="s">
        <v>1886</v>
      </c>
      <c r="I586" s="570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46" t="s">
        <v>1887</v>
      </c>
      <c r="I587" s="570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2"/>
      <c r="G588" s="612"/>
      <c r="H588" s="346" t="s">
        <v>1888</v>
      </c>
      <c r="I588" s="570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2"/>
      <c r="G589" s="612"/>
      <c r="H589" s="346" t="s">
        <v>1889</v>
      </c>
      <c r="I589" s="570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12"/>
      <c r="G590" s="612"/>
      <c r="H590" s="347" t="s">
        <v>1890</v>
      </c>
      <c r="I590" s="571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15"/>
      <c r="G591" s="615"/>
      <c r="H591" s="37" t="s">
        <v>40</v>
      </c>
      <c r="I591" s="518"/>
      <c r="J591" s="613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2" t="s">
        <v>78</v>
      </c>
      <c r="G592" s="632" t="s">
        <v>78</v>
      </c>
      <c r="H592" s="345" t="s">
        <v>1882</v>
      </c>
      <c r="I592" s="569"/>
      <c r="J592" s="617" t="s">
        <v>326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6" t="s">
        <v>1884</v>
      </c>
      <c r="I593" s="570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6" t="s">
        <v>1885</v>
      </c>
      <c r="I594" s="570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46" t="s">
        <v>1886</v>
      </c>
      <c r="I595" s="570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46" t="s">
        <v>1887</v>
      </c>
      <c r="I596" s="570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2"/>
      <c r="G597" s="612"/>
      <c r="H597" s="346" t="s">
        <v>1888</v>
      </c>
      <c r="I597" s="570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2"/>
      <c r="G598" s="612"/>
      <c r="H598" s="346" t="s">
        <v>1889</v>
      </c>
      <c r="I598" s="570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2"/>
      <c r="G599" s="612"/>
      <c r="H599" s="347" t="s">
        <v>1890</v>
      </c>
      <c r="I599" s="571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18"/>
      <c r="G600" s="618"/>
      <c r="H600" s="37" t="s">
        <v>40</v>
      </c>
      <c r="I600" s="518"/>
      <c r="J600" s="613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30" t="s">
        <v>327</v>
      </c>
      <c r="B601" s="630" t="s">
        <v>328</v>
      </c>
      <c r="C601" s="633" t="s">
        <v>329</v>
      </c>
      <c r="D601" s="630" t="s">
        <v>330</v>
      </c>
      <c r="E601" s="630" t="s">
        <v>331</v>
      </c>
      <c r="F601" s="631" t="s">
        <v>78</v>
      </c>
      <c r="G601" s="631" t="s">
        <v>78</v>
      </c>
      <c r="H601" s="345" t="s">
        <v>1882</v>
      </c>
      <c r="I601" s="501"/>
      <c r="J601" s="617" t="s">
        <v>332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612"/>
      <c r="F602" s="612"/>
      <c r="G602" s="612"/>
      <c r="H602" s="346" t="s">
        <v>1884</v>
      </c>
      <c r="I602" s="502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2"/>
      <c r="B603" s="612"/>
      <c r="C603" s="612"/>
      <c r="D603" s="612"/>
      <c r="E603" s="612"/>
      <c r="F603" s="612"/>
      <c r="G603" s="612"/>
      <c r="H603" s="346" t="s">
        <v>1885</v>
      </c>
      <c r="I603" s="502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12"/>
      <c r="B604" s="612"/>
      <c r="C604" s="612"/>
      <c r="D604" s="638" t="s">
        <v>333</v>
      </c>
      <c r="E604" s="99"/>
      <c r="F604" s="612"/>
      <c r="G604" s="612"/>
      <c r="H604" s="346" t="s">
        <v>1886</v>
      </c>
      <c r="I604" s="502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99"/>
      <c r="F605" s="612"/>
      <c r="G605" s="612"/>
      <c r="H605" s="346" t="s">
        <v>1887</v>
      </c>
      <c r="I605" s="502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2"/>
      <c r="E606" s="99"/>
      <c r="F606" s="612"/>
      <c r="G606" s="612"/>
      <c r="H606" s="346" t="s">
        <v>1888</v>
      </c>
      <c r="I606" s="502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2"/>
      <c r="B607" s="612"/>
      <c r="C607" s="612"/>
      <c r="D607" s="612"/>
      <c r="E607" s="13"/>
      <c r="F607" s="612"/>
      <c r="G607" s="612"/>
      <c r="H607" s="346" t="s">
        <v>1889</v>
      </c>
      <c r="I607" s="502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2"/>
      <c r="B608" s="612"/>
      <c r="C608" s="612"/>
      <c r="D608" s="612"/>
      <c r="E608" s="13"/>
      <c r="F608" s="612"/>
      <c r="G608" s="612"/>
      <c r="H608" s="347" t="s">
        <v>1890</v>
      </c>
      <c r="I608" s="510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12"/>
      <c r="B609" s="612"/>
      <c r="C609" s="612"/>
      <c r="D609" s="631" t="s">
        <v>334</v>
      </c>
      <c r="E609" s="13"/>
      <c r="F609" s="615"/>
      <c r="G609" s="615"/>
      <c r="H609" s="37" t="s">
        <v>40</v>
      </c>
      <c r="I609" s="518"/>
      <c r="J609" s="613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32" t="s">
        <v>78</v>
      </c>
      <c r="G610" s="632" t="s">
        <v>78</v>
      </c>
      <c r="H610" s="345" t="s">
        <v>1882</v>
      </c>
      <c r="I610" s="501"/>
      <c r="J610" s="617" t="s">
        <v>335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6" t="s">
        <v>1884</v>
      </c>
      <c r="I611" s="502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6" t="s">
        <v>1885</v>
      </c>
      <c r="I612" s="502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31" t="s">
        <v>336</v>
      </c>
      <c r="E613" s="13"/>
      <c r="F613" s="612"/>
      <c r="G613" s="612"/>
      <c r="H613" s="346" t="s">
        <v>1886</v>
      </c>
      <c r="I613" s="502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46" t="s">
        <v>1887</v>
      </c>
      <c r="I614" s="502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13"/>
      <c r="F615" s="612"/>
      <c r="G615" s="612"/>
      <c r="H615" s="346" t="s">
        <v>1888</v>
      </c>
      <c r="I615" s="502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2"/>
      <c r="B616" s="612"/>
      <c r="C616" s="612"/>
      <c r="D616" s="612"/>
      <c r="E616" s="13"/>
      <c r="F616" s="612"/>
      <c r="G616" s="612"/>
      <c r="H616" s="346" t="s">
        <v>1889</v>
      </c>
      <c r="I616" s="502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2"/>
      <c r="B617" s="612"/>
      <c r="C617" s="612"/>
      <c r="D617" s="612"/>
      <c r="E617" s="13"/>
      <c r="F617" s="612"/>
      <c r="G617" s="612"/>
      <c r="H617" s="347" t="s">
        <v>1890</v>
      </c>
      <c r="I617" s="510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12"/>
      <c r="B618" s="612"/>
      <c r="C618" s="612"/>
      <c r="D618" s="612"/>
      <c r="E618" s="70"/>
      <c r="F618" s="615"/>
      <c r="G618" s="615"/>
      <c r="H618" s="37" t="s">
        <v>40</v>
      </c>
      <c r="I618" s="518"/>
      <c r="J618" s="613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31" t="s">
        <v>337</v>
      </c>
      <c r="F619" s="631" t="s">
        <v>78</v>
      </c>
      <c r="G619" s="631" t="s">
        <v>78</v>
      </c>
      <c r="H619" s="345" t="s">
        <v>1882</v>
      </c>
      <c r="I619" s="501"/>
      <c r="J619" s="617" t="s">
        <v>338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612"/>
      <c r="F620" s="612"/>
      <c r="G620" s="612"/>
      <c r="H620" s="346" t="s">
        <v>1884</v>
      </c>
      <c r="I620" s="502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612"/>
      <c r="F621" s="612"/>
      <c r="G621" s="612"/>
      <c r="H621" s="346" t="s">
        <v>1885</v>
      </c>
      <c r="I621" s="502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612"/>
      <c r="F622" s="612"/>
      <c r="G622" s="612"/>
      <c r="H622" s="346" t="s">
        <v>1886</v>
      </c>
      <c r="I622" s="502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46" t="s">
        <v>1887</v>
      </c>
      <c r="I623" s="502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31" t="s">
        <v>339</v>
      </c>
      <c r="E624" s="13"/>
      <c r="F624" s="612"/>
      <c r="G624" s="612"/>
      <c r="H624" s="346" t="s">
        <v>1888</v>
      </c>
      <c r="I624" s="502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2"/>
      <c r="B625" s="612"/>
      <c r="C625" s="612"/>
      <c r="D625" s="612"/>
      <c r="E625" s="13"/>
      <c r="F625" s="612"/>
      <c r="G625" s="612"/>
      <c r="H625" s="346" t="s">
        <v>1889</v>
      </c>
      <c r="I625" s="502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2"/>
      <c r="B626" s="612"/>
      <c r="C626" s="612"/>
      <c r="D626" s="612"/>
      <c r="E626" s="13"/>
      <c r="F626" s="612"/>
      <c r="G626" s="612"/>
      <c r="H626" s="347" t="s">
        <v>1890</v>
      </c>
      <c r="I626" s="510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12"/>
      <c r="B627" s="612"/>
      <c r="C627" s="612"/>
      <c r="D627" s="612"/>
      <c r="E627" s="70"/>
      <c r="F627" s="615"/>
      <c r="G627" s="615"/>
      <c r="H627" s="37" t="s">
        <v>40</v>
      </c>
      <c r="I627" s="518"/>
      <c r="J627" s="613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631" t="s">
        <v>340</v>
      </c>
      <c r="F628" s="632" t="s">
        <v>78</v>
      </c>
      <c r="G628" s="632" t="s">
        <v>78</v>
      </c>
      <c r="H628" s="345" t="s">
        <v>1882</v>
      </c>
      <c r="I628" s="501"/>
      <c r="J628" s="617" t="s">
        <v>341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612"/>
      <c r="F629" s="612"/>
      <c r="G629" s="612"/>
      <c r="H629" s="346" t="s">
        <v>1884</v>
      </c>
      <c r="I629" s="502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612"/>
      <c r="F630" s="612"/>
      <c r="G630" s="612"/>
      <c r="H630" s="346" t="s">
        <v>1885</v>
      </c>
      <c r="I630" s="502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46" t="s">
        <v>1886</v>
      </c>
      <c r="I631" s="502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612"/>
      <c r="E632" s="13"/>
      <c r="F632" s="612"/>
      <c r="G632" s="612"/>
      <c r="H632" s="346" t="s">
        <v>1887</v>
      </c>
      <c r="I632" s="502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2"/>
      <c r="C633" s="612"/>
      <c r="D633" s="612"/>
      <c r="E633" s="13"/>
      <c r="F633" s="612"/>
      <c r="G633" s="612"/>
      <c r="H633" s="346" t="s">
        <v>1888</v>
      </c>
      <c r="I633" s="502"/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2"/>
      <c r="B634" s="612"/>
      <c r="C634" s="612"/>
      <c r="D634" s="612"/>
      <c r="E634" s="13"/>
      <c r="F634" s="612"/>
      <c r="G634" s="612"/>
      <c r="H634" s="346" t="s">
        <v>1889</v>
      </c>
      <c r="I634" s="502"/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2"/>
      <c r="B635" s="612"/>
      <c r="C635" s="612"/>
      <c r="D635" s="14"/>
      <c r="E635" s="13"/>
      <c r="F635" s="612"/>
      <c r="G635" s="612"/>
      <c r="H635" s="347" t="s">
        <v>1890</v>
      </c>
      <c r="I635" s="510"/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12"/>
      <c r="B636" s="618"/>
      <c r="C636" s="612"/>
      <c r="D636" s="14"/>
      <c r="E636" s="51"/>
      <c r="F636" s="618"/>
      <c r="G636" s="618"/>
      <c r="H636" s="37" t="s">
        <v>40</v>
      </c>
      <c r="I636" s="518"/>
      <c r="J636" s="613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1" t="s">
        <v>342</v>
      </c>
      <c r="B637" s="631" t="s">
        <v>343</v>
      </c>
      <c r="C637" s="630" t="s">
        <v>344</v>
      </c>
      <c r="D637" s="663" t="s">
        <v>345</v>
      </c>
      <c r="E637" s="99"/>
      <c r="F637" s="631" t="s">
        <v>78</v>
      </c>
      <c r="G637" s="631" t="s">
        <v>78</v>
      </c>
      <c r="H637" s="554" t="s">
        <v>1878</v>
      </c>
      <c r="I637" s="561">
        <v>88.888888888888886</v>
      </c>
      <c r="J637" s="628" t="s">
        <v>1952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556" t="s">
        <v>1873</v>
      </c>
      <c r="I638" s="562">
        <v>64.285714285714292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12"/>
      <c r="E639" s="99"/>
      <c r="F639" s="612"/>
      <c r="G639" s="612"/>
      <c r="H639" s="556" t="s">
        <v>1879</v>
      </c>
      <c r="I639" s="562">
        <v>46.666666666666664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37" t="s">
        <v>347</v>
      </c>
      <c r="E640" s="99"/>
      <c r="F640" s="612"/>
      <c r="G640" s="612"/>
      <c r="H640" s="556" t="s">
        <v>1880</v>
      </c>
      <c r="I640" s="562">
        <v>44.444444444444443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99"/>
      <c r="F641" s="612"/>
      <c r="G641" s="612"/>
      <c r="H641" s="556" t="s">
        <v>1881</v>
      </c>
      <c r="I641" s="562">
        <v>50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12"/>
      <c r="B642" s="612"/>
      <c r="C642" s="631" t="s">
        <v>348</v>
      </c>
      <c r="D642" s="612"/>
      <c r="E642" s="99"/>
      <c r="F642" s="612"/>
      <c r="G642" s="612"/>
      <c r="H642" s="556" t="s">
        <v>1875</v>
      </c>
      <c r="I642" s="562">
        <v>50</v>
      </c>
      <c r="J642" s="61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2"/>
      <c r="B643" s="612"/>
      <c r="C643" s="612"/>
      <c r="D643" s="637" t="s">
        <v>349</v>
      </c>
      <c r="E643" s="14"/>
      <c r="F643" s="612"/>
      <c r="G643" s="612"/>
      <c r="H643" s="556" t="s">
        <v>1876</v>
      </c>
      <c r="I643" s="562">
        <v>78.571428571428569</v>
      </c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12"/>
      <c r="B644" s="612"/>
      <c r="C644" s="612"/>
      <c r="D644" s="612"/>
      <c r="E644" s="14"/>
      <c r="F644" s="612"/>
      <c r="G644" s="612"/>
      <c r="H644" s="558" t="s">
        <v>1877</v>
      </c>
      <c r="I644" s="563">
        <v>87.5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6.25" customHeight="1">
      <c r="A645" s="612"/>
      <c r="B645" s="14"/>
      <c r="C645" s="612"/>
      <c r="D645" s="612"/>
      <c r="E645" s="14"/>
      <c r="F645" s="615"/>
      <c r="G645" s="615"/>
      <c r="H645" s="37" t="s">
        <v>40</v>
      </c>
      <c r="I645" s="572">
        <f>SUM(I637:I644)/8</f>
        <v>63.794642857142854</v>
      </c>
      <c r="J645" s="613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573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31" t="s">
        <v>350</v>
      </c>
      <c r="F647" s="14" t="s">
        <v>78</v>
      </c>
      <c r="G647" s="14" t="s">
        <v>78</v>
      </c>
      <c r="H647" s="554" t="s">
        <v>1878</v>
      </c>
      <c r="I647" s="574">
        <v>100</v>
      </c>
      <c r="J647" s="627" t="s">
        <v>351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556" t="s">
        <v>1873</v>
      </c>
      <c r="I648" s="575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556" t="s">
        <v>1879</v>
      </c>
      <c r="I649" s="575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2"/>
      <c r="F650" s="14"/>
      <c r="G650" s="14"/>
      <c r="H650" s="556" t="s">
        <v>1880</v>
      </c>
      <c r="I650" s="575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2"/>
      <c r="F651" s="14"/>
      <c r="G651" s="14"/>
      <c r="H651" s="556" t="s">
        <v>1881</v>
      </c>
      <c r="I651" s="575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2"/>
      <c r="F652" s="14"/>
      <c r="G652" s="14"/>
      <c r="H652" s="556" t="s">
        <v>1875</v>
      </c>
      <c r="I652" s="575">
        <v>100</v>
      </c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556" t="s">
        <v>1876</v>
      </c>
      <c r="I653" s="575">
        <v>100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558" t="s">
        <v>1877</v>
      </c>
      <c r="I654" s="576">
        <v>100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40</v>
      </c>
      <c r="I655" s="572">
        <f>SUM(I647:I654)/8</f>
        <v>100</v>
      </c>
      <c r="J655" s="613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2" t="s">
        <v>352</v>
      </c>
      <c r="F656" s="632" t="s">
        <v>78</v>
      </c>
      <c r="G656" s="632" t="s">
        <v>78</v>
      </c>
      <c r="H656" s="554" t="s">
        <v>1878</v>
      </c>
      <c r="I656" s="577">
        <v>88.235294117647058</v>
      </c>
      <c r="J656" s="617" t="s">
        <v>353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556" t="s">
        <v>1873</v>
      </c>
      <c r="I657" s="575">
        <v>52.380952380952387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2"/>
      <c r="F658" s="612"/>
      <c r="G658" s="612"/>
      <c r="H658" s="556" t="s">
        <v>1879</v>
      </c>
      <c r="I658" s="575">
        <v>42.857142857142854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2"/>
      <c r="F659" s="612"/>
      <c r="G659" s="612"/>
      <c r="H659" s="556" t="s">
        <v>1880</v>
      </c>
      <c r="I659" s="575">
        <v>28.571428571428569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12"/>
      <c r="F660" s="612"/>
      <c r="G660" s="612"/>
      <c r="H660" s="556" t="s">
        <v>1881</v>
      </c>
      <c r="I660" s="575">
        <v>42.857142857142854</v>
      </c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2"/>
      <c r="G661" s="612"/>
      <c r="H661" s="556" t="s">
        <v>1875</v>
      </c>
      <c r="I661" s="575">
        <v>33.333333333333329</v>
      </c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2"/>
      <c r="G662" s="612"/>
      <c r="H662" s="556" t="s">
        <v>1876</v>
      </c>
      <c r="I662" s="575">
        <v>75</v>
      </c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2"/>
      <c r="G663" s="612"/>
      <c r="H663" s="558" t="s">
        <v>1877</v>
      </c>
      <c r="I663" s="576">
        <v>85.714285714285708</v>
      </c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18"/>
      <c r="G664" s="618"/>
      <c r="H664" s="37" t="s">
        <v>40</v>
      </c>
      <c r="I664" s="572">
        <f>SUM(I656:I663)/8</f>
        <v>56.118697478991599</v>
      </c>
      <c r="J664" s="613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30" t="s">
        <v>1953</v>
      </c>
      <c r="C665" s="55" t="s">
        <v>355</v>
      </c>
      <c r="D665" s="630" t="s">
        <v>356</v>
      </c>
      <c r="E665" s="630"/>
      <c r="F665" s="630" t="s">
        <v>78</v>
      </c>
      <c r="G665" s="630" t="s">
        <v>78</v>
      </c>
      <c r="H665" s="554" t="s">
        <v>1882</v>
      </c>
      <c r="I665" s="578"/>
      <c r="J665" s="622" t="s">
        <v>1954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2"/>
      <c r="C666" s="81"/>
      <c r="D666" s="612"/>
      <c r="E666" s="612"/>
      <c r="F666" s="612"/>
      <c r="G666" s="612"/>
      <c r="H666" s="556" t="s">
        <v>1884</v>
      </c>
      <c r="I666" s="557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12"/>
      <c r="C667" s="81"/>
      <c r="D667" s="612"/>
      <c r="E667" s="13"/>
      <c r="F667" s="612"/>
      <c r="G667" s="612"/>
      <c r="H667" s="556" t="s">
        <v>1885</v>
      </c>
      <c r="I667" s="557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612"/>
      <c r="C668" s="81"/>
      <c r="D668" s="612"/>
      <c r="E668" s="13"/>
      <c r="F668" s="612"/>
      <c r="G668" s="612"/>
      <c r="H668" s="556" t="s">
        <v>1886</v>
      </c>
      <c r="I668" s="557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1" t="s">
        <v>358</v>
      </c>
      <c r="E669" s="13"/>
      <c r="F669" s="612"/>
      <c r="G669" s="612"/>
      <c r="H669" s="556" t="s">
        <v>1887</v>
      </c>
      <c r="I669" s="557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2"/>
      <c r="E670" s="13"/>
      <c r="F670" s="612"/>
      <c r="G670" s="612"/>
      <c r="H670" s="556" t="s">
        <v>1888</v>
      </c>
      <c r="I670" s="557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2"/>
      <c r="E671" s="13"/>
      <c r="F671" s="612"/>
      <c r="G671" s="612"/>
      <c r="H671" s="556" t="s">
        <v>1889</v>
      </c>
      <c r="I671" s="557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12"/>
      <c r="E672" s="13"/>
      <c r="F672" s="612"/>
      <c r="G672" s="612"/>
      <c r="H672" s="558" t="s">
        <v>1890</v>
      </c>
      <c r="I672" s="55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12"/>
      <c r="E673" s="70"/>
      <c r="F673" s="615"/>
      <c r="G673" s="615"/>
      <c r="H673" s="37" t="s">
        <v>40</v>
      </c>
      <c r="I673" s="511"/>
      <c r="J673" s="613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359</v>
      </c>
      <c r="E674" s="634" t="s">
        <v>360</v>
      </c>
      <c r="F674" s="632" t="s">
        <v>78</v>
      </c>
      <c r="G674" s="632" t="s">
        <v>78</v>
      </c>
      <c r="H674" s="345" t="s">
        <v>1882</v>
      </c>
      <c r="I674" s="501"/>
      <c r="J674" s="617" t="s">
        <v>361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612"/>
      <c r="F675" s="612"/>
      <c r="G675" s="612"/>
      <c r="H675" s="346" t="s">
        <v>1884</v>
      </c>
      <c r="I675" s="502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6" t="s">
        <v>1885</v>
      </c>
      <c r="I676" s="502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46" t="s">
        <v>1886</v>
      </c>
      <c r="I677" s="502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1" t="s">
        <v>362</v>
      </c>
      <c r="E678" s="13"/>
      <c r="F678" s="612"/>
      <c r="G678" s="612"/>
      <c r="H678" s="346" t="s">
        <v>1887</v>
      </c>
      <c r="I678" s="502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2"/>
      <c r="E679" s="13"/>
      <c r="F679" s="612"/>
      <c r="G679" s="612"/>
      <c r="H679" s="346" t="s">
        <v>1888</v>
      </c>
      <c r="I679" s="502"/>
      <c r="J679" s="61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12"/>
      <c r="E680" s="13"/>
      <c r="F680" s="612"/>
      <c r="G680" s="612"/>
      <c r="H680" s="346" t="s">
        <v>1889</v>
      </c>
      <c r="I680" s="502"/>
      <c r="J680" s="612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31" t="s">
        <v>363</v>
      </c>
      <c r="E681" s="13"/>
      <c r="F681" s="612"/>
      <c r="G681" s="612"/>
      <c r="H681" s="347" t="s">
        <v>1890</v>
      </c>
      <c r="I681" s="510"/>
      <c r="J681" s="612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12"/>
      <c r="E682" s="13"/>
      <c r="F682" s="612"/>
      <c r="G682" s="612"/>
      <c r="H682" s="37" t="s">
        <v>40</v>
      </c>
      <c r="I682" s="518"/>
      <c r="J682" s="613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12"/>
      <c r="E683" s="13"/>
      <c r="F683" s="13"/>
      <c r="G683" s="13"/>
      <c r="H683" s="139"/>
      <c r="I683" s="57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1955</v>
      </c>
      <c r="E684" s="13"/>
      <c r="F684" s="13"/>
      <c r="G684" s="13"/>
      <c r="H684" s="13"/>
      <c r="I684" s="5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1956</v>
      </c>
      <c r="E685" s="13"/>
      <c r="F685" s="13"/>
      <c r="G685" s="13"/>
      <c r="H685" s="13"/>
      <c r="I685" s="5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1957</v>
      </c>
      <c r="E686" s="13"/>
      <c r="F686" s="13"/>
      <c r="G686" s="13"/>
      <c r="H686" s="13"/>
      <c r="I686" s="5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1958</v>
      </c>
      <c r="E687" s="13"/>
      <c r="F687" s="13"/>
      <c r="G687" s="13"/>
      <c r="H687" s="13"/>
      <c r="I687" s="5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1959</v>
      </c>
      <c r="E688" s="51"/>
      <c r="F688" s="51"/>
      <c r="G688" s="51"/>
      <c r="H688" s="51"/>
      <c r="I688" s="552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33" t="s">
        <v>1960</v>
      </c>
      <c r="B689" s="630" t="s">
        <v>370</v>
      </c>
      <c r="C689" s="630" t="s">
        <v>1961</v>
      </c>
      <c r="D689" s="54"/>
      <c r="E689" s="630"/>
      <c r="F689" s="630" t="s">
        <v>78</v>
      </c>
      <c r="G689" s="630" t="s">
        <v>78</v>
      </c>
      <c r="H689" s="345" t="s">
        <v>1882</v>
      </c>
      <c r="I689" s="501"/>
      <c r="J689" s="620" t="s">
        <v>1962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2"/>
      <c r="B690" s="612"/>
      <c r="C690" s="612"/>
      <c r="D690" s="13"/>
      <c r="E690" s="612"/>
      <c r="F690" s="612"/>
      <c r="G690" s="612"/>
      <c r="H690" s="346" t="s">
        <v>1884</v>
      </c>
      <c r="I690" s="502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12"/>
      <c r="B691" s="612"/>
      <c r="C691" s="612"/>
      <c r="D691" s="13"/>
      <c r="E691" s="13"/>
      <c r="F691" s="612"/>
      <c r="G691" s="612"/>
      <c r="H691" s="346" t="s">
        <v>1885</v>
      </c>
      <c r="I691" s="502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612"/>
      <c r="C692" s="612"/>
      <c r="D692" s="13"/>
      <c r="E692" s="13"/>
      <c r="F692" s="612"/>
      <c r="G692" s="612"/>
      <c r="H692" s="346" t="s">
        <v>1886</v>
      </c>
      <c r="I692" s="502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612"/>
      <c r="C693" s="612"/>
      <c r="D693" s="13"/>
      <c r="E693" s="13"/>
      <c r="F693" s="612"/>
      <c r="G693" s="612"/>
      <c r="H693" s="346" t="s">
        <v>1887</v>
      </c>
      <c r="I693" s="502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/>
      <c r="F694" s="612"/>
      <c r="G694" s="612"/>
      <c r="H694" s="346" t="s">
        <v>1888</v>
      </c>
      <c r="I694" s="502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 t="s">
        <v>331</v>
      </c>
      <c r="C695" s="612"/>
      <c r="D695" s="13"/>
      <c r="E695" s="13"/>
      <c r="F695" s="612"/>
      <c r="G695" s="612"/>
      <c r="H695" s="346" t="s">
        <v>1889</v>
      </c>
      <c r="I695" s="502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7" t="s">
        <v>1890</v>
      </c>
      <c r="I696" s="510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70"/>
      <c r="F697" s="615"/>
      <c r="G697" s="615"/>
      <c r="H697" s="37" t="s">
        <v>40</v>
      </c>
      <c r="I697" s="511"/>
      <c r="J697" s="613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2"/>
      <c r="B698" s="13"/>
      <c r="C698" s="612"/>
      <c r="D698" s="13"/>
      <c r="E698" s="13" t="s">
        <v>373</v>
      </c>
      <c r="F698" s="631" t="s">
        <v>78</v>
      </c>
      <c r="G698" s="631" t="s">
        <v>78</v>
      </c>
      <c r="H698" s="345" t="s">
        <v>1882</v>
      </c>
      <c r="I698" s="501"/>
      <c r="J698" s="620" t="s">
        <v>1963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2"/>
      <c r="B699" s="13"/>
      <c r="C699" s="612"/>
      <c r="D699" s="13"/>
      <c r="E699" s="13"/>
      <c r="F699" s="612"/>
      <c r="G699" s="612"/>
      <c r="H699" s="346" t="s">
        <v>1884</v>
      </c>
      <c r="I699" s="502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12"/>
      <c r="B700" s="13"/>
      <c r="C700" s="612"/>
      <c r="D700" s="13"/>
      <c r="E700" s="13"/>
      <c r="F700" s="612"/>
      <c r="G700" s="612"/>
      <c r="H700" s="346" t="s">
        <v>1885</v>
      </c>
      <c r="I700" s="502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46" t="s">
        <v>1886</v>
      </c>
      <c r="I701" s="502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46" t="s">
        <v>1887</v>
      </c>
      <c r="I702" s="502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2"/>
      <c r="G703" s="612"/>
      <c r="H703" s="346" t="s">
        <v>1888</v>
      </c>
      <c r="I703" s="502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2"/>
      <c r="G704" s="612"/>
      <c r="H704" s="346" t="s">
        <v>1889</v>
      </c>
      <c r="I704" s="502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2"/>
      <c r="G705" s="612"/>
      <c r="H705" s="347" t="s">
        <v>1890</v>
      </c>
      <c r="I705" s="510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18"/>
      <c r="G706" s="618"/>
      <c r="H706" s="37" t="s">
        <v>40</v>
      </c>
      <c r="I706" s="511"/>
      <c r="J706" s="613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30" t="s">
        <v>1964</v>
      </c>
      <c r="B707" s="630" t="s">
        <v>1965</v>
      </c>
      <c r="C707" s="55" t="s">
        <v>106</v>
      </c>
      <c r="D707" s="630" t="s">
        <v>377</v>
      </c>
      <c r="E707" s="630" t="s">
        <v>378</v>
      </c>
      <c r="F707" s="630" t="s">
        <v>78</v>
      </c>
      <c r="G707" s="630" t="s">
        <v>78</v>
      </c>
      <c r="H707" s="345" t="s">
        <v>1882</v>
      </c>
      <c r="I707" s="501"/>
      <c r="J707" s="617" t="s">
        <v>1966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2"/>
      <c r="E708" s="612"/>
      <c r="F708" s="612"/>
      <c r="G708" s="612"/>
      <c r="H708" s="346" t="s">
        <v>1884</v>
      </c>
      <c r="I708" s="502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2"/>
      <c r="B709" s="612"/>
      <c r="C709" s="81"/>
      <c r="D709" s="631" t="s">
        <v>380</v>
      </c>
      <c r="E709" s="612"/>
      <c r="F709" s="612"/>
      <c r="G709" s="612"/>
      <c r="H709" s="346" t="s">
        <v>1885</v>
      </c>
      <c r="I709" s="502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12"/>
      <c r="B710" s="612"/>
      <c r="C710" s="81"/>
      <c r="D710" s="612"/>
      <c r="E710" s="13"/>
      <c r="F710" s="612"/>
      <c r="G710" s="612"/>
      <c r="H710" s="346" t="s">
        <v>1886</v>
      </c>
      <c r="I710" s="502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12"/>
      <c r="B711" s="612"/>
      <c r="C711" s="81"/>
      <c r="D711" s="612"/>
      <c r="E711" s="13"/>
      <c r="F711" s="612"/>
      <c r="G711" s="612"/>
      <c r="H711" s="346" t="s">
        <v>1887</v>
      </c>
      <c r="I711" s="502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2"/>
      <c r="B712" s="612"/>
      <c r="C712" s="81"/>
      <c r="D712" s="631" t="s">
        <v>381</v>
      </c>
      <c r="E712" s="13"/>
      <c r="F712" s="612"/>
      <c r="G712" s="612"/>
      <c r="H712" s="346" t="s">
        <v>1888</v>
      </c>
      <c r="I712" s="502"/>
      <c r="J712" s="61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2"/>
      <c r="B713" s="612"/>
      <c r="C713" s="81"/>
      <c r="D713" s="612"/>
      <c r="E713" s="13"/>
      <c r="F713" s="612"/>
      <c r="G713" s="612"/>
      <c r="H713" s="346" t="s">
        <v>1889</v>
      </c>
      <c r="I713" s="502"/>
      <c r="J713" s="612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12"/>
      <c r="B714" s="612"/>
      <c r="C714" s="81"/>
      <c r="D714" s="612"/>
      <c r="E714" s="13"/>
      <c r="F714" s="612"/>
      <c r="G714" s="612"/>
      <c r="H714" s="347" t="s">
        <v>1890</v>
      </c>
      <c r="I714" s="510"/>
      <c r="J714" s="612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12"/>
      <c r="E715" s="70"/>
      <c r="F715" s="615"/>
      <c r="G715" s="615"/>
      <c r="H715" s="37" t="s">
        <v>40</v>
      </c>
      <c r="I715" s="511"/>
      <c r="J715" s="613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382</v>
      </c>
      <c r="E716" s="13"/>
      <c r="F716" s="13"/>
      <c r="G716" s="13"/>
      <c r="H716" s="13"/>
      <c r="I716" s="5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1967</v>
      </c>
      <c r="E717" s="13"/>
      <c r="F717" s="13"/>
      <c r="G717" s="13"/>
      <c r="H717" s="13"/>
      <c r="I717" s="5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384</v>
      </c>
      <c r="E718" s="13"/>
      <c r="F718" s="13"/>
      <c r="G718" s="13"/>
      <c r="H718" s="13"/>
      <c r="I718" s="5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1968</v>
      </c>
      <c r="E719" s="13"/>
      <c r="F719" s="13"/>
      <c r="G719" s="13"/>
      <c r="H719" s="13"/>
      <c r="I719" s="5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386</v>
      </c>
      <c r="E720" s="51"/>
      <c r="F720" s="51"/>
      <c r="G720" s="51"/>
      <c r="H720" s="51"/>
      <c r="I720" s="552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 t="s">
        <v>387</v>
      </c>
      <c r="B721" s="630" t="s">
        <v>388</v>
      </c>
      <c r="C721" s="55" t="s">
        <v>389</v>
      </c>
      <c r="D721" s="55"/>
      <c r="E721" s="14"/>
      <c r="F721" s="631" t="s">
        <v>78</v>
      </c>
      <c r="G721" s="631" t="s">
        <v>78</v>
      </c>
      <c r="H721" s="554" t="s">
        <v>1882</v>
      </c>
      <c r="I721" s="580"/>
      <c r="J721" s="616" t="s">
        <v>390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612"/>
      <c r="C722" s="81"/>
      <c r="D722" s="81"/>
      <c r="E722" s="14"/>
      <c r="F722" s="612"/>
      <c r="G722" s="612"/>
      <c r="H722" s="556" t="s">
        <v>1884</v>
      </c>
      <c r="I722" s="557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2"/>
      <c r="B723" s="612"/>
      <c r="C723" s="81"/>
      <c r="D723" s="81"/>
      <c r="E723" s="14"/>
      <c r="F723" s="612"/>
      <c r="G723" s="612"/>
      <c r="H723" s="556" t="s">
        <v>1885</v>
      </c>
      <c r="I723" s="557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2"/>
      <c r="B724" s="13"/>
      <c r="C724" s="81"/>
      <c r="D724" s="81"/>
      <c r="E724" s="13"/>
      <c r="F724" s="612"/>
      <c r="G724" s="612"/>
      <c r="H724" s="556" t="s">
        <v>1886</v>
      </c>
      <c r="I724" s="557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12"/>
      <c r="B725" s="13"/>
      <c r="C725" s="81"/>
      <c r="D725" s="81"/>
      <c r="E725" s="13"/>
      <c r="F725" s="612"/>
      <c r="G725" s="612"/>
      <c r="H725" s="556" t="s">
        <v>1887</v>
      </c>
      <c r="I725" s="557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556" t="s">
        <v>1888</v>
      </c>
      <c r="I726" s="557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556" t="s">
        <v>1889</v>
      </c>
      <c r="I727" s="557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12"/>
      <c r="G728" s="612"/>
      <c r="H728" s="558" t="s">
        <v>1890</v>
      </c>
      <c r="I728" s="55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15"/>
      <c r="G729" s="615"/>
      <c r="H729" s="37" t="s">
        <v>40</v>
      </c>
      <c r="I729" s="518"/>
      <c r="J729" s="613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391</v>
      </c>
      <c r="F730" s="632" t="s">
        <v>78</v>
      </c>
      <c r="G730" s="632" t="s">
        <v>78</v>
      </c>
      <c r="H730" s="345" t="s">
        <v>1882</v>
      </c>
      <c r="I730" s="501"/>
      <c r="J730" s="617" t="s">
        <v>392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6" t="s">
        <v>1884</v>
      </c>
      <c r="I731" s="502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6" t="s">
        <v>1885</v>
      </c>
      <c r="I732" s="502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46" t="s">
        <v>1886</v>
      </c>
      <c r="I733" s="502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46" t="s">
        <v>1887</v>
      </c>
      <c r="I734" s="502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2"/>
      <c r="G735" s="612"/>
      <c r="H735" s="346" t="s">
        <v>1888</v>
      </c>
      <c r="I735" s="502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2"/>
      <c r="G736" s="612"/>
      <c r="H736" s="346" t="s">
        <v>1889</v>
      </c>
      <c r="I736" s="502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12"/>
      <c r="G737" s="612"/>
      <c r="H737" s="347" t="s">
        <v>1890</v>
      </c>
      <c r="I737" s="510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18"/>
      <c r="G738" s="618"/>
      <c r="H738" s="42" t="s">
        <v>40</v>
      </c>
      <c r="I738" s="581"/>
      <c r="J738" s="61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1" t="s">
        <v>393</v>
      </c>
      <c r="B739" s="631" t="s">
        <v>394</v>
      </c>
      <c r="C739" s="633" t="s">
        <v>395</v>
      </c>
      <c r="D739" s="637" t="s">
        <v>1969</v>
      </c>
      <c r="E739" s="14"/>
      <c r="F739" s="631" t="s">
        <v>78</v>
      </c>
      <c r="G739" s="631" t="s">
        <v>78</v>
      </c>
      <c r="H739" s="554" t="s">
        <v>1882</v>
      </c>
      <c r="I739" s="580"/>
      <c r="J739" s="619" t="s">
        <v>390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14"/>
      <c r="F740" s="612"/>
      <c r="G740" s="612"/>
      <c r="H740" s="556" t="s">
        <v>1884</v>
      </c>
      <c r="I740" s="557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14"/>
      <c r="F741" s="612"/>
      <c r="G741" s="612"/>
      <c r="H741" s="556" t="s">
        <v>1885</v>
      </c>
      <c r="I741" s="557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556" t="s">
        <v>1886</v>
      </c>
      <c r="I742" s="557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99"/>
      <c r="F743" s="612"/>
      <c r="G743" s="612"/>
      <c r="H743" s="556" t="s">
        <v>1887</v>
      </c>
      <c r="I743" s="557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37" t="s">
        <v>1970</v>
      </c>
      <c r="E744" s="99"/>
      <c r="F744" s="612"/>
      <c r="G744" s="612"/>
      <c r="H744" s="556" t="s">
        <v>1888</v>
      </c>
      <c r="I744" s="557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2"/>
      <c r="B745" s="612"/>
      <c r="C745" s="612"/>
      <c r="D745" s="612"/>
      <c r="E745" s="99"/>
      <c r="F745" s="612"/>
      <c r="G745" s="612"/>
      <c r="H745" s="556" t="s">
        <v>1889</v>
      </c>
      <c r="I745" s="557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2"/>
      <c r="B746" s="612"/>
      <c r="C746" s="631" t="s">
        <v>399</v>
      </c>
      <c r="D746" s="612"/>
      <c r="E746" s="99"/>
      <c r="F746" s="612"/>
      <c r="G746" s="612"/>
      <c r="H746" s="558" t="s">
        <v>1890</v>
      </c>
      <c r="I746" s="55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12"/>
      <c r="B747" s="612"/>
      <c r="C747" s="612"/>
      <c r="D747" s="612"/>
      <c r="E747" s="190"/>
      <c r="F747" s="615"/>
      <c r="G747" s="615"/>
      <c r="H747" s="37" t="s">
        <v>40</v>
      </c>
      <c r="I747" s="511"/>
      <c r="J747" s="613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12"/>
      <c r="B748" s="612"/>
      <c r="C748" s="612"/>
      <c r="D748" s="612"/>
      <c r="E748" s="634" t="s">
        <v>400</v>
      </c>
      <c r="F748" s="632" t="s">
        <v>78</v>
      </c>
      <c r="G748" s="632" t="s">
        <v>78</v>
      </c>
      <c r="H748" s="345" t="s">
        <v>1882</v>
      </c>
      <c r="I748" s="501"/>
      <c r="J748" s="617" t="s">
        <v>401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402</v>
      </c>
      <c r="E749" s="612"/>
      <c r="F749" s="612"/>
      <c r="G749" s="612"/>
      <c r="H749" s="346" t="s">
        <v>1884</v>
      </c>
      <c r="I749" s="502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12"/>
      <c r="D750" s="612"/>
      <c r="E750" s="612"/>
      <c r="F750" s="612"/>
      <c r="G750" s="612"/>
      <c r="H750" s="346" t="s">
        <v>1885</v>
      </c>
      <c r="I750" s="502"/>
      <c r="J750" s="612"/>
      <c r="K750" s="60"/>
      <c r="L750" s="60" t="s">
        <v>331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37" t="s">
        <v>403</v>
      </c>
      <c r="E751" s="14"/>
      <c r="F751" s="612"/>
      <c r="G751" s="612"/>
      <c r="H751" s="346" t="s">
        <v>1886</v>
      </c>
      <c r="I751" s="502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46" t="s">
        <v>1887</v>
      </c>
      <c r="I752" s="502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37" t="s">
        <v>404</v>
      </c>
      <c r="E753" s="14"/>
      <c r="F753" s="612"/>
      <c r="G753" s="612"/>
      <c r="H753" s="346" t="s">
        <v>1888</v>
      </c>
      <c r="I753" s="502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14"/>
      <c r="F754" s="612"/>
      <c r="G754" s="612"/>
      <c r="H754" s="346" t="s">
        <v>1889</v>
      </c>
      <c r="I754" s="502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14"/>
      <c r="F755" s="612"/>
      <c r="G755" s="612"/>
      <c r="H755" s="347" t="s">
        <v>1890</v>
      </c>
      <c r="I755" s="510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2"/>
      <c r="D756" s="631" t="s">
        <v>1971</v>
      </c>
      <c r="E756" s="191"/>
      <c r="F756" s="615"/>
      <c r="G756" s="615"/>
      <c r="H756" s="37" t="s">
        <v>40</v>
      </c>
      <c r="I756" s="511"/>
      <c r="J756" s="613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39" t="s">
        <v>406</v>
      </c>
      <c r="F757" s="632" t="s">
        <v>78</v>
      </c>
      <c r="G757" s="632" t="s">
        <v>78</v>
      </c>
      <c r="H757" s="345" t="s">
        <v>1882</v>
      </c>
      <c r="I757" s="501"/>
      <c r="J757" s="617" t="s">
        <v>407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84"/>
      <c r="F758" s="612"/>
      <c r="G758" s="612"/>
      <c r="H758" s="346" t="s">
        <v>1884</v>
      </c>
      <c r="I758" s="502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84"/>
      <c r="F759" s="612"/>
      <c r="G759" s="612"/>
      <c r="H759" s="346" t="s">
        <v>1885</v>
      </c>
      <c r="I759" s="502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84"/>
      <c r="F760" s="612"/>
      <c r="G760" s="612"/>
      <c r="H760" s="346" t="s">
        <v>1886</v>
      </c>
      <c r="I760" s="502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46" t="s">
        <v>1887</v>
      </c>
      <c r="I761" s="502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2"/>
      <c r="E762" s="94"/>
      <c r="F762" s="612"/>
      <c r="G762" s="612"/>
      <c r="H762" s="346" t="s">
        <v>1888</v>
      </c>
      <c r="I762" s="502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1" t="s">
        <v>408</v>
      </c>
      <c r="E763" s="94"/>
      <c r="F763" s="612"/>
      <c r="G763" s="612"/>
      <c r="H763" s="346" t="s">
        <v>1889</v>
      </c>
      <c r="I763" s="502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12"/>
      <c r="E764" s="94"/>
      <c r="F764" s="612"/>
      <c r="G764" s="612"/>
      <c r="H764" s="347" t="s">
        <v>1890</v>
      </c>
      <c r="I764" s="510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12"/>
      <c r="E765" s="192"/>
      <c r="F765" s="615"/>
      <c r="G765" s="615"/>
      <c r="H765" s="37" t="s">
        <v>40</v>
      </c>
      <c r="I765" s="511"/>
      <c r="J765" s="613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31" t="s">
        <v>409</v>
      </c>
      <c r="F766" s="632" t="s">
        <v>78</v>
      </c>
      <c r="G766" s="632" t="s">
        <v>78</v>
      </c>
      <c r="H766" s="345" t="s">
        <v>1882</v>
      </c>
      <c r="I766" s="501"/>
      <c r="J766" s="617" t="s">
        <v>410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12"/>
      <c r="F767" s="612"/>
      <c r="G767" s="612"/>
      <c r="H767" s="346" t="s">
        <v>1884</v>
      </c>
      <c r="I767" s="502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7" t="s">
        <v>1972</v>
      </c>
      <c r="E768" s="612"/>
      <c r="F768" s="612"/>
      <c r="G768" s="612"/>
      <c r="H768" s="346" t="s">
        <v>1885</v>
      </c>
      <c r="I768" s="502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12"/>
      <c r="F769" s="612"/>
      <c r="G769" s="612"/>
      <c r="H769" s="346" t="s">
        <v>1886</v>
      </c>
      <c r="I769" s="502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12"/>
      <c r="E770" s="60"/>
      <c r="F770" s="612"/>
      <c r="G770" s="612"/>
      <c r="H770" s="346" t="s">
        <v>1887</v>
      </c>
      <c r="I770" s="502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412</v>
      </c>
      <c r="E771" s="60"/>
      <c r="F771" s="612"/>
      <c r="G771" s="612"/>
      <c r="H771" s="346" t="s">
        <v>1888</v>
      </c>
      <c r="I771" s="502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0"/>
      <c r="F772" s="612"/>
      <c r="G772" s="612"/>
      <c r="H772" s="346" t="s">
        <v>1889</v>
      </c>
      <c r="I772" s="502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0"/>
      <c r="F773" s="612"/>
      <c r="G773" s="612"/>
      <c r="H773" s="347" t="s">
        <v>1890</v>
      </c>
      <c r="I773" s="510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92"/>
      <c r="F774" s="615"/>
      <c r="G774" s="615"/>
      <c r="H774" s="37" t="s">
        <v>40</v>
      </c>
      <c r="I774" s="511"/>
      <c r="J774" s="613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7" t="s">
        <v>413</v>
      </c>
      <c r="E775" s="631"/>
      <c r="F775" s="632" t="s">
        <v>78</v>
      </c>
      <c r="G775" s="632" t="s">
        <v>78</v>
      </c>
      <c r="H775" s="345" t="s">
        <v>1882</v>
      </c>
      <c r="I775" s="501"/>
      <c r="J775" s="617" t="s">
        <v>414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612"/>
      <c r="F776" s="612"/>
      <c r="G776" s="612"/>
      <c r="H776" s="346" t="s">
        <v>1884</v>
      </c>
      <c r="I776" s="502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12"/>
      <c r="E777" s="14"/>
      <c r="F777" s="612"/>
      <c r="G777" s="612"/>
      <c r="H777" s="346" t="s">
        <v>1885</v>
      </c>
      <c r="I777" s="502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37" t="s">
        <v>415</v>
      </c>
      <c r="E778" s="14"/>
      <c r="F778" s="612"/>
      <c r="G778" s="612"/>
      <c r="H778" s="346" t="s">
        <v>1886</v>
      </c>
      <c r="I778" s="502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12"/>
      <c r="E779" s="13"/>
      <c r="F779" s="612"/>
      <c r="G779" s="612"/>
      <c r="H779" s="346" t="s">
        <v>1887</v>
      </c>
      <c r="I779" s="502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2"/>
      <c r="G780" s="612"/>
      <c r="H780" s="346" t="s">
        <v>1888</v>
      </c>
      <c r="I780" s="502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2"/>
      <c r="G781" s="612"/>
      <c r="H781" s="346" t="s">
        <v>1889</v>
      </c>
      <c r="I781" s="502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2"/>
      <c r="G782" s="612"/>
      <c r="H782" s="347" t="s">
        <v>1890</v>
      </c>
      <c r="I782" s="510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18"/>
      <c r="G783" s="618"/>
      <c r="H783" s="37" t="s">
        <v>40</v>
      </c>
      <c r="I783" s="511"/>
      <c r="J783" s="613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 t="s">
        <v>416</v>
      </c>
      <c r="B784" s="630" t="s">
        <v>1973</v>
      </c>
      <c r="C784" s="630" t="s">
        <v>418</v>
      </c>
      <c r="D784" s="630" t="s">
        <v>419</v>
      </c>
      <c r="E784" s="630" t="s">
        <v>420</v>
      </c>
      <c r="F784" s="631" t="s">
        <v>78</v>
      </c>
      <c r="G784" s="631" t="s">
        <v>78</v>
      </c>
      <c r="H784" s="554" t="s">
        <v>1882</v>
      </c>
      <c r="I784" s="578"/>
      <c r="J784" s="621" t="s">
        <v>1974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612"/>
      <c r="D785" s="612"/>
      <c r="E785" s="612"/>
      <c r="F785" s="612"/>
      <c r="G785" s="612"/>
      <c r="H785" s="556" t="s">
        <v>1884</v>
      </c>
      <c r="I785" s="557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31" t="s">
        <v>422</v>
      </c>
      <c r="E786" s="13"/>
      <c r="F786" s="612"/>
      <c r="G786" s="612"/>
      <c r="H786" s="556" t="s">
        <v>1885</v>
      </c>
      <c r="I786" s="557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556" t="s">
        <v>1886</v>
      </c>
      <c r="I787" s="557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556" t="s">
        <v>1887</v>
      </c>
      <c r="I788" s="557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2"/>
      <c r="B789" s="612"/>
      <c r="C789" s="81"/>
      <c r="D789" s="638" t="s">
        <v>423</v>
      </c>
      <c r="E789" s="13"/>
      <c r="F789" s="612"/>
      <c r="G789" s="612"/>
      <c r="H789" s="556" t="s">
        <v>1888</v>
      </c>
      <c r="I789" s="557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2"/>
      <c r="B790" s="612"/>
      <c r="C790" s="81"/>
      <c r="D790" s="612"/>
      <c r="E790" s="13"/>
      <c r="F790" s="612"/>
      <c r="G790" s="612"/>
      <c r="H790" s="556" t="s">
        <v>1889</v>
      </c>
      <c r="I790" s="557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12"/>
      <c r="B791" s="612"/>
      <c r="C791" s="81"/>
      <c r="D791" s="612"/>
      <c r="E791" s="13"/>
      <c r="F791" s="612"/>
      <c r="G791" s="612"/>
      <c r="H791" s="558" t="s">
        <v>1890</v>
      </c>
      <c r="I791" s="55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12"/>
      <c r="C792" s="81"/>
      <c r="D792" s="60"/>
      <c r="E792" s="13"/>
      <c r="F792" s="615"/>
      <c r="G792" s="615"/>
      <c r="H792" s="37" t="s">
        <v>40</v>
      </c>
      <c r="I792" s="511"/>
      <c r="J792" s="613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12"/>
      <c r="C793" s="81"/>
      <c r="D793" s="631" t="s">
        <v>424</v>
      </c>
      <c r="E793" s="631"/>
      <c r="F793" s="632" t="s">
        <v>78</v>
      </c>
      <c r="G793" s="632" t="s">
        <v>78</v>
      </c>
      <c r="H793" s="345" t="s">
        <v>1882</v>
      </c>
      <c r="I793" s="501"/>
      <c r="J793" s="617" t="s">
        <v>425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612"/>
      <c r="F794" s="612"/>
      <c r="G794" s="612"/>
      <c r="H794" s="346" t="s">
        <v>1884</v>
      </c>
      <c r="I794" s="502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6" t="s">
        <v>1885</v>
      </c>
      <c r="I795" s="502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1" t="s">
        <v>426</v>
      </c>
      <c r="E796" s="13"/>
      <c r="F796" s="612"/>
      <c r="G796" s="612"/>
      <c r="H796" s="346" t="s">
        <v>1886</v>
      </c>
      <c r="I796" s="502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2"/>
      <c r="E797" s="13"/>
      <c r="F797" s="612"/>
      <c r="G797" s="612"/>
      <c r="H797" s="346" t="s">
        <v>1887</v>
      </c>
      <c r="I797" s="502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2"/>
      <c r="E798" s="13"/>
      <c r="F798" s="612"/>
      <c r="G798" s="612"/>
      <c r="H798" s="346" t="s">
        <v>1888</v>
      </c>
      <c r="I798" s="502"/>
      <c r="J798" s="61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12"/>
      <c r="E799" s="13"/>
      <c r="F799" s="612"/>
      <c r="G799" s="612"/>
      <c r="H799" s="346" t="s">
        <v>1889</v>
      </c>
      <c r="I799" s="502"/>
      <c r="J799" s="612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12"/>
      <c r="G800" s="612"/>
      <c r="H800" s="347" t="s">
        <v>1890</v>
      </c>
      <c r="I800" s="510"/>
      <c r="J800" s="61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18"/>
      <c r="G801" s="618"/>
      <c r="H801" s="37" t="s">
        <v>40</v>
      </c>
      <c r="I801" s="511"/>
      <c r="J801" s="613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516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427</v>
      </c>
      <c r="B803" s="195"/>
      <c r="C803" s="195"/>
      <c r="D803" s="195"/>
      <c r="E803" s="195"/>
      <c r="F803" s="195"/>
      <c r="G803" s="195"/>
      <c r="H803" s="195"/>
      <c r="I803" s="582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60" t="s">
        <v>428</v>
      </c>
      <c r="B804" s="660" t="s">
        <v>429</v>
      </c>
      <c r="C804" s="197" t="s">
        <v>430</v>
      </c>
      <c r="D804" s="664" t="s">
        <v>431</v>
      </c>
      <c r="E804" s="664" t="s">
        <v>432</v>
      </c>
      <c r="F804" s="632" t="s">
        <v>78</v>
      </c>
      <c r="G804" s="632" t="s">
        <v>78</v>
      </c>
      <c r="H804" s="345" t="s">
        <v>1882</v>
      </c>
      <c r="I804" s="501"/>
      <c r="J804" s="620" t="s">
        <v>433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2"/>
      <c r="B805" s="612"/>
      <c r="C805" s="198"/>
      <c r="D805" s="612"/>
      <c r="E805" s="612"/>
      <c r="F805" s="612"/>
      <c r="G805" s="612"/>
      <c r="H805" s="346" t="s">
        <v>1884</v>
      </c>
      <c r="I805" s="502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12"/>
      <c r="B806" s="612"/>
      <c r="C806" s="198"/>
      <c r="D806" s="612"/>
      <c r="E806" s="612"/>
      <c r="F806" s="612"/>
      <c r="G806" s="612"/>
      <c r="H806" s="346" t="s">
        <v>1885</v>
      </c>
      <c r="I806" s="502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12"/>
      <c r="C807" s="198"/>
      <c r="D807" s="612"/>
      <c r="E807" s="612"/>
      <c r="F807" s="612"/>
      <c r="G807" s="612"/>
      <c r="H807" s="346" t="s">
        <v>1886</v>
      </c>
      <c r="I807" s="502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46" t="s">
        <v>1887</v>
      </c>
      <c r="I808" s="502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346" t="s">
        <v>1888</v>
      </c>
      <c r="I809" s="502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6" t="s">
        <v>1889</v>
      </c>
      <c r="I810" s="502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7" t="s">
        <v>1890</v>
      </c>
      <c r="I811" s="510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5"/>
      <c r="G812" s="615"/>
      <c r="H812" s="37" t="s">
        <v>40</v>
      </c>
      <c r="I812" s="511"/>
      <c r="J812" s="613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32" t="s">
        <v>78</v>
      </c>
      <c r="G813" s="632" t="s">
        <v>78</v>
      </c>
      <c r="H813" s="345" t="s">
        <v>1882</v>
      </c>
      <c r="I813" s="501"/>
      <c r="J813" s="611" t="s">
        <v>434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6" t="s">
        <v>1884</v>
      </c>
      <c r="I814" s="502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6" t="s">
        <v>1885</v>
      </c>
      <c r="I815" s="502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46" t="s">
        <v>1886</v>
      </c>
      <c r="I816" s="502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46" t="s">
        <v>1887</v>
      </c>
      <c r="I817" s="502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2"/>
      <c r="E818" s="612"/>
      <c r="F818" s="612"/>
      <c r="G818" s="612"/>
      <c r="H818" s="346" t="s">
        <v>1888</v>
      </c>
      <c r="I818" s="502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2"/>
      <c r="E819" s="612"/>
      <c r="F819" s="612"/>
      <c r="G819" s="612"/>
      <c r="H819" s="346" t="s">
        <v>1889</v>
      </c>
      <c r="I819" s="502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12"/>
      <c r="E820" s="612"/>
      <c r="F820" s="612"/>
      <c r="G820" s="612"/>
      <c r="H820" s="347" t="s">
        <v>1890</v>
      </c>
      <c r="I820" s="510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15"/>
      <c r="G821" s="615"/>
      <c r="H821" s="37" t="s">
        <v>40</v>
      </c>
      <c r="I821" s="511"/>
      <c r="J821" s="613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32" t="s">
        <v>78</v>
      </c>
      <c r="G822" s="632" t="s">
        <v>78</v>
      </c>
      <c r="H822" s="345" t="s">
        <v>1882</v>
      </c>
      <c r="I822" s="501"/>
      <c r="J822" s="611" t="s">
        <v>435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6" t="s">
        <v>1884</v>
      </c>
      <c r="I823" s="502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6" t="s">
        <v>1885</v>
      </c>
      <c r="I824" s="502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46" t="s">
        <v>1886</v>
      </c>
      <c r="I825" s="502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46" t="s">
        <v>1887</v>
      </c>
      <c r="I826" s="502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2"/>
      <c r="G827" s="612"/>
      <c r="H827" s="346" t="s">
        <v>1888</v>
      </c>
      <c r="I827" s="502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2"/>
      <c r="G828" s="612"/>
      <c r="H828" s="346" t="s">
        <v>1889</v>
      </c>
      <c r="I828" s="502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2"/>
      <c r="G829" s="612"/>
      <c r="H829" s="347" t="s">
        <v>1890</v>
      </c>
      <c r="I829" s="510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15"/>
      <c r="G830" s="615"/>
      <c r="H830" s="37" t="s">
        <v>40</v>
      </c>
      <c r="I830" s="511"/>
      <c r="J830" s="613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32" t="s">
        <v>78</v>
      </c>
      <c r="G831" s="632" t="s">
        <v>78</v>
      </c>
      <c r="H831" s="345" t="s">
        <v>1882</v>
      </c>
      <c r="I831" s="501"/>
      <c r="J831" s="611" t="s">
        <v>436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6" t="s">
        <v>1884</v>
      </c>
      <c r="I832" s="502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6" t="s">
        <v>1885</v>
      </c>
      <c r="I833" s="502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46" t="s">
        <v>1886</v>
      </c>
      <c r="I834" s="502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46" t="s">
        <v>1887</v>
      </c>
      <c r="I835" s="502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2"/>
      <c r="G836" s="612"/>
      <c r="H836" s="346" t="s">
        <v>1888</v>
      </c>
      <c r="I836" s="502"/>
      <c r="J836" s="61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2"/>
      <c r="G837" s="612"/>
      <c r="H837" s="346" t="s">
        <v>1889</v>
      </c>
      <c r="I837" s="502"/>
      <c r="J837" s="612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2"/>
      <c r="G838" s="612"/>
      <c r="H838" s="347" t="s">
        <v>1890</v>
      </c>
      <c r="I838" s="502"/>
      <c r="J838" s="612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18"/>
      <c r="G839" s="618"/>
      <c r="H839" s="37" t="s">
        <v>40</v>
      </c>
      <c r="I839" s="583"/>
      <c r="J839" s="613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64" t="s">
        <v>1975</v>
      </c>
      <c r="B840" s="664" t="s">
        <v>438</v>
      </c>
      <c r="C840" s="197" t="s">
        <v>20</v>
      </c>
      <c r="D840" s="664" t="s">
        <v>439</v>
      </c>
      <c r="E840" s="665" t="s">
        <v>1976</v>
      </c>
      <c r="F840" s="631" t="s">
        <v>78</v>
      </c>
      <c r="G840" s="631" t="s">
        <v>78</v>
      </c>
      <c r="H840" s="345" t="s">
        <v>1882</v>
      </c>
      <c r="I840" s="501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46" t="s">
        <v>1884</v>
      </c>
      <c r="I841" s="502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2"/>
      <c r="B842" s="612"/>
      <c r="C842" s="198"/>
      <c r="D842" s="612"/>
      <c r="E842" s="612"/>
      <c r="F842" s="612"/>
      <c r="G842" s="612"/>
      <c r="H842" s="346" t="s">
        <v>1885</v>
      </c>
      <c r="I842" s="502"/>
      <c r="J842" s="202" t="s">
        <v>441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2"/>
      <c r="B843" s="612"/>
      <c r="C843" s="198"/>
      <c r="D843" s="612"/>
      <c r="E843" s="612"/>
      <c r="F843" s="612"/>
      <c r="G843" s="612"/>
      <c r="H843" s="346" t="s">
        <v>1886</v>
      </c>
      <c r="I843" s="502"/>
      <c r="J843" s="198" t="s">
        <v>442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12"/>
      <c r="B844" s="612"/>
      <c r="C844" s="198"/>
      <c r="D844" s="612"/>
      <c r="E844" s="612"/>
      <c r="F844" s="612"/>
      <c r="G844" s="612"/>
      <c r="H844" s="346" t="s">
        <v>1887</v>
      </c>
      <c r="I844" s="502"/>
      <c r="J844" s="198" t="s">
        <v>443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2"/>
      <c r="E845" s="612"/>
      <c r="F845" s="612"/>
      <c r="G845" s="612"/>
      <c r="H845" s="346" t="s">
        <v>1888</v>
      </c>
      <c r="I845" s="502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2"/>
      <c r="E846" s="612"/>
      <c r="F846" s="612"/>
      <c r="G846" s="612"/>
      <c r="H846" s="346" t="s">
        <v>1889</v>
      </c>
      <c r="I846" s="502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12"/>
      <c r="E847" s="612"/>
      <c r="F847" s="612"/>
      <c r="G847" s="612"/>
      <c r="H847" s="347" t="s">
        <v>1890</v>
      </c>
      <c r="I847" s="510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12"/>
      <c r="F848" s="615"/>
      <c r="G848" s="615"/>
      <c r="H848" s="37" t="s">
        <v>40</v>
      </c>
      <c r="I848" s="584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205"/>
      <c r="F849" s="13"/>
      <c r="G849" s="13"/>
      <c r="H849" s="101"/>
      <c r="I849" s="585"/>
      <c r="J849" s="1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66" t="s">
        <v>1977</v>
      </c>
      <c r="F850" s="198"/>
      <c r="G850" s="198"/>
      <c r="H850" s="345" t="s">
        <v>1882</v>
      </c>
      <c r="I850" s="586"/>
      <c r="J850" s="207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6" t="s">
        <v>1884</v>
      </c>
      <c r="I851" s="587"/>
      <c r="J851" s="209" t="s">
        <v>445</v>
      </c>
      <c r="K851" s="60"/>
      <c r="L851" s="60" t="s">
        <v>331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46" t="s">
        <v>1885</v>
      </c>
      <c r="I852" s="502"/>
      <c r="J852" s="198" t="s">
        <v>446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" customHeight="1">
      <c r="A853" s="198"/>
      <c r="B853" s="198"/>
      <c r="C853" s="198"/>
      <c r="D853" s="198"/>
      <c r="E853" s="661" t="s">
        <v>447</v>
      </c>
      <c r="F853" s="198"/>
      <c r="G853" s="198"/>
      <c r="H853" s="346" t="s">
        <v>1886</v>
      </c>
      <c r="I853" s="502"/>
      <c r="J853" s="198" t="s">
        <v>448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2"/>
      <c r="F854" s="198"/>
      <c r="G854" s="198"/>
      <c r="H854" s="346" t="s">
        <v>1887</v>
      </c>
      <c r="I854" s="502"/>
      <c r="J854" s="198" t="s">
        <v>449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12"/>
      <c r="F855" s="198"/>
      <c r="G855" s="198"/>
      <c r="H855" s="346" t="s">
        <v>1888</v>
      </c>
      <c r="I855" s="502"/>
      <c r="J855" s="198" t="s">
        <v>450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612"/>
      <c r="F856" s="198"/>
      <c r="G856" s="198"/>
      <c r="H856" s="346" t="s">
        <v>1889</v>
      </c>
      <c r="I856" s="502"/>
      <c r="J856" s="198" t="s">
        <v>451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1.75" customHeight="1">
      <c r="A857" s="198"/>
      <c r="B857" s="198"/>
      <c r="C857" s="198"/>
      <c r="D857" s="198"/>
      <c r="E857" s="210" t="s">
        <v>452</v>
      </c>
      <c r="F857" s="198"/>
      <c r="G857" s="198"/>
      <c r="H857" s="347" t="s">
        <v>1890</v>
      </c>
      <c r="I857" s="510"/>
      <c r="J857" s="198" t="s">
        <v>453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4.75" customHeight="1">
      <c r="A858" s="198"/>
      <c r="B858" s="198"/>
      <c r="C858" s="198"/>
      <c r="D858" s="198"/>
      <c r="E858" s="661" t="s">
        <v>454</v>
      </c>
      <c r="F858" s="198"/>
      <c r="G858" s="198"/>
      <c r="H858" s="37" t="s">
        <v>40</v>
      </c>
      <c r="I858" s="584"/>
      <c r="J858" s="204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4.75" customHeight="1">
      <c r="A859" s="198"/>
      <c r="B859" s="198"/>
      <c r="C859" s="198"/>
      <c r="D859" s="198"/>
      <c r="E859" s="612"/>
      <c r="F859" s="198"/>
      <c r="G859" s="198"/>
      <c r="H859" s="336"/>
      <c r="I859" s="585"/>
      <c r="J859" s="1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9.25" customHeight="1">
      <c r="A860" s="211"/>
      <c r="B860" s="211" t="s">
        <v>455</v>
      </c>
      <c r="C860" s="211" t="s">
        <v>456</v>
      </c>
      <c r="D860" s="211" t="s">
        <v>457</v>
      </c>
      <c r="E860" s="211" t="s">
        <v>458</v>
      </c>
      <c r="F860" s="632" t="s">
        <v>42</v>
      </c>
      <c r="G860" s="632" t="s">
        <v>78</v>
      </c>
      <c r="H860" s="345" t="s">
        <v>1882</v>
      </c>
      <c r="I860" s="501"/>
      <c r="J860" s="20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459</v>
      </c>
      <c r="C861" s="212"/>
      <c r="D861" s="212" t="s">
        <v>460</v>
      </c>
      <c r="E861" s="212" t="s">
        <v>461</v>
      </c>
      <c r="F861" s="612"/>
      <c r="G861" s="612"/>
      <c r="H861" s="346" t="s">
        <v>1884</v>
      </c>
      <c r="I861" s="587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462</v>
      </c>
      <c r="C862" s="212"/>
      <c r="D862" s="212" t="s">
        <v>463</v>
      </c>
      <c r="E862" s="212" t="s">
        <v>464</v>
      </c>
      <c r="F862" s="612"/>
      <c r="G862" s="612"/>
      <c r="H862" s="346" t="s">
        <v>1885</v>
      </c>
      <c r="I862" s="587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465</v>
      </c>
      <c r="C863" s="212"/>
      <c r="D863" s="212" t="s">
        <v>466</v>
      </c>
      <c r="E863" s="212" t="s">
        <v>467</v>
      </c>
      <c r="F863" s="612"/>
      <c r="G863" s="612"/>
      <c r="H863" s="346" t="s">
        <v>1886</v>
      </c>
      <c r="I863" s="587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 t="s">
        <v>468</v>
      </c>
      <c r="C864" s="212"/>
      <c r="D864" s="212" t="s">
        <v>469</v>
      </c>
      <c r="E864" s="212" t="s">
        <v>470</v>
      </c>
      <c r="F864" s="612"/>
      <c r="G864" s="612"/>
      <c r="H864" s="346" t="s">
        <v>1887</v>
      </c>
      <c r="I864" s="587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471</v>
      </c>
      <c r="E865" s="212" t="s">
        <v>472</v>
      </c>
      <c r="F865" s="612"/>
      <c r="G865" s="612"/>
      <c r="H865" s="346" t="s">
        <v>1888</v>
      </c>
      <c r="I865" s="587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473</v>
      </c>
      <c r="E866" s="212"/>
      <c r="F866" s="612"/>
      <c r="G866" s="612"/>
      <c r="H866" s="346" t="s">
        <v>1889</v>
      </c>
      <c r="I866" s="587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212" t="s">
        <v>474</v>
      </c>
      <c r="E867" s="212" t="s">
        <v>475</v>
      </c>
      <c r="F867" s="612"/>
      <c r="G867" s="612"/>
      <c r="H867" s="347" t="s">
        <v>1890</v>
      </c>
      <c r="I867" s="588"/>
      <c r="J867" s="201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212" t="s">
        <v>476</v>
      </c>
      <c r="F868" s="615"/>
      <c r="G868" s="615"/>
      <c r="H868" s="37" t="s">
        <v>40</v>
      </c>
      <c r="I868" s="584"/>
      <c r="J868" s="20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7" customHeight="1">
      <c r="A869" s="212"/>
      <c r="B869" s="212"/>
      <c r="C869" s="212"/>
      <c r="D869" s="60"/>
      <c r="E869" s="80"/>
      <c r="F869" s="215"/>
      <c r="G869" s="215"/>
      <c r="H869" s="80"/>
      <c r="I869" s="579"/>
      <c r="J869" s="2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64" t="s">
        <v>477</v>
      </c>
      <c r="B870" s="664" t="s">
        <v>478</v>
      </c>
      <c r="C870" s="197" t="s">
        <v>150</v>
      </c>
      <c r="D870" s="664" t="s">
        <v>479</v>
      </c>
      <c r="E870" s="664" t="s">
        <v>480</v>
      </c>
      <c r="F870" s="631" t="s">
        <v>78</v>
      </c>
      <c r="G870" s="631" t="s">
        <v>78</v>
      </c>
      <c r="H870" s="345" t="s">
        <v>1882</v>
      </c>
      <c r="I870" s="501"/>
      <c r="J870" s="614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612"/>
      <c r="F871" s="612"/>
      <c r="G871" s="612"/>
      <c r="H871" s="346" t="s">
        <v>1884</v>
      </c>
      <c r="I871" s="502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612"/>
      <c r="F872" s="612"/>
      <c r="G872" s="612"/>
      <c r="H872" s="346" t="s">
        <v>1885</v>
      </c>
      <c r="I872" s="502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612"/>
      <c r="C873" s="216"/>
      <c r="D873" s="612"/>
      <c r="E873" s="612"/>
      <c r="F873" s="612"/>
      <c r="G873" s="612"/>
      <c r="H873" s="346" t="s">
        <v>1886</v>
      </c>
      <c r="I873" s="502"/>
      <c r="J873" s="61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2"/>
      <c r="B874" s="612"/>
      <c r="C874" s="216"/>
      <c r="D874" s="612"/>
      <c r="E874" s="612"/>
      <c r="F874" s="612"/>
      <c r="G874" s="612"/>
      <c r="H874" s="346" t="s">
        <v>1887</v>
      </c>
      <c r="I874" s="502"/>
      <c r="J874" s="612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2"/>
      <c r="B875" s="612"/>
      <c r="C875" s="216"/>
      <c r="D875" s="612"/>
      <c r="E875" s="2"/>
      <c r="F875" s="612"/>
      <c r="G875" s="612"/>
      <c r="H875" s="346" t="s">
        <v>1888</v>
      </c>
      <c r="I875" s="502"/>
      <c r="J875" s="612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12"/>
      <c r="B876" s="612"/>
      <c r="C876" s="216"/>
      <c r="D876" s="612"/>
      <c r="E876" s="2"/>
      <c r="F876" s="612"/>
      <c r="G876" s="612"/>
      <c r="H876" s="346" t="s">
        <v>1889</v>
      </c>
      <c r="I876" s="502"/>
      <c r="J876" s="612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612"/>
      <c r="B877" s="2"/>
      <c r="C877" s="216"/>
      <c r="D877" s="2"/>
      <c r="E877" s="2"/>
      <c r="F877" s="612"/>
      <c r="G877" s="612"/>
      <c r="H877" s="347" t="s">
        <v>1890</v>
      </c>
      <c r="I877" s="502"/>
      <c r="J877" s="615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"/>
      <c r="B878" s="2"/>
      <c r="C878" s="216"/>
      <c r="D878" s="2"/>
      <c r="E878" s="2"/>
      <c r="F878" s="615"/>
      <c r="G878" s="615"/>
      <c r="H878" s="37" t="s">
        <v>40</v>
      </c>
      <c r="I878" s="584"/>
      <c r="J878" s="204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211"/>
      <c r="B879" s="211" t="s">
        <v>481</v>
      </c>
      <c r="C879" s="211" t="s">
        <v>20</v>
      </c>
      <c r="D879" s="211" t="s">
        <v>482</v>
      </c>
      <c r="E879" s="211" t="s">
        <v>483</v>
      </c>
      <c r="F879" s="632" t="s">
        <v>78</v>
      </c>
      <c r="G879" s="632" t="s">
        <v>78</v>
      </c>
      <c r="H879" s="345" t="s">
        <v>1882</v>
      </c>
      <c r="I879" s="501"/>
      <c r="J879" s="20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484</v>
      </c>
      <c r="C880" s="198"/>
      <c r="D880" s="198" t="s">
        <v>485</v>
      </c>
      <c r="E880" s="198" t="s">
        <v>486</v>
      </c>
      <c r="F880" s="612"/>
      <c r="G880" s="612"/>
      <c r="H880" s="346" t="s">
        <v>1884</v>
      </c>
      <c r="I880" s="502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487</v>
      </c>
      <c r="C881" s="198"/>
      <c r="D881" s="198" t="s">
        <v>488</v>
      </c>
      <c r="E881" s="198" t="s">
        <v>489</v>
      </c>
      <c r="F881" s="612"/>
      <c r="G881" s="612"/>
      <c r="H881" s="346" t="s">
        <v>1885</v>
      </c>
      <c r="I881" s="502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 t="s">
        <v>490</v>
      </c>
      <c r="C882" s="198"/>
      <c r="D882" s="198" t="s">
        <v>491</v>
      </c>
      <c r="E882" s="198" t="s">
        <v>492</v>
      </c>
      <c r="F882" s="612"/>
      <c r="G882" s="612"/>
      <c r="H882" s="346" t="s">
        <v>1886</v>
      </c>
      <c r="I882" s="502"/>
      <c r="J882" s="211" t="s">
        <v>483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493</v>
      </c>
      <c r="E883" s="198" t="s">
        <v>494</v>
      </c>
      <c r="F883" s="612"/>
      <c r="G883" s="612"/>
      <c r="H883" s="346" t="s">
        <v>1887</v>
      </c>
      <c r="I883" s="502"/>
      <c r="J883" s="198" t="s">
        <v>486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495</v>
      </c>
      <c r="E884" s="198" t="s">
        <v>496</v>
      </c>
      <c r="F884" s="612"/>
      <c r="G884" s="612"/>
      <c r="H884" s="346" t="s">
        <v>1888</v>
      </c>
      <c r="I884" s="502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497</v>
      </c>
      <c r="E885" s="198" t="s">
        <v>498</v>
      </c>
      <c r="F885" s="612"/>
      <c r="G885" s="612"/>
      <c r="H885" s="346" t="s">
        <v>1889</v>
      </c>
      <c r="I885" s="502"/>
      <c r="J885" s="201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499</v>
      </c>
      <c r="E886" s="198" t="s">
        <v>500</v>
      </c>
      <c r="F886" s="612"/>
      <c r="G886" s="612"/>
      <c r="H886" s="347" t="s">
        <v>1890</v>
      </c>
      <c r="I886" s="510"/>
      <c r="J886" s="217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1" customHeight="1">
      <c r="A887" s="198"/>
      <c r="B887" s="198"/>
      <c r="C887" s="198"/>
      <c r="D887" s="198" t="s">
        <v>501</v>
      </c>
      <c r="E887" s="198" t="s">
        <v>502</v>
      </c>
      <c r="F887" s="615"/>
      <c r="G887" s="615"/>
      <c r="H887" s="100" t="s">
        <v>40</v>
      </c>
      <c r="I887" s="584"/>
      <c r="J887" s="204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503</v>
      </c>
      <c r="E888" s="198" t="s">
        <v>504</v>
      </c>
      <c r="F888" s="198"/>
      <c r="G888" s="198"/>
      <c r="H888" s="345" t="s">
        <v>1882</v>
      </c>
      <c r="I888" s="501"/>
      <c r="J888" s="20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505</v>
      </c>
      <c r="E889" s="198" t="s">
        <v>506</v>
      </c>
      <c r="F889" s="198"/>
      <c r="G889" s="198"/>
      <c r="H889" s="346" t="s">
        <v>1884</v>
      </c>
      <c r="I889" s="502"/>
      <c r="J889" s="198" t="s">
        <v>489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 t="s">
        <v>507</v>
      </c>
      <c r="E890" s="198" t="s">
        <v>508</v>
      </c>
      <c r="F890" s="198"/>
      <c r="G890" s="198"/>
      <c r="H890" s="346" t="s">
        <v>1885</v>
      </c>
      <c r="I890" s="502"/>
      <c r="J890" s="198" t="s">
        <v>492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509</v>
      </c>
      <c r="F891" s="198"/>
      <c r="G891" s="198"/>
      <c r="H891" s="346" t="s">
        <v>1886</v>
      </c>
      <c r="I891" s="502"/>
      <c r="J891" s="198" t="s">
        <v>494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510</v>
      </c>
      <c r="F892" s="198"/>
      <c r="G892" s="198"/>
      <c r="H892" s="346" t="s">
        <v>1887</v>
      </c>
      <c r="I892" s="502"/>
      <c r="J892" s="198" t="s">
        <v>496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511</v>
      </c>
      <c r="F893" s="198"/>
      <c r="G893" s="198"/>
      <c r="H893" s="346" t="s">
        <v>1888</v>
      </c>
      <c r="I893" s="502"/>
      <c r="J893" s="198" t="s">
        <v>498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512</v>
      </c>
      <c r="F894" s="198"/>
      <c r="G894" s="198"/>
      <c r="H894" s="346" t="s">
        <v>1889</v>
      </c>
      <c r="I894" s="502"/>
      <c r="J894" s="198" t="s">
        <v>500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513</v>
      </c>
      <c r="F895" s="198"/>
      <c r="G895" s="198"/>
      <c r="H895" s="347" t="s">
        <v>1890</v>
      </c>
      <c r="I895" s="510"/>
      <c r="J895" s="218" t="s">
        <v>502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4" customHeight="1">
      <c r="A896" s="198"/>
      <c r="B896" s="198"/>
      <c r="C896" s="198"/>
      <c r="D896" s="198"/>
      <c r="E896" s="198" t="s">
        <v>514</v>
      </c>
      <c r="F896" s="198"/>
      <c r="G896" s="198"/>
      <c r="H896" s="100" t="s">
        <v>40</v>
      </c>
      <c r="I896" s="584"/>
      <c r="J896" s="204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5" t="s">
        <v>1882</v>
      </c>
      <c r="I897" s="501"/>
      <c r="J897" s="198" t="s">
        <v>504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6" t="s">
        <v>1884</v>
      </c>
      <c r="I898" s="502"/>
      <c r="J898" s="198" t="s">
        <v>506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6" t="s">
        <v>1885</v>
      </c>
      <c r="I899" s="502"/>
      <c r="J899" s="198" t="s">
        <v>508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46" t="s">
        <v>1886</v>
      </c>
      <c r="I900" s="502"/>
      <c r="J900" s="198" t="s">
        <v>509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346" t="s">
        <v>1887</v>
      </c>
      <c r="I901" s="502"/>
      <c r="J901" s="198" t="s">
        <v>510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46" t="s">
        <v>1888</v>
      </c>
      <c r="I902" s="502"/>
      <c r="J902" s="198" t="s">
        <v>511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346" t="s">
        <v>1889</v>
      </c>
      <c r="I903" s="502"/>
      <c r="J903" s="198" t="s">
        <v>512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198"/>
      <c r="G904" s="198"/>
      <c r="H904" s="347" t="s">
        <v>1890</v>
      </c>
      <c r="I904" s="502"/>
      <c r="J904" s="198" t="s">
        <v>513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23.25" customHeight="1">
      <c r="A905" s="198"/>
      <c r="B905" s="198"/>
      <c r="C905" s="198"/>
      <c r="D905" s="198"/>
      <c r="E905" s="198"/>
      <c r="F905" s="218"/>
      <c r="G905" s="218"/>
      <c r="H905" s="37" t="s">
        <v>40</v>
      </c>
      <c r="I905" s="584"/>
      <c r="J905" s="204" t="s">
        <v>514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211" t="s">
        <v>515</v>
      </c>
      <c r="B906" s="211" t="s">
        <v>516</v>
      </c>
      <c r="C906" s="211" t="s">
        <v>389</v>
      </c>
      <c r="D906" s="211" t="s">
        <v>517</v>
      </c>
      <c r="E906" s="211" t="s">
        <v>518</v>
      </c>
      <c r="F906" s="631" t="s">
        <v>78</v>
      </c>
      <c r="G906" s="631" t="s">
        <v>78</v>
      </c>
      <c r="H906" s="345" t="s">
        <v>1882</v>
      </c>
      <c r="I906" s="501"/>
      <c r="J906" s="20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519</v>
      </c>
      <c r="B907" s="198" t="s">
        <v>520</v>
      </c>
      <c r="C907" s="198"/>
      <c r="D907" s="198" t="s">
        <v>521</v>
      </c>
      <c r="E907" s="198" t="s">
        <v>522</v>
      </c>
      <c r="F907" s="612"/>
      <c r="G907" s="612"/>
      <c r="H907" s="346" t="s">
        <v>1884</v>
      </c>
      <c r="I907" s="502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523</v>
      </c>
      <c r="B908" s="198" t="s">
        <v>524</v>
      </c>
      <c r="C908" s="198"/>
      <c r="D908" s="198" t="s">
        <v>525</v>
      </c>
      <c r="E908" s="198" t="s">
        <v>526</v>
      </c>
      <c r="F908" s="612"/>
      <c r="G908" s="612"/>
      <c r="H908" s="346" t="s">
        <v>1885</v>
      </c>
      <c r="I908" s="502"/>
      <c r="J908" s="198" t="s">
        <v>518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527</v>
      </c>
      <c r="B909" s="198" t="s">
        <v>528</v>
      </c>
      <c r="C909" s="198"/>
      <c r="D909" s="198" t="s">
        <v>529</v>
      </c>
      <c r="E909" s="198" t="s">
        <v>530</v>
      </c>
      <c r="F909" s="612"/>
      <c r="G909" s="612"/>
      <c r="H909" s="346" t="s">
        <v>1886</v>
      </c>
      <c r="I909" s="502"/>
      <c r="J909" s="198" t="s">
        <v>522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 t="s">
        <v>531</v>
      </c>
      <c r="B910" s="198" t="s">
        <v>532</v>
      </c>
      <c r="C910" s="198"/>
      <c r="D910" s="198" t="s">
        <v>533</v>
      </c>
      <c r="E910" s="198" t="s">
        <v>534</v>
      </c>
      <c r="F910" s="612"/>
      <c r="G910" s="612"/>
      <c r="H910" s="346" t="s">
        <v>1887</v>
      </c>
      <c r="I910" s="502"/>
      <c r="J910" s="198" t="s">
        <v>526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535</v>
      </c>
      <c r="E911" s="198" t="s">
        <v>536</v>
      </c>
      <c r="F911" s="612"/>
      <c r="G911" s="612"/>
      <c r="H911" s="346" t="s">
        <v>1888</v>
      </c>
      <c r="I911" s="502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537</v>
      </c>
      <c r="E912" s="198" t="s">
        <v>538</v>
      </c>
      <c r="F912" s="612"/>
      <c r="G912" s="612"/>
      <c r="H912" s="346" t="s">
        <v>1889</v>
      </c>
      <c r="I912" s="502"/>
      <c r="J912" s="201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539</v>
      </c>
      <c r="E913" s="198" t="s">
        <v>540</v>
      </c>
      <c r="F913" s="612"/>
      <c r="G913" s="612"/>
      <c r="H913" s="347" t="s">
        <v>1890</v>
      </c>
      <c r="I913" s="502"/>
      <c r="J913" s="219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474</v>
      </c>
      <c r="E914" s="198"/>
      <c r="F914" s="615"/>
      <c r="G914" s="615"/>
      <c r="H914" s="37" t="s">
        <v>40</v>
      </c>
      <c r="I914" s="584"/>
      <c r="J914" s="22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541</v>
      </c>
      <c r="E915" s="198"/>
      <c r="F915" s="198"/>
      <c r="G915" s="198"/>
      <c r="H915" s="345" t="s">
        <v>1882</v>
      </c>
      <c r="I915" s="501"/>
      <c r="J915" s="20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542</v>
      </c>
      <c r="E916" s="198"/>
      <c r="F916" s="198"/>
      <c r="G916" s="198"/>
      <c r="H916" s="346" t="s">
        <v>1884</v>
      </c>
      <c r="I916" s="502"/>
      <c r="J916" s="198" t="s">
        <v>530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543</v>
      </c>
      <c r="E917" s="198"/>
      <c r="F917" s="198"/>
      <c r="G917" s="198"/>
      <c r="H917" s="346" t="s">
        <v>1885</v>
      </c>
      <c r="I917" s="502"/>
      <c r="J917" s="198" t="s">
        <v>534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531</v>
      </c>
      <c r="E918" s="198"/>
      <c r="F918" s="198"/>
      <c r="G918" s="198"/>
      <c r="H918" s="346" t="s">
        <v>1886</v>
      </c>
      <c r="I918" s="502"/>
      <c r="J918" s="198" t="s">
        <v>536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544</v>
      </c>
      <c r="E919" s="198"/>
      <c r="F919" s="198"/>
      <c r="G919" s="198"/>
      <c r="H919" s="346" t="s">
        <v>1887</v>
      </c>
      <c r="I919" s="502"/>
      <c r="J919" s="198" t="s">
        <v>538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545</v>
      </c>
      <c r="E920" s="198"/>
      <c r="F920" s="198"/>
      <c r="G920" s="198"/>
      <c r="H920" s="346" t="s">
        <v>1888</v>
      </c>
      <c r="I920" s="502"/>
      <c r="J920" s="198" t="s">
        <v>540</v>
      </c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546</v>
      </c>
      <c r="E921" s="198"/>
      <c r="F921" s="198"/>
      <c r="G921" s="198"/>
      <c r="H921" s="346" t="s">
        <v>1889</v>
      </c>
      <c r="I921" s="502"/>
      <c r="J921" s="201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547</v>
      </c>
      <c r="E922" s="198"/>
      <c r="F922" s="198"/>
      <c r="G922" s="198"/>
      <c r="H922" s="347" t="s">
        <v>1890</v>
      </c>
      <c r="I922" s="502"/>
      <c r="J922" s="219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9.5" customHeight="1">
      <c r="A923" s="198"/>
      <c r="B923" s="198"/>
      <c r="C923" s="198"/>
      <c r="D923" s="198" t="s">
        <v>548</v>
      </c>
      <c r="E923" s="198"/>
      <c r="F923" s="198"/>
      <c r="G923" s="198"/>
      <c r="H923" s="37" t="s">
        <v>40</v>
      </c>
      <c r="I923" s="584"/>
      <c r="J923" s="22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549</v>
      </c>
      <c r="E924" s="198"/>
      <c r="F924" s="198"/>
      <c r="G924" s="198"/>
      <c r="H924" s="336"/>
      <c r="I924" s="585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550</v>
      </c>
      <c r="E925" s="198"/>
      <c r="F925" s="198"/>
      <c r="G925" s="198"/>
      <c r="H925" s="336"/>
      <c r="I925" s="585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551</v>
      </c>
      <c r="E926" s="198"/>
      <c r="F926" s="198"/>
      <c r="G926" s="198"/>
      <c r="H926" s="336"/>
      <c r="I926" s="585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552</v>
      </c>
      <c r="E927" s="198"/>
      <c r="F927" s="198"/>
      <c r="G927" s="198"/>
      <c r="H927" s="336"/>
      <c r="I927" s="585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553</v>
      </c>
      <c r="E928" s="198"/>
      <c r="F928" s="198"/>
      <c r="G928" s="198"/>
      <c r="H928" s="336"/>
      <c r="I928" s="585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554</v>
      </c>
      <c r="E929" s="198"/>
      <c r="F929" s="198"/>
      <c r="G929" s="198"/>
      <c r="H929" s="336"/>
      <c r="I929" s="585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555</v>
      </c>
      <c r="E930" s="198"/>
      <c r="F930" s="198"/>
      <c r="G930" s="198"/>
      <c r="H930" s="336"/>
      <c r="I930" s="585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556</v>
      </c>
      <c r="E931" s="198"/>
      <c r="F931" s="198"/>
      <c r="G931" s="198"/>
      <c r="H931" s="336"/>
      <c r="I931" s="585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557</v>
      </c>
      <c r="E932" s="198"/>
      <c r="F932" s="198"/>
      <c r="G932" s="198"/>
      <c r="H932" s="336"/>
      <c r="I932" s="585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/>
      <c r="B933" s="198"/>
      <c r="C933" s="198"/>
      <c r="D933" s="198" t="s">
        <v>558</v>
      </c>
      <c r="E933" s="198"/>
      <c r="F933" s="198"/>
      <c r="G933" s="198"/>
      <c r="H933" s="336"/>
      <c r="I933" s="585"/>
      <c r="J933" s="1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4.75" customHeight="1">
      <c r="A934" s="218"/>
      <c r="B934" s="218"/>
      <c r="C934" s="218"/>
      <c r="D934" s="221" t="s">
        <v>559</v>
      </c>
      <c r="E934" s="218"/>
      <c r="F934" s="218"/>
      <c r="G934" s="218"/>
      <c r="H934" s="336"/>
      <c r="I934" s="589"/>
      <c r="J934" s="21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211" t="s">
        <v>560</v>
      </c>
      <c r="B935" s="211" t="s">
        <v>561</v>
      </c>
      <c r="C935" s="211" t="s">
        <v>562</v>
      </c>
      <c r="D935" s="211" t="s">
        <v>563</v>
      </c>
      <c r="E935" s="211" t="s">
        <v>564</v>
      </c>
      <c r="F935" s="632" t="s">
        <v>78</v>
      </c>
      <c r="G935" s="632" t="s">
        <v>78</v>
      </c>
      <c r="H935" s="345" t="s">
        <v>1882</v>
      </c>
      <c r="I935" s="590"/>
      <c r="J935" s="20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565</v>
      </c>
      <c r="B936" s="198" t="s">
        <v>566</v>
      </c>
      <c r="C936" s="198"/>
      <c r="D936" s="198" t="s">
        <v>567</v>
      </c>
      <c r="E936" s="198" t="s">
        <v>568</v>
      </c>
      <c r="F936" s="612"/>
      <c r="G936" s="612"/>
      <c r="H936" s="346" t="s">
        <v>1884</v>
      </c>
      <c r="I936" s="496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569</v>
      </c>
      <c r="B937" s="198" t="s">
        <v>570</v>
      </c>
      <c r="C937" s="198"/>
      <c r="D937" s="198" t="s">
        <v>571</v>
      </c>
      <c r="E937" s="198" t="s">
        <v>572</v>
      </c>
      <c r="F937" s="612"/>
      <c r="G937" s="612"/>
      <c r="H937" s="346" t="s">
        <v>1885</v>
      </c>
      <c r="I937" s="496"/>
      <c r="J937" s="198" t="s">
        <v>564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573</v>
      </c>
      <c r="B938" s="198" t="s">
        <v>574</v>
      </c>
      <c r="C938" s="198"/>
      <c r="D938" s="198" t="s">
        <v>575</v>
      </c>
      <c r="E938" s="198" t="s">
        <v>576</v>
      </c>
      <c r="F938" s="612"/>
      <c r="G938" s="612"/>
      <c r="H938" s="346" t="s">
        <v>1886</v>
      </c>
      <c r="I938" s="496"/>
      <c r="J938" s="198" t="s">
        <v>568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 t="s">
        <v>577</v>
      </c>
      <c r="B939" s="198" t="s">
        <v>578</v>
      </c>
      <c r="C939" s="198"/>
      <c r="D939" s="198" t="s">
        <v>579</v>
      </c>
      <c r="E939" s="198"/>
      <c r="F939" s="612"/>
      <c r="G939" s="612"/>
      <c r="H939" s="346" t="s">
        <v>1887</v>
      </c>
      <c r="I939" s="496"/>
      <c r="J939" s="198" t="s">
        <v>572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580</v>
      </c>
      <c r="C940" s="198"/>
      <c r="D940" s="198" t="s">
        <v>581</v>
      </c>
      <c r="E940" s="198"/>
      <c r="F940" s="612"/>
      <c r="G940" s="612"/>
      <c r="H940" s="346" t="s">
        <v>1888</v>
      </c>
      <c r="I940" s="496"/>
      <c r="J940" s="198" t="s">
        <v>576</v>
      </c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582</v>
      </c>
      <c r="C941" s="198"/>
      <c r="D941" s="198" t="s">
        <v>583</v>
      </c>
      <c r="E941" s="198"/>
      <c r="F941" s="612"/>
      <c r="G941" s="612"/>
      <c r="H941" s="346" t="s">
        <v>1889</v>
      </c>
      <c r="I941" s="496"/>
      <c r="J941" s="201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584</v>
      </c>
      <c r="C942" s="198"/>
      <c r="D942" s="198" t="s">
        <v>585</v>
      </c>
      <c r="E942" s="198"/>
      <c r="F942" s="612"/>
      <c r="G942" s="612"/>
      <c r="H942" s="347" t="s">
        <v>1890</v>
      </c>
      <c r="I942" s="510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 t="s">
        <v>586</v>
      </c>
      <c r="C943" s="198"/>
      <c r="D943" s="198" t="s">
        <v>587</v>
      </c>
      <c r="E943" s="198"/>
      <c r="F943" s="615"/>
      <c r="G943" s="615"/>
      <c r="H943" s="100" t="s">
        <v>40</v>
      </c>
      <c r="I943" s="584"/>
      <c r="J943" s="219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473</v>
      </c>
      <c r="E944" s="198"/>
      <c r="F944" s="198"/>
      <c r="G944" s="198"/>
      <c r="H944" s="336"/>
      <c r="I944" s="585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588</v>
      </c>
      <c r="E945" s="198"/>
      <c r="F945" s="198"/>
      <c r="G945" s="198"/>
      <c r="H945" s="336"/>
      <c r="I945" s="585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589</v>
      </c>
      <c r="E946" s="198"/>
      <c r="F946" s="198"/>
      <c r="G946" s="198"/>
      <c r="H946" s="336"/>
      <c r="I946" s="585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198"/>
      <c r="B947" s="198"/>
      <c r="C947" s="198"/>
      <c r="D947" s="198" t="s">
        <v>590</v>
      </c>
      <c r="E947" s="198"/>
      <c r="F947" s="198"/>
      <c r="G947" s="198"/>
      <c r="H947" s="336"/>
      <c r="I947" s="585"/>
      <c r="J947" s="1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218"/>
      <c r="B948" s="218"/>
      <c r="C948" s="218"/>
      <c r="D948" s="218" t="s">
        <v>591</v>
      </c>
      <c r="E948" s="218"/>
      <c r="F948" s="218"/>
      <c r="G948" s="218"/>
      <c r="H948" s="337"/>
      <c r="I948" s="589"/>
      <c r="J948" s="21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516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516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516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516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516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516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516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516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516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516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516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516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516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516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516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516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516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516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516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516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516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516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516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516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516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516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516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516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516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516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516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516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516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516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516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516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516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516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516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516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516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516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516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516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516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516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516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516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516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516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516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516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E532:E533"/>
    <mergeCell ref="D534:D537"/>
    <mergeCell ref="D508:D510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D511:D512"/>
    <mergeCell ref="D519:D520"/>
    <mergeCell ref="D521:D522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9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14</v>
      </c>
      <c r="G2" s="8" t="s">
        <v>4</v>
      </c>
      <c r="H2" s="9" t="s">
        <v>15</v>
      </c>
      <c r="I2" s="10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19</v>
      </c>
      <c r="C3" s="14" t="s">
        <v>20</v>
      </c>
      <c r="D3" s="14" t="s">
        <v>21</v>
      </c>
      <c r="E3" s="644" t="s">
        <v>22</v>
      </c>
      <c r="F3" s="15"/>
      <c r="G3" s="650" t="s">
        <v>23</v>
      </c>
      <c r="H3" s="16" t="s">
        <v>24</v>
      </c>
      <c r="I3" s="17">
        <v>89.77</v>
      </c>
      <c r="J3" s="651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12"/>
      <c r="H4" s="19" t="s">
        <v>27</v>
      </c>
      <c r="I4" s="20">
        <v>95.16</v>
      </c>
      <c r="J4" s="65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12"/>
      <c r="H5" s="19" t="s">
        <v>29</v>
      </c>
      <c r="I5" s="20">
        <v>94.58</v>
      </c>
      <c r="J5" s="65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12"/>
      <c r="H6" s="19" t="s">
        <v>32</v>
      </c>
      <c r="I6" s="20">
        <v>93.19</v>
      </c>
      <c r="J6" s="65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12"/>
      <c r="H7" s="19" t="s">
        <v>34</v>
      </c>
      <c r="I7" s="20">
        <v>90.86</v>
      </c>
      <c r="J7" s="65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12"/>
      <c r="H8" s="19" t="s">
        <v>37</v>
      </c>
      <c r="I8" s="20">
        <v>91.96</v>
      </c>
      <c r="J8" s="65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12"/>
      <c r="H9" s="19" t="s">
        <v>38</v>
      </c>
      <c r="I9" s="20">
        <v>93.64</v>
      </c>
      <c r="J9" s="65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12"/>
      <c r="H10" s="24"/>
      <c r="I10" s="25"/>
      <c r="J10" s="65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15"/>
      <c r="H11" s="28" t="s">
        <v>40</v>
      </c>
      <c r="I11" s="29">
        <f>SUM(I3:I10)/7</f>
        <v>92.737142857142857</v>
      </c>
      <c r="J11" s="65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43</v>
      </c>
      <c r="I12" s="33"/>
      <c r="J12" s="617" t="s">
        <v>44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46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48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50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" t="s">
        <v>53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34" t="s">
        <v>56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34" t="s">
        <v>59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37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40" t="s">
        <v>43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46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48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50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" t="s">
        <v>53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56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59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42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44" t="s">
        <v>43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46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48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50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53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56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59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37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43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46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48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50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53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56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59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37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43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46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48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50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53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56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59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37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82</v>
      </c>
      <c r="F57" s="15"/>
      <c r="G57" s="658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0"/>
      <c r="B60" s="633" t="s">
        <v>85</v>
      </c>
      <c r="C60" s="633" t="s">
        <v>86</v>
      </c>
      <c r="D60" s="56" t="s">
        <v>87</v>
      </c>
      <c r="E60" s="656" t="s">
        <v>88</v>
      </c>
      <c r="F60" s="57"/>
      <c r="G60" s="659"/>
      <c r="H60" s="58"/>
      <c r="I60" s="59"/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89</v>
      </c>
      <c r="E61" s="612"/>
      <c r="F61" s="61"/>
      <c r="G61" s="612"/>
      <c r="H61" s="62" t="s">
        <v>24</v>
      </c>
      <c r="I61" s="63">
        <v>7.31</v>
      </c>
      <c r="J61" s="642" t="s">
        <v>90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91</v>
      </c>
      <c r="E62" s="612"/>
      <c r="F62" s="61"/>
      <c r="G62" s="612"/>
      <c r="H62" s="62" t="s">
        <v>27</v>
      </c>
      <c r="I62" s="63">
        <v>12.75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30</v>
      </c>
      <c r="E63" s="626"/>
      <c r="F63" s="61"/>
      <c r="G63" s="612"/>
      <c r="H63" s="62" t="s">
        <v>29</v>
      </c>
      <c r="I63" s="63">
        <v>10.49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62" t="s">
        <v>32</v>
      </c>
      <c r="I64" s="63">
        <v>9.0399999999999991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6"/>
      <c r="H65" s="62" t="s">
        <v>34</v>
      </c>
      <c r="I65" s="63">
        <v>10.62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62" t="s">
        <v>37</v>
      </c>
      <c r="I66" s="63">
        <v>11.38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62" t="s">
        <v>38</v>
      </c>
      <c r="I67" s="63">
        <v>12.94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65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15"/>
      <c r="F69" s="61"/>
      <c r="G69" s="64"/>
      <c r="H69" s="67" t="s">
        <v>40</v>
      </c>
      <c r="I69" s="68">
        <f>SUM(I61:I68)/6</f>
        <v>12.421666666666667</v>
      </c>
      <c r="J69" s="61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57" t="s">
        <v>94</v>
      </c>
      <c r="F70" s="634" t="s">
        <v>78</v>
      </c>
      <c r="G70" s="634" t="s">
        <v>78</v>
      </c>
      <c r="H70" s="69" t="s">
        <v>43</v>
      </c>
      <c r="I70" s="70"/>
      <c r="J70" s="617" t="s">
        <v>95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71" t="s">
        <v>46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71" t="s">
        <v>48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71" t="s">
        <v>50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1" t="s">
        <v>96</v>
      </c>
      <c r="E74" s="612"/>
      <c r="F74" s="612"/>
      <c r="G74" s="612"/>
      <c r="H74" s="71" t="s">
        <v>53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71" t="s">
        <v>56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71" t="s">
        <v>59</v>
      </c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72"/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15"/>
      <c r="F78" s="615"/>
      <c r="G78" s="615"/>
      <c r="H78" s="37" t="s">
        <v>40</v>
      </c>
      <c r="I78" s="74"/>
      <c r="J78" s="61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1" t="s">
        <v>97</v>
      </c>
      <c r="E79" s="632" t="s">
        <v>98</v>
      </c>
      <c r="F79" s="645" t="s">
        <v>78</v>
      </c>
      <c r="G79" s="645" t="s">
        <v>78</v>
      </c>
      <c r="H79" s="32" t="s">
        <v>43</v>
      </c>
      <c r="I79" s="70"/>
      <c r="J79" s="617" t="s">
        <v>99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46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48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4" t="s">
        <v>50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4" t="s">
        <v>53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1" t="s">
        <v>100</v>
      </c>
      <c r="E84" s="612"/>
      <c r="F84" s="612"/>
      <c r="G84" s="612"/>
      <c r="H84" s="34" t="s">
        <v>56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4" t="s">
        <v>59</v>
      </c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35"/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15"/>
      <c r="G87" s="615"/>
      <c r="H87" s="37" t="s">
        <v>40</v>
      </c>
      <c r="I87" s="38"/>
      <c r="J87" s="61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4" t="s">
        <v>101</v>
      </c>
      <c r="F88" s="632" t="s">
        <v>42</v>
      </c>
      <c r="G88" s="632" t="s">
        <v>42</v>
      </c>
      <c r="H88" s="32" t="s">
        <v>43</v>
      </c>
      <c r="I88" s="70"/>
      <c r="J88" s="617" t="s">
        <v>102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46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48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50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53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56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4" t="s">
        <v>59</v>
      </c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35"/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5"/>
      <c r="F96" s="612"/>
      <c r="G96" s="612"/>
      <c r="H96" s="37" t="s">
        <v>40</v>
      </c>
      <c r="I96" s="38"/>
      <c r="J96" s="61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6" t="s">
        <v>103</v>
      </c>
      <c r="F97" s="75"/>
      <c r="G97" s="14"/>
      <c r="H97" s="643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6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104</v>
      </c>
      <c r="F100" s="79"/>
      <c r="G100" s="79"/>
      <c r="H100" s="618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1"/>
      <c r="B101" s="631" t="s">
        <v>105</v>
      </c>
      <c r="C101" s="81" t="s">
        <v>106</v>
      </c>
      <c r="D101" s="14" t="s">
        <v>87</v>
      </c>
      <c r="E101" s="644" t="s">
        <v>107</v>
      </c>
      <c r="F101" s="630" t="s">
        <v>42</v>
      </c>
      <c r="G101" s="630" t="s">
        <v>42</v>
      </c>
      <c r="H101" s="44" t="s">
        <v>43</v>
      </c>
      <c r="I101" s="70"/>
      <c r="J101" s="627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89</v>
      </c>
      <c r="E102" s="612"/>
      <c r="F102" s="612"/>
      <c r="G102" s="612"/>
      <c r="H102" s="34" t="s">
        <v>46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91</v>
      </c>
      <c r="E103" s="626"/>
      <c r="F103" s="612"/>
      <c r="G103" s="612"/>
      <c r="H103" s="34" t="s">
        <v>48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30</v>
      </c>
      <c r="E104" s="23" t="s">
        <v>109</v>
      </c>
      <c r="F104" s="612"/>
      <c r="G104" s="612"/>
      <c r="H104" s="34" t="s">
        <v>50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110</v>
      </c>
      <c r="E105" s="23" t="s">
        <v>111</v>
      </c>
      <c r="F105" s="612"/>
      <c r="G105" s="612"/>
      <c r="H105" s="34" t="s">
        <v>53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35" t="s">
        <v>112</v>
      </c>
      <c r="E106" s="13"/>
      <c r="F106" s="612"/>
      <c r="G106" s="612"/>
      <c r="H106" s="34" t="s">
        <v>56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34" t="s">
        <v>59</v>
      </c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35"/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15"/>
      <c r="G109" s="615"/>
      <c r="H109" s="37" t="s">
        <v>40</v>
      </c>
      <c r="I109" s="38"/>
      <c r="J109" s="618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42</v>
      </c>
      <c r="G110" s="13" t="s">
        <v>42</v>
      </c>
      <c r="H110" s="32" t="s">
        <v>43</v>
      </c>
      <c r="I110" s="70"/>
      <c r="J110" s="620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46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48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50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4" t="s">
        <v>53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56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4" t="s">
        <v>59</v>
      </c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35"/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37" t="s">
        <v>40</v>
      </c>
      <c r="I118" s="38"/>
      <c r="J118" s="618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2" t="s">
        <v>43</v>
      </c>
      <c r="I119" s="48"/>
      <c r="J119" s="620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1"/>
      <c r="E120" s="13"/>
      <c r="F120" s="85"/>
      <c r="G120" s="81"/>
      <c r="H120" s="34" t="s">
        <v>46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48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50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53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34" t="s">
        <v>56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4" t="s">
        <v>59</v>
      </c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35"/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37" t="s">
        <v>40</v>
      </c>
      <c r="I127" s="38"/>
      <c r="J127" s="61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32" t="s">
        <v>115</v>
      </c>
      <c r="F128" s="89"/>
      <c r="G128" s="39"/>
      <c r="H128" s="32" t="s">
        <v>43</v>
      </c>
      <c r="I128" s="48"/>
      <c r="J128" s="617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31" t="s">
        <v>78</v>
      </c>
      <c r="G129" s="631" t="s">
        <v>78</v>
      </c>
      <c r="H129" s="34" t="s">
        <v>46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48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50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53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56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4" t="s">
        <v>59</v>
      </c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35"/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15"/>
      <c r="G136" s="615"/>
      <c r="H136" s="37" t="s">
        <v>40</v>
      </c>
      <c r="I136" s="38"/>
      <c r="J136" s="61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117</v>
      </c>
      <c r="F137" s="632" t="s">
        <v>78</v>
      </c>
      <c r="G137" s="632" t="s">
        <v>78</v>
      </c>
      <c r="H137" s="32" t="s">
        <v>43</v>
      </c>
      <c r="I137" s="48"/>
      <c r="J137" s="617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46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48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50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53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56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4" t="s">
        <v>59</v>
      </c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35"/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15"/>
      <c r="G145" s="615"/>
      <c r="H145" s="37" t="s">
        <v>40</v>
      </c>
      <c r="I145" s="38"/>
      <c r="J145" s="61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119</v>
      </c>
      <c r="F146" s="632" t="s">
        <v>78</v>
      </c>
      <c r="G146" s="632" t="s">
        <v>78</v>
      </c>
      <c r="H146" s="32" t="s">
        <v>43</v>
      </c>
      <c r="I146" s="48"/>
      <c r="J146" s="617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46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48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50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53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56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4" t="s">
        <v>59</v>
      </c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35"/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15"/>
      <c r="G154" s="615"/>
      <c r="H154" s="37" t="s">
        <v>40</v>
      </c>
      <c r="I154" s="90"/>
      <c r="J154" s="61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32" t="s">
        <v>121</v>
      </c>
      <c r="F155" s="632" t="s">
        <v>42</v>
      </c>
      <c r="G155" s="632" t="s">
        <v>42</v>
      </c>
      <c r="H155" s="32" t="s">
        <v>43</v>
      </c>
      <c r="I155" s="48"/>
      <c r="J155" s="617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4" t="s">
        <v>46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48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50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53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56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4" t="s">
        <v>59</v>
      </c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5"/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37" t="s">
        <v>40</v>
      </c>
      <c r="I163" s="90"/>
      <c r="J163" s="61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44" t="s">
        <v>123</v>
      </c>
      <c r="F164" s="46"/>
      <c r="G164" s="627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6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44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6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0" t="s">
        <v>127</v>
      </c>
      <c r="C169" s="55" t="s">
        <v>20</v>
      </c>
      <c r="D169" s="55"/>
      <c r="E169" s="647" t="s">
        <v>128</v>
      </c>
      <c r="F169" s="633" t="s">
        <v>42</v>
      </c>
      <c r="G169" s="633" t="s">
        <v>78</v>
      </c>
      <c r="H169" s="44" t="s">
        <v>43</v>
      </c>
      <c r="I169" s="70"/>
      <c r="J169" s="620" t="s">
        <v>129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4" t="s">
        <v>46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48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4" t="s">
        <v>50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53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34" t="s">
        <v>56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34" t="s">
        <v>59</v>
      </c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35"/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5"/>
      <c r="G177" s="615"/>
      <c r="H177" s="37" t="s">
        <v>40</v>
      </c>
      <c r="I177" s="74"/>
      <c r="J177" s="613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5" t="s">
        <v>42</v>
      </c>
      <c r="G178" s="635" t="s">
        <v>78</v>
      </c>
      <c r="H178" s="44" t="s">
        <v>43</v>
      </c>
      <c r="I178" s="70"/>
      <c r="J178" s="617" t="s">
        <v>130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46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48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50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53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56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4" t="s">
        <v>59</v>
      </c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35"/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5"/>
      <c r="G186" s="615"/>
      <c r="H186" s="37" t="s">
        <v>40</v>
      </c>
      <c r="I186" s="100"/>
      <c r="J186" s="613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1" t="s">
        <v>131</v>
      </c>
      <c r="F187" s="13" t="s">
        <v>42</v>
      </c>
      <c r="G187" s="13" t="s">
        <v>42</v>
      </c>
      <c r="H187" s="44" t="s">
        <v>43</v>
      </c>
      <c r="I187" s="70"/>
      <c r="J187" s="617" t="s">
        <v>132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46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48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4" t="s">
        <v>50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53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56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" t="s">
        <v>59</v>
      </c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"/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40</v>
      </c>
      <c r="I195" s="100"/>
      <c r="J195" s="613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2" t="s">
        <v>133</v>
      </c>
      <c r="F196" s="13" t="s">
        <v>42</v>
      </c>
      <c r="G196" s="13" t="s">
        <v>42</v>
      </c>
      <c r="H196" s="44" t="s">
        <v>43</v>
      </c>
      <c r="I196" s="70"/>
      <c r="J196" s="617" t="s">
        <v>134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46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48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50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4" t="s">
        <v>53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34" t="s">
        <v>56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" t="s">
        <v>59</v>
      </c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"/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40</v>
      </c>
      <c r="I204" s="100"/>
      <c r="J204" s="613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3" t="s">
        <v>135</v>
      </c>
      <c r="C205" s="55" t="s">
        <v>136</v>
      </c>
      <c r="D205" s="630" t="s">
        <v>137</v>
      </c>
      <c r="E205" s="633" t="s">
        <v>138</v>
      </c>
      <c r="F205" s="633" t="s">
        <v>42</v>
      </c>
      <c r="G205" s="633" t="s">
        <v>78</v>
      </c>
      <c r="H205" s="32" t="s">
        <v>43</v>
      </c>
      <c r="I205" s="70"/>
      <c r="J205" s="617" t="s">
        <v>139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46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48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50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53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34" t="s">
        <v>56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34" t="s">
        <v>59</v>
      </c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35"/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15"/>
      <c r="G213" s="615"/>
      <c r="H213" s="37" t="s">
        <v>40</v>
      </c>
      <c r="I213" s="100"/>
      <c r="J213" s="613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101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1" t="s">
        <v>140</v>
      </c>
      <c r="E215" s="81"/>
      <c r="F215" s="635" t="s">
        <v>42</v>
      </c>
      <c r="G215" s="635" t="s">
        <v>78</v>
      </c>
      <c r="H215" s="44" t="s">
        <v>43</v>
      </c>
      <c r="I215" s="70"/>
      <c r="J215" s="627" t="s">
        <v>141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46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4" t="s">
        <v>48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4" t="s">
        <v>50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1" t="s">
        <v>142</v>
      </c>
      <c r="E219" s="81"/>
      <c r="F219" s="612"/>
      <c r="G219" s="612"/>
      <c r="H219" s="34" t="s">
        <v>53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56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4" t="s">
        <v>59</v>
      </c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35"/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15"/>
      <c r="G223" s="615"/>
      <c r="H223" s="37" t="s">
        <v>40</v>
      </c>
      <c r="I223" s="100"/>
      <c r="J223" s="613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1" t="s">
        <v>143</v>
      </c>
      <c r="E224" s="81"/>
      <c r="F224" s="635" t="s">
        <v>42</v>
      </c>
      <c r="G224" s="635" t="s">
        <v>78</v>
      </c>
      <c r="H224" s="32" t="s">
        <v>43</v>
      </c>
      <c r="I224" s="70"/>
      <c r="J224" s="617" t="s">
        <v>144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46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48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50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4" t="s">
        <v>53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1" t="s">
        <v>145</v>
      </c>
      <c r="E229" s="81"/>
      <c r="F229" s="612"/>
      <c r="G229" s="612"/>
      <c r="H229" s="34" t="s">
        <v>56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4" t="s">
        <v>59</v>
      </c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5"/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37" t="s">
        <v>40</v>
      </c>
      <c r="I232" s="100"/>
      <c r="J232" s="613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34" t="s">
        <v>42</v>
      </c>
      <c r="G233" s="634" t="s">
        <v>78</v>
      </c>
      <c r="H233" s="32" t="s">
        <v>43</v>
      </c>
      <c r="I233" s="70"/>
      <c r="J233" s="617" t="s">
        <v>146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1" t="s">
        <v>147</v>
      </c>
      <c r="E234" s="81"/>
      <c r="F234" s="612"/>
      <c r="G234" s="612"/>
      <c r="H234" s="34" t="s">
        <v>46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48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50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53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34" t="s">
        <v>56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4" t="s">
        <v>59</v>
      </c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35"/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/>
      <c r="G241" s="615"/>
      <c r="H241" s="37" t="s">
        <v>40</v>
      </c>
      <c r="I241" s="74"/>
      <c r="J241" s="613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5" t="s">
        <v>42</v>
      </c>
      <c r="G242" s="635" t="s">
        <v>78</v>
      </c>
      <c r="H242" s="32" t="s">
        <v>43</v>
      </c>
      <c r="I242" s="70"/>
      <c r="J242" s="617" t="s">
        <v>148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46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48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50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53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56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4" t="s">
        <v>59</v>
      </c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35"/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37" t="s">
        <v>40</v>
      </c>
      <c r="I250" s="74"/>
      <c r="J250" s="613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1" t="s">
        <v>149</v>
      </c>
      <c r="C251" s="81" t="s">
        <v>150</v>
      </c>
      <c r="D251" s="631"/>
      <c r="E251" s="81"/>
      <c r="F251" s="630" t="s">
        <v>42</v>
      </c>
      <c r="G251" s="630" t="s">
        <v>78</v>
      </c>
      <c r="H251" s="103"/>
      <c r="I251" s="23"/>
      <c r="J251" s="624" t="s">
        <v>151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104" t="s">
        <v>37</v>
      </c>
      <c r="I252" s="105">
        <v>2849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104" t="s">
        <v>38</v>
      </c>
      <c r="I253" s="104">
        <v>637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27</v>
      </c>
      <c r="I254" s="105">
        <v>1585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104" t="s">
        <v>24</v>
      </c>
      <c r="I255" s="105">
        <v>1384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32</v>
      </c>
      <c r="I256" s="104">
        <v>952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104" t="s">
        <v>34</v>
      </c>
      <c r="I257" s="104">
        <v>800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5"/>
      <c r="C258" s="81"/>
      <c r="D258" s="13"/>
      <c r="E258" s="81"/>
      <c r="F258" s="612"/>
      <c r="G258" s="612"/>
      <c r="H258" s="104" t="s">
        <v>29</v>
      </c>
      <c r="I258" s="105">
        <v>2505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108"/>
      <c r="I259" s="66"/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15"/>
      <c r="G260" s="615"/>
      <c r="H260" s="37" t="s">
        <v>40</v>
      </c>
      <c r="I260" s="109">
        <f>SUM(I252:I259)</f>
        <v>10712</v>
      </c>
      <c r="J260" s="613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31" t="s">
        <v>152</v>
      </c>
      <c r="E261" s="635" t="s">
        <v>153</v>
      </c>
      <c r="F261" s="635" t="s">
        <v>78</v>
      </c>
      <c r="G261" s="635" t="s">
        <v>78</v>
      </c>
      <c r="H261" s="32" t="s">
        <v>43</v>
      </c>
      <c r="I261" s="70"/>
      <c r="J261" s="617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4" t="s">
        <v>46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4" t="s">
        <v>48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50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53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56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4" t="s">
        <v>59</v>
      </c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35"/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5"/>
      <c r="G269" s="615"/>
      <c r="H269" s="37" t="s">
        <v>40</v>
      </c>
      <c r="I269" s="74"/>
      <c r="J269" s="613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1" t="s">
        <v>155</v>
      </c>
      <c r="E270" s="632" t="s">
        <v>156</v>
      </c>
      <c r="F270" s="634" t="s">
        <v>42</v>
      </c>
      <c r="G270" s="634" t="s">
        <v>42</v>
      </c>
      <c r="H270" s="32" t="s">
        <v>43</v>
      </c>
      <c r="I270" s="70"/>
      <c r="J270" s="617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46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4" t="s">
        <v>48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1" t="s">
        <v>158</v>
      </c>
      <c r="E273" s="612"/>
      <c r="F273" s="612"/>
      <c r="G273" s="612"/>
      <c r="H273" s="34" t="s">
        <v>50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53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34" t="s">
        <v>56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1" t="s">
        <v>159</v>
      </c>
      <c r="E276" s="14"/>
      <c r="F276" s="612"/>
      <c r="G276" s="612"/>
      <c r="H276" s="34" t="s">
        <v>59</v>
      </c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35"/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15"/>
      <c r="G278" s="615"/>
      <c r="H278" s="37" t="s">
        <v>40</v>
      </c>
      <c r="I278" s="74"/>
      <c r="J278" s="613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1" t="s">
        <v>160</v>
      </c>
      <c r="E279" s="631" t="s">
        <v>161</v>
      </c>
      <c r="F279" s="632" t="s">
        <v>42</v>
      </c>
      <c r="G279" s="632" t="s">
        <v>42</v>
      </c>
      <c r="H279" s="32" t="s">
        <v>43</v>
      </c>
      <c r="I279" s="70"/>
      <c r="J279" s="617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46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4" t="s">
        <v>48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1" t="s">
        <v>163</v>
      </c>
      <c r="E282" s="612"/>
      <c r="F282" s="612"/>
      <c r="G282" s="612"/>
      <c r="H282" s="34" t="s">
        <v>50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4" t="s">
        <v>53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56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34" t="s">
        <v>59</v>
      </c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35"/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15"/>
      <c r="G287" s="615"/>
      <c r="H287" s="37" t="s">
        <v>40</v>
      </c>
      <c r="I287" s="38"/>
      <c r="J287" s="613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164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1" t="s">
        <v>166</v>
      </c>
      <c r="F290" s="635" t="s">
        <v>78</v>
      </c>
      <c r="G290" s="635" t="s">
        <v>78</v>
      </c>
      <c r="H290" s="44" t="s">
        <v>43</v>
      </c>
      <c r="I290" s="70"/>
      <c r="J290" s="627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4" t="s">
        <v>46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48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4" t="s">
        <v>50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53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34" t="s">
        <v>56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34" t="s">
        <v>59</v>
      </c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35"/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5"/>
      <c r="G298" s="615"/>
      <c r="H298" s="37" t="s">
        <v>40</v>
      </c>
      <c r="I298" s="38"/>
      <c r="J298" s="613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1" t="s">
        <v>168</v>
      </c>
      <c r="F299" s="634" t="s">
        <v>78</v>
      </c>
      <c r="G299" s="634" t="s">
        <v>78</v>
      </c>
      <c r="H299" s="32" t="s">
        <v>43</v>
      </c>
      <c r="I299" s="70"/>
      <c r="J299" s="617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46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48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4" t="s">
        <v>50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53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56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4" t="s">
        <v>59</v>
      </c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35"/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5"/>
      <c r="G307" s="615"/>
      <c r="H307" s="37" t="s">
        <v>40</v>
      </c>
      <c r="I307" s="74"/>
      <c r="J307" s="613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170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 t="s">
        <v>175</v>
      </c>
      <c r="C313" s="633" t="s">
        <v>176</v>
      </c>
      <c r="D313" s="633"/>
      <c r="E313" s="633" t="s">
        <v>177</v>
      </c>
      <c r="F313" s="633" t="s">
        <v>78</v>
      </c>
      <c r="G313" s="633" t="s">
        <v>78</v>
      </c>
      <c r="H313" s="122" t="s">
        <v>27</v>
      </c>
      <c r="I313" s="123">
        <v>0</v>
      </c>
      <c r="J313" s="625" t="s">
        <v>178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29</v>
      </c>
      <c r="I314" s="123">
        <v>0.48985030174778588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32</v>
      </c>
      <c r="I315" s="123">
        <v>3.7616611495636474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24</v>
      </c>
      <c r="I316" s="123">
        <v>1.0386804603431801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34</v>
      </c>
      <c r="I317" s="123">
        <v>1.4465709036728436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37</v>
      </c>
      <c r="I318" s="123">
        <v>2.3700774338155877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2" t="s">
        <v>38</v>
      </c>
      <c r="I319" s="123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124"/>
      <c r="I320" s="125"/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8"/>
      <c r="G321" s="618"/>
      <c r="H321" s="37" t="s">
        <v>40</v>
      </c>
      <c r="I321" s="126">
        <f>SUM(I313:I320)/8</f>
        <v>1.1383550311428805</v>
      </c>
      <c r="J321" s="613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 t="s">
        <v>179</v>
      </c>
      <c r="C322" s="630" t="s">
        <v>180</v>
      </c>
      <c r="D322" s="54" t="s">
        <v>181</v>
      </c>
      <c r="E322" s="55" t="s">
        <v>182</v>
      </c>
      <c r="F322" s="633" t="s">
        <v>78</v>
      </c>
      <c r="G322" s="633" t="s">
        <v>78</v>
      </c>
      <c r="H322" s="127" t="s">
        <v>24</v>
      </c>
      <c r="I322" s="128">
        <v>4.5844396477622205</v>
      </c>
      <c r="J322" s="625" t="s">
        <v>183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184</v>
      </c>
      <c r="E323" s="81"/>
      <c r="F323" s="612"/>
      <c r="G323" s="612"/>
      <c r="H323" s="127" t="s">
        <v>27</v>
      </c>
      <c r="I323" s="128">
        <v>5.2977408251698783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185</v>
      </c>
      <c r="E324" s="81"/>
      <c r="F324" s="612"/>
      <c r="G324" s="612"/>
      <c r="H324" s="127" t="s">
        <v>29</v>
      </c>
      <c r="I324" s="128">
        <v>3.9670402936121696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186</v>
      </c>
      <c r="E325" s="81"/>
      <c r="F325" s="612"/>
      <c r="G325" s="612"/>
      <c r="H325" s="127" t="s">
        <v>32</v>
      </c>
      <c r="I325" s="128">
        <v>0.86683030496534841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34</v>
      </c>
      <c r="I326" s="128">
        <v>2.5173796014794445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127" t="s">
        <v>37</v>
      </c>
      <c r="I327" s="128">
        <v>4.759273124029499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7" t="s">
        <v>38</v>
      </c>
      <c r="I328" s="128">
        <v>3.1709993087221502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124"/>
      <c r="I329" s="125"/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8"/>
      <c r="G330" s="618"/>
      <c r="H330" s="37" t="s">
        <v>40</v>
      </c>
      <c r="I330" s="129">
        <f>SUM(I322:I329)/7</f>
        <v>3.5948147293915298</v>
      </c>
      <c r="J330" s="613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39" t="s">
        <v>187</v>
      </c>
      <c r="C331" s="633" t="s">
        <v>188</v>
      </c>
      <c r="D331" s="630" t="s">
        <v>189</v>
      </c>
      <c r="E331" s="630" t="s">
        <v>190</v>
      </c>
      <c r="F331" s="633" t="s">
        <v>78</v>
      </c>
      <c r="G331" s="633" t="s">
        <v>78</v>
      </c>
      <c r="H331" s="130" t="s">
        <v>43</v>
      </c>
      <c r="I331" s="131">
        <v>7660</v>
      </c>
      <c r="J331" s="621" t="s">
        <v>191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132" t="s">
        <v>46</v>
      </c>
      <c r="I332" s="133">
        <v>9435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612"/>
      <c r="F333" s="612"/>
      <c r="G333" s="612"/>
      <c r="H333" s="132" t="s">
        <v>48</v>
      </c>
      <c r="I333" s="133">
        <v>20676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132" t="s">
        <v>50</v>
      </c>
      <c r="I334" s="133">
        <v>5220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132" t="s">
        <v>53</v>
      </c>
      <c r="I335" s="133">
        <v>3187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612"/>
      <c r="E336" s="13"/>
      <c r="F336" s="612"/>
      <c r="G336" s="612"/>
      <c r="H336" s="132" t="s">
        <v>56</v>
      </c>
      <c r="I336" s="133">
        <v>15299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12"/>
      <c r="D337" s="14" t="s">
        <v>192</v>
      </c>
      <c r="E337" s="13"/>
      <c r="F337" s="612"/>
      <c r="G337" s="612"/>
      <c r="H337" s="132" t="s">
        <v>59</v>
      </c>
      <c r="I337" s="133">
        <v>3178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31" t="s">
        <v>193</v>
      </c>
      <c r="D338" s="638" t="s">
        <v>194</v>
      </c>
      <c r="E338" s="13"/>
      <c r="F338" s="612"/>
      <c r="G338" s="612"/>
      <c r="H338" s="124"/>
      <c r="I338" s="125"/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0"/>
      <c r="C339" s="612"/>
      <c r="D339" s="612"/>
      <c r="E339" s="13"/>
      <c r="F339" s="612"/>
      <c r="G339" s="612"/>
      <c r="H339" s="37" t="s">
        <v>40</v>
      </c>
      <c r="I339" s="135">
        <f>SUM(I330:I338)</f>
        <v>64658.594814729389</v>
      </c>
      <c r="J339" s="626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35" t="s">
        <v>195</v>
      </c>
      <c r="E340" s="13"/>
      <c r="F340" s="81"/>
      <c r="G340" s="81"/>
      <c r="H340" s="130" t="s">
        <v>43</v>
      </c>
      <c r="I340" s="131">
        <v>4066</v>
      </c>
      <c r="J340" s="621" t="s">
        <v>196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132" t="s">
        <v>46</v>
      </c>
      <c r="I341" s="133">
        <v>3362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31" t="s">
        <v>197</v>
      </c>
      <c r="E342" s="13"/>
      <c r="F342" s="81"/>
      <c r="G342" s="81"/>
      <c r="H342" s="132" t="s">
        <v>48</v>
      </c>
      <c r="I342" s="133">
        <v>9169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132" t="s">
        <v>50</v>
      </c>
      <c r="I343" s="133">
        <v>2190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132" t="s">
        <v>53</v>
      </c>
      <c r="I344" s="133">
        <v>1170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31" t="s">
        <v>198</v>
      </c>
      <c r="E345" s="13"/>
      <c r="F345" s="81"/>
      <c r="G345" s="81"/>
      <c r="H345" s="132" t="s">
        <v>56</v>
      </c>
      <c r="I345" s="133">
        <v>7667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132" t="s">
        <v>59</v>
      </c>
      <c r="I346" s="133">
        <v>1194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124"/>
      <c r="I347" s="125"/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31" t="s">
        <v>199</v>
      </c>
      <c r="E348" s="13"/>
      <c r="F348" s="81"/>
      <c r="G348" s="81"/>
      <c r="H348" s="37" t="s">
        <v>40</v>
      </c>
      <c r="I348" s="137">
        <f>SUM(I340:I347)</f>
        <v>28818</v>
      </c>
      <c r="J348" s="62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12"/>
      <c r="D349" s="612"/>
      <c r="E349" s="13"/>
      <c r="F349" s="81"/>
      <c r="G349" s="81"/>
      <c r="H349" s="101"/>
      <c r="I349" s="101"/>
      <c r="J349" s="138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0" t="s">
        <v>206</v>
      </c>
      <c r="B356" s="630" t="s">
        <v>207</v>
      </c>
      <c r="C356" s="55" t="s">
        <v>8</v>
      </c>
      <c r="D356" s="630" t="s">
        <v>208</v>
      </c>
      <c r="E356" s="55" t="s">
        <v>209</v>
      </c>
      <c r="F356" s="635" t="s">
        <v>78</v>
      </c>
      <c r="G356" s="631" t="s">
        <v>78</v>
      </c>
      <c r="H356" s="32" t="s">
        <v>43</v>
      </c>
      <c r="I356" s="48"/>
      <c r="J356" s="620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31"/>
      <c r="F357" s="612"/>
      <c r="G357" s="612"/>
      <c r="H357" s="34" t="s">
        <v>46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31" t="s">
        <v>211</v>
      </c>
      <c r="E358" s="612"/>
      <c r="F358" s="612"/>
      <c r="G358" s="612"/>
      <c r="H358" s="34" t="s">
        <v>48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4" t="s">
        <v>50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4" t="s">
        <v>53</v>
      </c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31" t="s">
        <v>212</v>
      </c>
      <c r="E361" s="99"/>
      <c r="F361" s="612"/>
      <c r="G361" s="612"/>
      <c r="H361" s="34" t="s">
        <v>56</v>
      </c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4" t="s">
        <v>59</v>
      </c>
      <c r="I362" s="49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35"/>
      <c r="I363" s="7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31" t="s">
        <v>213</v>
      </c>
      <c r="E364" s="81"/>
      <c r="F364" s="615"/>
      <c r="G364" s="615"/>
      <c r="H364" s="37" t="s">
        <v>40</v>
      </c>
      <c r="I364" s="100"/>
      <c r="J364" s="613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36" t="s">
        <v>78</v>
      </c>
      <c r="G365" s="636" t="s">
        <v>42</v>
      </c>
      <c r="H365" s="32" t="s">
        <v>43</v>
      </c>
      <c r="I365" s="48"/>
      <c r="J365" s="617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4" t="s">
        <v>46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1" t="s">
        <v>215</v>
      </c>
      <c r="E367" s="14"/>
      <c r="F367" s="612"/>
      <c r="G367" s="612"/>
      <c r="H367" s="34" t="s">
        <v>48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4" t="s">
        <v>50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1" t="s">
        <v>216</v>
      </c>
      <c r="E369" s="14"/>
      <c r="F369" s="612"/>
      <c r="G369" s="612"/>
      <c r="H369" s="34" t="s">
        <v>53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4" t="s">
        <v>56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7" t="s">
        <v>217</v>
      </c>
      <c r="E371" s="14"/>
      <c r="F371" s="612"/>
      <c r="G371" s="612"/>
      <c r="H371" s="34" t="s">
        <v>59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35"/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15"/>
      <c r="G373" s="615"/>
      <c r="H373" s="37" t="s">
        <v>40</v>
      </c>
      <c r="I373" s="100"/>
      <c r="J373" s="613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35" t="s">
        <v>78</v>
      </c>
      <c r="G374" s="635" t="s">
        <v>78</v>
      </c>
      <c r="H374" s="32" t="s">
        <v>43</v>
      </c>
      <c r="I374" s="48"/>
      <c r="J374" s="617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1" t="s">
        <v>219</v>
      </c>
      <c r="E375" s="81"/>
      <c r="F375" s="612"/>
      <c r="G375" s="612"/>
      <c r="H375" s="34" t="s">
        <v>46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4" t="s">
        <v>48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1" t="s">
        <v>220</v>
      </c>
      <c r="E377" s="81"/>
      <c r="F377" s="612"/>
      <c r="G377" s="612"/>
      <c r="H377" s="34" t="s">
        <v>50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53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4" t="s">
        <v>56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2"/>
      <c r="G380" s="612"/>
      <c r="H380" s="34" t="s">
        <v>59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1" t="s">
        <v>222</v>
      </c>
      <c r="E381" s="81"/>
      <c r="F381" s="612"/>
      <c r="G381" s="612"/>
      <c r="H381" s="35"/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37" t="s">
        <v>40</v>
      </c>
      <c r="I382" s="100"/>
      <c r="J382" s="613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34" t="s">
        <v>78</v>
      </c>
      <c r="G383" s="634" t="s">
        <v>78</v>
      </c>
      <c r="H383" s="32" t="s">
        <v>43</v>
      </c>
      <c r="I383" s="48"/>
      <c r="J383" s="617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4" t="s">
        <v>46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48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4" t="s">
        <v>50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53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56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" t="s">
        <v>59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5"/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37" t="s">
        <v>40</v>
      </c>
      <c r="I391" s="100"/>
      <c r="J391" s="613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4" t="s">
        <v>78</v>
      </c>
      <c r="G392" s="634" t="s">
        <v>78</v>
      </c>
      <c r="H392" s="32" t="s">
        <v>43</v>
      </c>
      <c r="I392" s="48"/>
      <c r="J392" s="617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46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48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50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53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56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" t="s">
        <v>59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5"/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5"/>
      <c r="G400" s="615"/>
      <c r="H400" s="37" t="s">
        <v>40</v>
      </c>
      <c r="I400" s="100"/>
      <c r="J400" s="613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5" t="s">
        <v>78</v>
      </c>
      <c r="G401" s="635" t="s">
        <v>78</v>
      </c>
      <c r="H401" s="32" t="s">
        <v>43</v>
      </c>
      <c r="I401" s="48"/>
      <c r="J401" s="617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2"/>
      <c r="G402" s="612"/>
      <c r="H402" s="34" t="s">
        <v>46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48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4" t="s">
        <v>50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53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56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" t="s">
        <v>59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5"/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8"/>
      <c r="G409" s="618"/>
      <c r="H409" s="37" t="s">
        <v>40</v>
      </c>
      <c r="I409" s="100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 t="s">
        <v>228</v>
      </c>
      <c r="B410" s="630" t="s">
        <v>229</v>
      </c>
      <c r="C410" s="55" t="s">
        <v>230</v>
      </c>
      <c r="D410" s="54" t="s">
        <v>87</v>
      </c>
      <c r="E410" s="630"/>
      <c r="F410" s="633" t="s">
        <v>78</v>
      </c>
      <c r="G410" s="633" t="s">
        <v>78</v>
      </c>
      <c r="H410" s="69" t="s">
        <v>43</v>
      </c>
      <c r="I410" s="48"/>
      <c r="J410" s="617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89</v>
      </c>
      <c r="E411" s="612"/>
      <c r="F411" s="612"/>
      <c r="G411" s="612"/>
      <c r="H411" s="71" t="s">
        <v>46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232</v>
      </c>
      <c r="E412" s="612"/>
      <c r="F412" s="612"/>
      <c r="G412" s="612"/>
      <c r="H412" s="71" t="s">
        <v>48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30</v>
      </c>
      <c r="E413" s="13"/>
      <c r="F413" s="612"/>
      <c r="G413" s="612"/>
      <c r="H413" s="71" t="s">
        <v>50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110</v>
      </c>
      <c r="E414" s="13"/>
      <c r="F414" s="612"/>
      <c r="G414" s="612"/>
      <c r="H414" s="71" t="s">
        <v>53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1" t="s">
        <v>233</v>
      </c>
      <c r="E415" s="13"/>
      <c r="F415" s="612"/>
      <c r="G415" s="612"/>
      <c r="H415" s="71" t="s">
        <v>56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71" t="s">
        <v>59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72"/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37" t="s">
        <v>40</v>
      </c>
      <c r="I418" s="100"/>
      <c r="J418" s="613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34" t="s">
        <v>78</v>
      </c>
      <c r="G419" s="634" t="s">
        <v>78</v>
      </c>
      <c r="H419" s="44" t="s">
        <v>43</v>
      </c>
      <c r="I419" s="70"/>
      <c r="J419" s="617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4" t="s">
        <v>46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1" t="s">
        <v>235</v>
      </c>
      <c r="E421" s="13"/>
      <c r="F421" s="612"/>
      <c r="G421" s="612"/>
      <c r="H421" s="34" t="s">
        <v>48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4" t="s">
        <v>50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4" t="s">
        <v>53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4" t="s">
        <v>56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1" t="s">
        <v>236</v>
      </c>
      <c r="E425" s="13"/>
      <c r="F425" s="612"/>
      <c r="G425" s="612"/>
      <c r="H425" s="34" t="s">
        <v>59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35"/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15"/>
      <c r="G427" s="615"/>
      <c r="H427" s="37" t="s">
        <v>40</v>
      </c>
      <c r="I427" s="100"/>
      <c r="J427" s="613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237</v>
      </c>
      <c r="F428" s="634" t="s">
        <v>78</v>
      </c>
      <c r="G428" s="634" t="s">
        <v>78</v>
      </c>
      <c r="H428" s="44" t="s">
        <v>43</v>
      </c>
      <c r="I428" s="70"/>
      <c r="J428" s="617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35" t="s">
        <v>239</v>
      </c>
      <c r="F429" s="612"/>
      <c r="G429" s="612"/>
      <c r="H429" s="34" t="s">
        <v>46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1" t="s">
        <v>240</v>
      </c>
      <c r="E430" s="612"/>
      <c r="F430" s="612"/>
      <c r="G430" s="612"/>
      <c r="H430" s="34" t="s">
        <v>48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4" t="s">
        <v>50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4" t="s">
        <v>53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34" t="s">
        <v>56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1" t="s">
        <v>241</v>
      </c>
      <c r="E434" s="13"/>
      <c r="F434" s="612"/>
      <c r="G434" s="612"/>
      <c r="H434" s="34" t="s">
        <v>59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35"/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15"/>
      <c r="G436" s="615"/>
      <c r="H436" s="37" t="s">
        <v>40</v>
      </c>
      <c r="I436" s="100"/>
      <c r="J436" s="613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 t="s">
        <v>242</v>
      </c>
      <c r="B437" s="630" t="s">
        <v>243</v>
      </c>
      <c r="C437" s="630" t="s">
        <v>244</v>
      </c>
      <c r="D437" s="630" t="s">
        <v>245</v>
      </c>
      <c r="E437" s="656" t="s">
        <v>246</v>
      </c>
      <c r="F437" s="630" t="s">
        <v>78</v>
      </c>
      <c r="G437" s="630" t="s">
        <v>78</v>
      </c>
      <c r="H437" s="32" t="s">
        <v>43</v>
      </c>
      <c r="I437" s="48"/>
      <c r="J437" s="617" t="s">
        <v>247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6"/>
      <c r="F438" s="612"/>
      <c r="G438" s="612"/>
      <c r="H438" s="34" t="s">
        <v>46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31" t="s">
        <v>248</v>
      </c>
      <c r="E439" s="644" t="s">
        <v>249</v>
      </c>
      <c r="F439" s="612"/>
      <c r="G439" s="612"/>
      <c r="H439" s="34" t="s">
        <v>48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4" t="s">
        <v>50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31" t="s">
        <v>250</v>
      </c>
      <c r="E441" s="626"/>
      <c r="F441" s="612"/>
      <c r="G441" s="612"/>
      <c r="H441" s="34" t="s">
        <v>53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44" t="s">
        <v>251</v>
      </c>
      <c r="F442" s="612"/>
      <c r="G442" s="612"/>
      <c r="H442" s="34" t="s">
        <v>56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68" t="s">
        <v>252</v>
      </c>
      <c r="E443" s="626"/>
      <c r="F443" s="612"/>
      <c r="G443" s="612"/>
      <c r="H443" s="34" t="s">
        <v>59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40"/>
      <c r="E444" s="142"/>
      <c r="F444" s="612"/>
      <c r="G444" s="612"/>
      <c r="H444" s="35"/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5"/>
      <c r="G445" s="615"/>
      <c r="H445" s="37" t="s">
        <v>40</v>
      </c>
      <c r="I445" s="100"/>
      <c r="J445" s="613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1" t="s">
        <v>253</v>
      </c>
      <c r="F446" s="631" t="s">
        <v>78</v>
      </c>
      <c r="G446" s="631" t="s">
        <v>78</v>
      </c>
      <c r="H446" s="32" t="s">
        <v>43</v>
      </c>
      <c r="I446" s="48"/>
      <c r="J446" s="617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46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48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50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4" t="s">
        <v>53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34" t="s">
        <v>56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69" t="s">
        <v>255</v>
      </c>
      <c r="F452" s="612"/>
      <c r="G452" s="612"/>
      <c r="H452" s="34" t="s">
        <v>59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5"/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6"/>
      <c r="F454" s="618"/>
      <c r="G454" s="618"/>
      <c r="H454" s="37" t="s">
        <v>40</v>
      </c>
      <c r="I454" s="100"/>
      <c r="J454" s="613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 t="s">
        <v>256</v>
      </c>
      <c r="B455" s="630" t="s">
        <v>257</v>
      </c>
      <c r="C455" s="633" t="s">
        <v>258</v>
      </c>
      <c r="D455" s="54"/>
      <c r="E455" s="55" t="s">
        <v>259</v>
      </c>
      <c r="F455" s="630" t="s">
        <v>78</v>
      </c>
      <c r="G455" s="630" t="s">
        <v>78</v>
      </c>
      <c r="H455" s="143" t="s">
        <v>24</v>
      </c>
      <c r="I455" s="144">
        <v>27.08</v>
      </c>
      <c r="J455" s="629" t="s">
        <v>260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45" t="s">
        <v>27</v>
      </c>
      <c r="I456" s="146">
        <v>27.26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45" t="s">
        <v>29</v>
      </c>
      <c r="I457" s="146">
        <v>15.81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145" t="s">
        <v>32</v>
      </c>
      <c r="I458" s="146">
        <v>14.16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145" t="s">
        <v>34</v>
      </c>
      <c r="I459" s="146">
        <v>19.39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35" t="s">
        <v>261</v>
      </c>
      <c r="D460" s="13"/>
      <c r="E460" s="13"/>
      <c r="F460" s="612"/>
      <c r="G460" s="612"/>
      <c r="H460" s="145" t="s">
        <v>37</v>
      </c>
      <c r="I460" s="146">
        <v>21.32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45" t="s">
        <v>38</v>
      </c>
      <c r="I461" s="146">
        <v>23.57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108"/>
      <c r="I462" s="66"/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37" t="s">
        <v>40</v>
      </c>
      <c r="I463" s="147">
        <f>SUM(I455:I462)/7</f>
        <v>21.227142857142859</v>
      </c>
      <c r="J463" s="613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8" t="s">
        <v>24</v>
      </c>
      <c r="I464" s="149">
        <v>16.100000000000001</v>
      </c>
      <c r="J464" s="629" t="s">
        <v>262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8" t="s">
        <v>27</v>
      </c>
      <c r="I465" s="150">
        <v>12.65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29</v>
      </c>
      <c r="I466" s="150">
        <v>9.19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32</v>
      </c>
      <c r="I467" s="150">
        <v>8.48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34</v>
      </c>
      <c r="I468" s="150">
        <v>15.95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37</v>
      </c>
      <c r="I469" s="150">
        <v>6.45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38</v>
      </c>
      <c r="I470" s="150">
        <v>12.96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148"/>
      <c r="I471" s="151"/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37" t="s">
        <v>40</v>
      </c>
      <c r="I472" s="152">
        <f>SUM(I464:I471)/7</f>
        <v>11.682857142857143</v>
      </c>
      <c r="J472" s="613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2"/>
      <c r="D473" s="13"/>
      <c r="E473" s="84"/>
      <c r="F473" s="51"/>
      <c r="G473" s="51"/>
      <c r="H473" s="153"/>
      <c r="I473" s="153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 t="s">
        <v>263</v>
      </c>
      <c r="C474" s="155" t="s">
        <v>264</v>
      </c>
      <c r="D474" s="155" t="s">
        <v>265</v>
      </c>
      <c r="E474" s="639" t="s">
        <v>266</v>
      </c>
      <c r="F474" s="631" t="s">
        <v>78</v>
      </c>
      <c r="G474" s="631" t="s">
        <v>78</v>
      </c>
      <c r="H474" s="44" t="s">
        <v>43</v>
      </c>
      <c r="I474" s="70"/>
      <c r="J474" s="627" t="s">
        <v>267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31" t="s">
        <v>268</v>
      </c>
      <c r="E475" s="640"/>
      <c r="F475" s="612"/>
      <c r="G475" s="612"/>
      <c r="H475" s="34" t="s">
        <v>46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4" t="s">
        <v>48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31" t="s">
        <v>269</v>
      </c>
      <c r="E477" s="84"/>
      <c r="F477" s="612"/>
      <c r="G477" s="612"/>
      <c r="H477" s="34" t="s">
        <v>50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4" t="s">
        <v>53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31" t="s">
        <v>270</v>
      </c>
      <c r="E479" s="84"/>
      <c r="F479" s="612"/>
      <c r="G479" s="612"/>
      <c r="H479" s="34" t="s">
        <v>56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156"/>
      <c r="F480" s="612"/>
      <c r="G480" s="612"/>
      <c r="H480" s="34" t="s">
        <v>59</v>
      </c>
      <c r="I480" s="3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31" t="s">
        <v>271</v>
      </c>
      <c r="E481" s="156"/>
      <c r="F481" s="612"/>
      <c r="G481" s="612"/>
      <c r="H481" s="35"/>
      <c r="I481" s="51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2"/>
      <c r="E482" s="156"/>
      <c r="F482" s="615"/>
      <c r="G482" s="615"/>
      <c r="H482" s="37" t="s">
        <v>40</v>
      </c>
      <c r="I482" s="100"/>
      <c r="J482" s="613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0" t="s">
        <v>272</v>
      </c>
      <c r="E483" s="156"/>
      <c r="F483" s="632" t="s">
        <v>78</v>
      </c>
      <c r="G483" s="632" t="s">
        <v>78</v>
      </c>
      <c r="H483" s="32" t="s">
        <v>43</v>
      </c>
      <c r="I483" s="48"/>
      <c r="J483" s="617" t="s">
        <v>273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4" t="s">
        <v>46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0" t="s">
        <v>274</v>
      </c>
      <c r="E485" s="156"/>
      <c r="F485" s="612"/>
      <c r="G485" s="612"/>
      <c r="H485" s="34" t="s">
        <v>48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50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" t="s">
        <v>53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56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4" t="s">
        <v>59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157"/>
      <c r="I490" s="3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2"/>
      <c r="E491" s="156"/>
      <c r="F491" s="615"/>
      <c r="G491" s="615"/>
      <c r="H491" s="28" t="s">
        <v>40</v>
      </c>
      <c r="I491" s="28" t="s">
        <v>40</v>
      </c>
      <c r="J491" s="613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1" t="s">
        <v>275</v>
      </c>
      <c r="E492" s="158"/>
      <c r="F492" s="632" t="s">
        <v>78</v>
      </c>
      <c r="G492" s="632" t="s">
        <v>78</v>
      </c>
      <c r="H492" s="40" t="s">
        <v>24</v>
      </c>
      <c r="I492" s="159">
        <v>81.14</v>
      </c>
      <c r="J492" s="617" t="s">
        <v>276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4" t="s">
        <v>27</v>
      </c>
      <c r="I493" s="49">
        <v>68.8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1" t="s">
        <v>277</v>
      </c>
      <c r="E494" s="158"/>
      <c r="F494" s="612"/>
      <c r="G494" s="612"/>
      <c r="H494" s="34" t="s">
        <v>29</v>
      </c>
      <c r="I494" s="49">
        <v>68.08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4" t="s">
        <v>32</v>
      </c>
      <c r="I495" s="49">
        <v>68.069999999999993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1" t="s">
        <v>278</v>
      </c>
      <c r="E496" s="158"/>
      <c r="F496" s="612"/>
      <c r="G496" s="612"/>
      <c r="H496" s="34" t="s">
        <v>34</v>
      </c>
      <c r="I496" s="49">
        <v>86.52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37</v>
      </c>
      <c r="I497" s="49">
        <v>68.37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4" t="s">
        <v>38</v>
      </c>
      <c r="I498" s="49">
        <v>66.31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35"/>
      <c r="I499" s="73"/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18"/>
      <c r="G500" s="618"/>
      <c r="H500" s="100" t="s">
        <v>40</v>
      </c>
      <c r="I500" s="37">
        <f>SUM(I492:I499)/7</f>
        <v>72.47</v>
      </c>
      <c r="J500" s="613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 t="s">
        <v>279</v>
      </c>
      <c r="C501" s="633" t="s">
        <v>280</v>
      </c>
      <c r="D501" s="630" t="s">
        <v>281</v>
      </c>
      <c r="E501" s="55" t="s">
        <v>282</v>
      </c>
      <c r="F501" s="631" t="s">
        <v>78</v>
      </c>
      <c r="G501" s="631" t="s">
        <v>78</v>
      </c>
      <c r="H501" s="160" t="s">
        <v>37</v>
      </c>
      <c r="I501" s="161">
        <v>2849</v>
      </c>
      <c r="J501" s="621" t="s">
        <v>283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62" t="s">
        <v>38</v>
      </c>
      <c r="I502" s="162">
        <v>637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2"/>
      <c r="E503" s="81"/>
      <c r="F503" s="612"/>
      <c r="G503" s="612"/>
      <c r="H503" s="162" t="s">
        <v>27</v>
      </c>
      <c r="I503" s="163">
        <v>1585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2"/>
      <c r="C504" s="612"/>
      <c r="D504" s="612"/>
      <c r="E504" s="81"/>
      <c r="F504" s="612"/>
      <c r="G504" s="612"/>
      <c r="H504" s="162" t="s">
        <v>24</v>
      </c>
      <c r="I504" s="163">
        <v>1384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31" t="s">
        <v>284</v>
      </c>
      <c r="E505" s="81"/>
      <c r="F505" s="612"/>
      <c r="G505" s="612"/>
      <c r="H505" s="162" t="s">
        <v>32</v>
      </c>
      <c r="I505" s="162">
        <v>952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162" t="s">
        <v>34</v>
      </c>
      <c r="I506" s="162">
        <v>800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2"/>
      <c r="C507" s="612"/>
      <c r="D507" s="612"/>
      <c r="E507" s="81"/>
      <c r="F507" s="612"/>
      <c r="G507" s="612"/>
      <c r="H507" s="162" t="s">
        <v>29</v>
      </c>
      <c r="I507" s="163">
        <v>2505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31" t="s">
        <v>285</v>
      </c>
      <c r="E508" s="81"/>
      <c r="F508" s="612"/>
      <c r="G508" s="612"/>
      <c r="H508" s="124"/>
      <c r="I508" s="125"/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6.25" customHeight="1">
      <c r="A509" s="14"/>
      <c r="B509" s="612"/>
      <c r="C509" s="612"/>
      <c r="D509" s="612"/>
      <c r="E509" s="81"/>
      <c r="F509" s="612"/>
      <c r="G509" s="612"/>
      <c r="H509" s="37" t="s">
        <v>40</v>
      </c>
      <c r="I509" s="164">
        <f>SUM(I501:I508)</f>
        <v>10712</v>
      </c>
      <c r="J509" s="613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2"/>
      <c r="C510" s="612"/>
      <c r="D510" s="13" t="s">
        <v>286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 t="s">
        <v>287</v>
      </c>
      <c r="C511" s="630" t="s">
        <v>288</v>
      </c>
      <c r="D511" s="630" t="s">
        <v>289</v>
      </c>
      <c r="E511" s="54" t="s">
        <v>290</v>
      </c>
      <c r="F511" s="631" t="s">
        <v>78</v>
      </c>
      <c r="G511" s="631" t="s">
        <v>78</v>
      </c>
      <c r="H511" s="32" t="s">
        <v>43</v>
      </c>
      <c r="I511" s="48"/>
      <c r="J511" s="620" t="s">
        <v>291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46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2"/>
      <c r="C513" s="612"/>
      <c r="D513" s="612"/>
      <c r="E513" s="13"/>
      <c r="F513" s="612"/>
      <c r="G513" s="612"/>
      <c r="H513" s="34" t="s">
        <v>48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4" t="s">
        <v>50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2"/>
      <c r="E515" s="13"/>
      <c r="F515" s="612"/>
      <c r="G515" s="612"/>
      <c r="H515" s="34" t="s">
        <v>53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99"/>
      <c r="E516" s="13"/>
      <c r="F516" s="612"/>
      <c r="G516" s="612"/>
      <c r="H516" s="34" t="s">
        <v>56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38" t="s">
        <v>292</v>
      </c>
      <c r="E517" s="13"/>
      <c r="F517" s="612"/>
      <c r="G517" s="612"/>
      <c r="H517" s="34" t="s">
        <v>59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612"/>
      <c r="E518" s="13"/>
      <c r="F518" s="612"/>
      <c r="G518" s="612"/>
      <c r="H518" s="35"/>
      <c r="I518" s="73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35" t="s">
        <v>293</v>
      </c>
      <c r="E519" s="13"/>
      <c r="F519" s="615"/>
      <c r="G519" s="615"/>
      <c r="H519" s="37" t="s">
        <v>40</v>
      </c>
      <c r="I519" s="100"/>
      <c r="J519" s="613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612"/>
      <c r="E520" s="13"/>
      <c r="F520" s="632" t="s">
        <v>78</v>
      </c>
      <c r="G520" s="632" t="s">
        <v>78</v>
      </c>
      <c r="H520" s="32" t="s">
        <v>43</v>
      </c>
      <c r="I520" s="48"/>
      <c r="J520" s="617" t="s">
        <v>294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46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48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4" t="s">
        <v>50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" t="s">
        <v>53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" t="s">
        <v>56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4" t="s">
        <v>59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5"/>
      <c r="I527" s="73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8"/>
      <c r="G528" s="618"/>
      <c r="H528" s="37" t="s">
        <v>40</v>
      </c>
      <c r="I528" s="100"/>
      <c r="J528" s="613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 t="s">
        <v>295</v>
      </c>
      <c r="C529" s="633" t="s">
        <v>296</v>
      </c>
      <c r="D529" s="633" t="s">
        <v>297</v>
      </c>
      <c r="E529" s="630" t="s">
        <v>298</v>
      </c>
      <c r="F529" s="631" t="s">
        <v>78</v>
      </c>
      <c r="G529" s="631" t="s">
        <v>78</v>
      </c>
      <c r="H529" s="130" t="s">
        <v>27</v>
      </c>
      <c r="I529" s="165">
        <v>1.4023431596037914</v>
      </c>
      <c r="J529" s="621" t="s">
        <v>299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2"/>
      <c r="C530" s="612"/>
      <c r="D530" s="612"/>
      <c r="E530" s="612"/>
      <c r="F530" s="612"/>
      <c r="G530" s="612"/>
      <c r="H530" s="132" t="s">
        <v>29</v>
      </c>
      <c r="I530" s="166">
        <v>0.1279690417294248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31" t="s">
        <v>300</v>
      </c>
      <c r="E531" s="13"/>
      <c r="F531" s="612"/>
      <c r="G531" s="612"/>
      <c r="H531" s="132" t="s">
        <v>32</v>
      </c>
      <c r="I531" s="166">
        <v>0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132" t="s">
        <v>24</v>
      </c>
      <c r="I532" s="166">
        <v>1.7191648679108327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2"/>
      <c r="E533" s="13"/>
      <c r="F533" s="612"/>
      <c r="G533" s="612"/>
      <c r="H533" s="132" t="s">
        <v>34</v>
      </c>
      <c r="I533" s="166">
        <v>0.19364458472918805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2"/>
      <c r="E534" s="13"/>
      <c r="F534" s="612"/>
      <c r="G534" s="612"/>
      <c r="H534" s="132" t="s">
        <v>37</v>
      </c>
      <c r="I534" s="166">
        <v>0.63930534501888792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1" t="s">
        <v>301</v>
      </c>
      <c r="E535" s="13"/>
      <c r="F535" s="612"/>
      <c r="G535" s="612"/>
      <c r="H535" s="132" t="s">
        <v>38</v>
      </c>
      <c r="I535" s="166">
        <v>0.31709993087221511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124"/>
      <c r="I536" s="125"/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2"/>
      <c r="E537" s="13"/>
      <c r="F537" s="612"/>
      <c r="G537" s="612"/>
      <c r="H537" s="37" t="s">
        <v>40</v>
      </c>
      <c r="I537" s="135">
        <f>SUM(I529:I536)/7</f>
        <v>0.62850384712347718</v>
      </c>
      <c r="J537" s="613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1" t="s">
        <v>302</v>
      </c>
      <c r="E538" s="13"/>
      <c r="F538" s="13"/>
      <c r="G538" s="13"/>
      <c r="H538" s="167"/>
      <c r="I538" s="167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303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304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305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 t="s">
        <v>306</v>
      </c>
      <c r="C544" s="633" t="s">
        <v>307</v>
      </c>
      <c r="D544" s="630" t="s">
        <v>308</v>
      </c>
      <c r="E544" s="55" t="s">
        <v>309</v>
      </c>
      <c r="F544" s="630" t="s">
        <v>78</v>
      </c>
      <c r="G544" s="630" t="s">
        <v>78</v>
      </c>
      <c r="H544" s="130" t="s">
        <v>27</v>
      </c>
      <c r="I544" s="165">
        <v>10.595481650339757</v>
      </c>
      <c r="J544" s="622" t="s">
        <v>310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32" t="s">
        <v>29</v>
      </c>
      <c r="I545" s="166">
        <v>5.2467307109064176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2"/>
      <c r="C546" s="612"/>
      <c r="D546" s="612"/>
      <c r="E546" s="81"/>
      <c r="F546" s="612"/>
      <c r="G546" s="612"/>
      <c r="H546" s="132" t="s">
        <v>32</v>
      </c>
      <c r="I546" s="166">
        <v>6.5012272872401127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132" t="s">
        <v>24</v>
      </c>
      <c r="I547" s="166">
        <v>5.3485129223892569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132" t="s">
        <v>34</v>
      </c>
      <c r="I548" s="166">
        <v>6.3902712960632062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32" t="s">
        <v>37</v>
      </c>
      <c r="I549" s="166">
        <v>9.3764783936103573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32" t="s">
        <v>38</v>
      </c>
      <c r="I550" s="166">
        <v>4.122299101338796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124"/>
      <c r="I551" s="125"/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18"/>
      <c r="G552" s="618"/>
      <c r="H552" s="37" t="s">
        <v>40</v>
      </c>
      <c r="I552" s="135">
        <f>SUM(I544:I551)/7</f>
        <v>6.7972859088411299</v>
      </c>
      <c r="J552" s="613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 t="s">
        <v>311</v>
      </c>
      <c r="C553" s="667" t="s">
        <v>312</v>
      </c>
      <c r="D553" s="630" t="s">
        <v>313</v>
      </c>
      <c r="E553" s="55" t="s">
        <v>314</v>
      </c>
      <c r="F553" s="631" t="s">
        <v>78</v>
      </c>
      <c r="G553" s="631" t="s">
        <v>78</v>
      </c>
      <c r="H553" s="130" t="s">
        <v>27</v>
      </c>
      <c r="I553" s="165">
        <v>1.869790879471722</v>
      </c>
      <c r="J553" s="621" t="s">
        <v>315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132" t="s">
        <v>29</v>
      </c>
      <c r="I554" s="166">
        <v>1.0237523338353984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31" t="s">
        <v>316</v>
      </c>
      <c r="E555" s="81"/>
      <c r="F555" s="612"/>
      <c r="G555" s="612"/>
      <c r="H555" s="132" t="s">
        <v>32</v>
      </c>
      <c r="I555" s="166">
        <v>1.155773739953798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132" t="s">
        <v>24</v>
      </c>
      <c r="I556" s="166">
        <v>2.4832381425378696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31" t="s">
        <v>317</v>
      </c>
      <c r="E557" s="81"/>
      <c r="F557" s="612"/>
      <c r="G557" s="612"/>
      <c r="H557" s="132" t="s">
        <v>34</v>
      </c>
      <c r="I557" s="166">
        <v>0.96822292364594031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132" t="s">
        <v>37</v>
      </c>
      <c r="I558" s="166">
        <v>2.6992892345241932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37" t="s">
        <v>318</v>
      </c>
      <c r="D559" s="612"/>
      <c r="E559" s="81"/>
      <c r="F559" s="612"/>
      <c r="G559" s="612"/>
      <c r="H559" s="132" t="s">
        <v>38</v>
      </c>
      <c r="I559" s="166">
        <v>2.2196995161055058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14"/>
      <c r="E560" s="81"/>
      <c r="F560" s="612"/>
      <c r="G560" s="612"/>
      <c r="H560" s="124"/>
      <c r="I560" s="125"/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18"/>
      <c r="C561" s="618"/>
      <c r="D561" s="52"/>
      <c r="E561" s="102"/>
      <c r="F561" s="618"/>
      <c r="G561" s="618"/>
      <c r="H561" s="37" t="s">
        <v>40</v>
      </c>
      <c r="I561" s="135">
        <f>SUM(I552:I560)/7</f>
        <v>2.7452932398450796</v>
      </c>
      <c r="J561" s="613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 t="s">
        <v>319</v>
      </c>
      <c r="C562" s="633" t="s">
        <v>320</v>
      </c>
      <c r="D562" s="630" t="s">
        <v>321</v>
      </c>
      <c r="E562" s="630" t="s">
        <v>322</v>
      </c>
      <c r="F562" s="631" t="s">
        <v>78</v>
      </c>
      <c r="G562" s="631" t="s">
        <v>78</v>
      </c>
      <c r="H562" s="130" t="s">
        <v>37</v>
      </c>
      <c r="I562" s="169">
        <v>62.58</v>
      </c>
      <c r="J562" s="623" t="s">
        <v>323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612"/>
      <c r="F563" s="612"/>
      <c r="G563" s="612"/>
      <c r="H563" s="132" t="s">
        <v>38</v>
      </c>
      <c r="I563" s="169">
        <v>41.09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32" t="s">
        <v>27</v>
      </c>
      <c r="I564" s="169">
        <v>64.569999999999993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13"/>
      <c r="F565" s="612"/>
      <c r="G565" s="612"/>
      <c r="H565" s="132" t="s">
        <v>24</v>
      </c>
      <c r="I565" s="169">
        <v>64.040000000000006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612"/>
      <c r="E566" s="13"/>
      <c r="F566" s="612"/>
      <c r="G566" s="612"/>
      <c r="H566" s="132" t="s">
        <v>32</v>
      </c>
      <c r="I566" s="169">
        <v>59.17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132" t="s">
        <v>34</v>
      </c>
      <c r="I567" s="169">
        <v>59.84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32" t="s">
        <v>29</v>
      </c>
      <c r="I568" s="169">
        <v>62.58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124"/>
      <c r="I569" s="170"/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70"/>
      <c r="F570" s="615"/>
      <c r="G570" s="615"/>
      <c r="H570" s="37" t="s">
        <v>40</v>
      </c>
      <c r="I570" s="135">
        <f>SUM(I561:I569)/7</f>
        <v>59.516470462835017</v>
      </c>
      <c r="J570" s="613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2" t="s">
        <v>78</v>
      </c>
      <c r="G571" s="632" t="s">
        <v>78</v>
      </c>
      <c r="H571" s="32" t="s">
        <v>43</v>
      </c>
      <c r="I571" s="171"/>
      <c r="J571" s="617" t="s">
        <v>324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46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48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50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53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56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4" t="s">
        <v>59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5"/>
      <c r="I578" s="173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15"/>
      <c r="G579" s="615"/>
      <c r="H579" s="37" t="s">
        <v>40</v>
      </c>
      <c r="I579" s="100"/>
      <c r="J579" s="613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2" t="s">
        <v>78</v>
      </c>
      <c r="G580" s="632" t="s">
        <v>78</v>
      </c>
      <c r="H580" s="32" t="s">
        <v>43</v>
      </c>
      <c r="I580" s="171"/>
      <c r="J580" s="617" t="s">
        <v>325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46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48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4" t="s">
        <v>50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4" t="s">
        <v>53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4" t="s">
        <v>56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4" t="s">
        <v>59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5"/>
      <c r="I587" s="173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15"/>
      <c r="G588" s="615"/>
      <c r="H588" s="37" t="s">
        <v>40</v>
      </c>
      <c r="I588" s="100"/>
      <c r="J588" s="613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2" t="s">
        <v>78</v>
      </c>
      <c r="G589" s="632" t="s">
        <v>78</v>
      </c>
      <c r="H589" s="32" t="s">
        <v>43</v>
      </c>
      <c r="I589" s="171"/>
      <c r="J589" s="617" t="s">
        <v>326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46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48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50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53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56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4" t="s">
        <v>59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5"/>
      <c r="I596" s="173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8"/>
      <c r="G597" s="618"/>
      <c r="H597" s="37" t="s">
        <v>40</v>
      </c>
      <c r="I597" s="100"/>
      <c r="J597" s="613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0" t="s">
        <v>327</v>
      </c>
      <c r="B598" s="630" t="s">
        <v>328</v>
      </c>
      <c r="C598" s="633" t="s">
        <v>329</v>
      </c>
      <c r="D598" s="630" t="s">
        <v>330</v>
      </c>
      <c r="E598" s="630" t="s">
        <v>331</v>
      </c>
      <c r="F598" s="631" t="s">
        <v>78</v>
      </c>
      <c r="G598" s="631" t="s">
        <v>78</v>
      </c>
      <c r="H598" s="32" t="s">
        <v>43</v>
      </c>
      <c r="I598" s="48"/>
      <c r="J598" s="617" t="s">
        <v>332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2"/>
      <c r="B599" s="612"/>
      <c r="C599" s="612"/>
      <c r="D599" s="612"/>
      <c r="E599" s="612"/>
      <c r="F599" s="612"/>
      <c r="G599" s="612"/>
      <c r="H599" s="34" t="s">
        <v>46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12"/>
      <c r="E600" s="612"/>
      <c r="F600" s="612"/>
      <c r="G600" s="612"/>
      <c r="H600" s="34" t="s">
        <v>48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2"/>
      <c r="B601" s="612"/>
      <c r="C601" s="612"/>
      <c r="D601" s="638" t="s">
        <v>333</v>
      </c>
      <c r="E601" s="99"/>
      <c r="F601" s="612"/>
      <c r="G601" s="612"/>
      <c r="H601" s="34" t="s">
        <v>50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4" t="s">
        <v>53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99"/>
      <c r="F603" s="612"/>
      <c r="G603" s="612"/>
      <c r="H603" s="34" t="s">
        <v>56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4" t="s">
        <v>59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13"/>
      <c r="F605" s="612"/>
      <c r="G605" s="612"/>
      <c r="H605" s="35"/>
      <c r="I605" s="73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31" t="s">
        <v>334</v>
      </c>
      <c r="E606" s="13"/>
      <c r="F606" s="615"/>
      <c r="G606" s="615"/>
      <c r="H606" s="37" t="s">
        <v>40</v>
      </c>
      <c r="I606" s="100"/>
      <c r="J606" s="613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32" t="s">
        <v>78</v>
      </c>
      <c r="G607" s="632" t="s">
        <v>78</v>
      </c>
      <c r="H607" s="32" t="s">
        <v>43</v>
      </c>
      <c r="I607" s="48"/>
      <c r="J607" s="617" t="s">
        <v>335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46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4" t="s">
        <v>48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31" t="s">
        <v>336</v>
      </c>
      <c r="E610" s="13"/>
      <c r="F610" s="612"/>
      <c r="G610" s="612"/>
      <c r="H610" s="34" t="s">
        <v>50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53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" t="s">
        <v>56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4" t="s">
        <v>59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5"/>
      <c r="I614" s="73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70"/>
      <c r="F615" s="615"/>
      <c r="G615" s="615"/>
      <c r="H615" s="37" t="s">
        <v>40</v>
      </c>
      <c r="I615" s="100"/>
      <c r="J615" s="613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31" t="s">
        <v>337</v>
      </c>
      <c r="F616" s="631" t="s">
        <v>78</v>
      </c>
      <c r="G616" s="631" t="s">
        <v>78</v>
      </c>
      <c r="H616" s="32" t="s">
        <v>43</v>
      </c>
      <c r="I616" s="48"/>
      <c r="J616" s="617" t="s">
        <v>338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46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48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4" t="s">
        <v>50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34" t="s">
        <v>53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31" t="s">
        <v>339</v>
      </c>
      <c r="E621" s="13"/>
      <c r="F621" s="612"/>
      <c r="G621" s="612"/>
      <c r="H621" s="34" t="s">
        <v>56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4" t="s">
        <v>59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5"/>
      <c r="I623" s="73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70"/>
      <c r="F624" s="615"/>
      <c r="G624" s="615"/>
      <c r="H624" s="37" t="s">
        <v>40</v>
      </c>
      <c r="I624" s="100"/>
      <c r="J624" s="613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31" t="s">
        <v>340</v>
      </c>
      <c r="F625" s="632" t="s">
        <v>78</v>
      </c>
      <c r="G625" s="632" t="s">
        <v>78</v>
      </c>
      <c r="H625" s="32" t="s">
        <v>43</v>
      </c>
      <c r="I625" s="48"/>
      <c r="J625" s="617" t="s">
        <v>341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46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2"/>
      <c r="F627" s="612"/>
      <c r="G627" s="612"/>
      <c r="H627" s="34" t="s">
        <v>48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4" t="s">
        <v>50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4" t="s">
        <v>53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56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4" t="s">
        <v>59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13"/>
      <c r="F632" s="612"/>
      <c r="G632" s="612"/>
      <c r="H632" s="35"/>
      <c r="I632" s="73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8"/>
      <c r="C633" s="612"/>
      <c r="D633" s="14"/>
      <c r="E633" s="51"/>
      <c r="F633" s="618"/>
      <c r="G633" s="618"/>
      <c r="H633" s="37" t="s">
        <v>40</v>
      </c>
      <c r="I633" s="100"/>
      <c r="J633" s="613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1" t="s">
        <v>342</v>
      </c>
      <c r="B634" s="631" t="s">
        <v>343</v>
      </c>
      <c r="C634" s="630" t="s">
        <v>344</v>
      </c>
      <c r="D634" s="663" t="s">
        <v>345</v>
      </c>
      <c r="E634" s="99"/>
      <c r="F634" s="631" t="s">
        <v>78</v>
      </c>
      <c r="G634" s="631" t="s">
        <v>78</v>
      </c>
      <c r="H634" s="130" t="s">
        <v>27</v>
      </c>
      <c r="I634" s="165">
        <v>90.909090909090907</v>
      </c>
      <c r="J634" s="628" t="s">
        <v>346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29</v>
      </c>
      <c r="I635" s="166">
        <v>100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132" t="s">
        <v>32</v>
      </c>
      <c r="I636" s="166">
        <v>92.307692307692307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37" t="s">
        <v>347</v>
      </c>
      <c r="E637" s="99"/>
      <c r="F637" s="612"/>
      <c r="G637" s="612"/>
      <c r="H637" s="132" t="s">
        <v>24</v>
      </c>
      <c r="I637" s="166">
        <v>90.909090909090907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132" t="s">
        <v>34</v>
      </c>
      <c r="I638" s="166">
        <v>75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2"/>
      <c r="B639" s="612"/>
      <c r="C639" s="631" t="s">
        <v>348</v>
      </c>
      <c r="D639" s="612"/>
      <c r="E639" s="99"/>
      <c r="F639" s="612"/>
      <c r="G639" s="612"/>
      <c r="H639" s="132" t="s">
        <v>37</v>
      </c>
      <c r="I639" s="166">
        <v>89.473684210526315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37" t="s">
        <v>349</v>
      </c>
      <c r="E640" s="14"/>
      <c r="F640" s="612"/>
      <c r="G640" s="612"/>
      <c r="H640" s="132" t="s">
        <v>38</v>
      </c>
      <c r="I640" s="166">
        <v>71.428571428571431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14"/>
      <c r="F641" s="612"/>
      <c r="G641" s="612"/>
      <c r="H641" s="124"/>
      <c r="I641" s="174"/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2"/>
      <c r="B642" s="14"/>
      <c r="C642" s="612"/>
      <c r="D642" s="612"/>
      <c r="E642" s="14"/>
      <c r="F642" s="615"/>
      <c r="G642" s="615"/>
      <c r="H642" s="37" t="s">
        <v>40</v>
      </c>
      <c r="I642" s="147">
        <f>SUM(I634:I641)/7</f>
        <v>87.146875680710281</v>
      </c>
      <c r="J642" s="613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175"/>
      <c r="I643" s="176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1" t="s">
        <v>350</v>
      </c>
      <c r="F644" s="14" t="s">
        <v>78</v>
      </c>
      <c r="G644" s="14" t="s">
        <v>78</v>
      </c>
      <c r="H644" s="178" t="s">
        <v>27</v>
      </c>
      <c r="I644" s="179">
        <v>100</v>
      </c>
      <c r="J644" s="627" t="s">
        <v>351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80" t="s">
        <v>29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80" t="s">
        <v>32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24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34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180" t="s">
        <v>37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182" t="s">
        <v>38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5"/>
      <c r="I651" s="73"/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37" t="s">
        <v>40</v>
      </c>
      <c r="I652" s="147">
        <f>SUM(I644:I651)/7</f>
        <v>100</v>
      </c>
      <c r="J652" s="613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2" t="s">
        <v>352</v>
      </c>
      <c r="F653" s="632" t="s">
        <v>78</v>
      </c>
      <c r="G653" s="632" t="s">
        <v>78</v>
      </c>
      <c r="H653" s="178" t="s">
        <v>27</v>
      </c>
      <c r="I653" s="183">
        <v>88.888888888888886</v>
      </c>
      <c r="J653" s="617" t="s">
        <v>353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80" t="s">
        <v>29</v>
      </c>
      <c r="I654" s="181">
        <v>100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80" t="s">
        <v>32</v>
      </c>
      <c r="I655" s="181">
        <v>90.909090909090907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24</v>
      </c>
      <c r="I656" s="181">
        <v>90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180" t="s">
        <v>34</v>
      </c>
      <c r="I657" s="181">
        <v>66.666666666666657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180" t="s">
        <v>37</v>
      </c>
      <c r="I658" s="181">
        <v>86.666666666666671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182" t="s">
        <v>38</v>
      </c>
      <c r="I659" s="181">
        <v>66.666666666666657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35"/>
      <c r="I660" s="73"/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8"/>
      <c r="G661" s="618"/>
      <c r="H661" s="37" t="s">
        <v>40</v>
      </c>
      <c r="I661" s="147">
        <f>SUM(I653:I660)/7</f>
        <v>84.25685425685424</v>
      </c>
      <c r="J661" s="613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0" t="s">
        <v>354</v>
      </c>
      <c r="C662" s="55" t="s">
        <v>355</v>
      </c>
      <c r="D662" s="630" t="s">
        <v>356</v>
      </c>
      <c r="E662" s="630"/>
      <c r="F662" s="630" t="s">
        <v>78</v>
      </c>
      <c r="G662" s="630" t="s">
        <v>78</v>
      </c>
      <c r="H662" s="130" t="s">
        <v>43</v>
      </c>
      <c r="I662" s="184"/>
      <c r="J662" s="622" t="s">
        <v>357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612"/>
      <c r="F663" s="612"/>
      <c r="G663" s="612"/>
      <c r="H663" s="132" t="s">
        <v>46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2"/>
      <c r="C664" s="81"/>
      <c r="D664" s="612"/>
      <c r="E664" s="13"/>
      <c r="F664" s="612"/>
      <c r="G664" s="612"/>
      <c r="H664" s="132" t="s">
        <v>48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2"/>
      <c r="E665" s="13"/>
      <c r="F665" s="612"/>
      <c r="G665" s="612"/>
      <c r="H665" s="132" t="s">
        <v>50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1" t="s">
        <v>358</v>
      </c>
      <c r="E666" s="13"/>
      <c r="F666" s="612"/>
      <c r="G666" s="612"/>
      <c r="H666" s="132" t="s">
        <v>53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132" t="s">
        <v>56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32" t="s">
        <v>59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124"/>
      <c r="I669" s="12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2"/>
      <c r="E670" s="70"/>
      <c r="F670" s="615"/>
      <c r="G670" s="615"/>
      <c r="H670" s="37" t="s">
        <v>40</v>
      </c>
      <c r="I670" s="74"/>
      <c r="J670" s="613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1" t="s">
        <v>359</v>
      </c>
      <c r="E671" s="634" t="s">
        <v>360</v>
      </c>
      <c r="F671" s="632" t="s">
        <v>78</v>
      </c>
      <c r="G671" s="632" t="s">
        <v>78</v>
      </c>
      <c r="H671" s="32" t="s">
        <v>43</v>
      </c>
      <c r="I671" s="48"/>
      <c r="J671" s="617" t="s">
        <v>361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612"/>
      <c r="F672" s="612"/>
      <c r="G672" s="612"/>
      <c r="H672" s="34" t="s">
        <v>46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48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34" t="s">
        <v>50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1" t="s">
        <v>362</v>
      </c>
      <c r="E675" s="13"/>
      <c r="F675" s="612"/>
      <c r="G675" s="612"/>
      <c r="H675" s="34" t="s">
        <v>53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56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4" t="s">
        <v>59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1" t="s">
        <v>363</v>
      </c>
      <c r="E678" s="13"/>
      <c r="F678" s="612"/>
      <c r="G678" s="612"/>
      <c r="H678" s="35"/>
      <c r="I678" s="73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2"/>
      <c r="E679" s="13"/>
      <c r="F679" s="612"/>
      <c r="G679" s="612"/>
      <c r="H679" s="37" t="s">
        <v>40</v>
      </c>
      <c r="I679" s="100"/>
      <c r="J679" s="613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2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364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365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366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367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368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33" t="s">
        <v>369</v>
      </c>
      <c r="B686" s="630" t="s">
        <v>370</v>
      </c>
      <c r="C686" s="630" t="s">
        <v>371</v>
      </c>
      <c r="D686" s="54"/>
      <c r="E686" s="630"/>
      <c r="F686" s="630" t="s">
        <v>78</v>
      </c>
      <c r="G686" s="630" t="s">
        <v>78</v>
      </c>
      <c r="H686" s="32" t="s">
        <v>43</v>
      </c>
      <c r="I686" s="48"/>
      <c r="J686" s="620" t="s">
        <v>372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612"/>
      <c r="F687" s="612"/>
      <c r="G687" s="612"/>
      <c r="H687" s="34" t="s">
        <v>46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2"/>
      <c r="B688" s="612"/>
      <c r="C688" s="612"/>
      <c r="D688" s="13"/>
      <c r="E688" s="13"/>
      <c r="F688" s="612"/>
      <c r="G688" s="612"/>
      <c r="H688" s="34" t="s">
        <v>48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4" t="s">
        <v>50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612"/>
      <c r="C690" s="612"/>
      <c r="D690" s="13"/>
      <c r="E690" s="13"/>
      <c r="F690" s="612"/>
      <c r="G690" s="612"/>
      <c r="H690" s="34" t="s">
        <v>53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34" t="s">
        <v>56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 t="s">
        <v>331</v>
      </c>
      <c r="C692" s="612"/>
      <c r="D692" s="13"/>
      <c r="E692" s="13"/>
      <c r="F692" s="612"/>
      <c r="G692" s="612"/>
      <c r="H692" s="34" t="s">
        <v>59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35"/>
      <c r="I693" s="73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70"/>
      <c r="F694" s="615"/>
      <c r="G694" s="615"/>
      <c r="H694" s="37" t="s">
        <v>40</v>
      </c>
      <c r="I694" s="74"/>
      <c r="J694" s="613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 t="s">
        <v>373</v>
      </c>
      <c r="F695" s="631" t="s">
        <v>78</v>
      </c>
      <c r="G695" s="631" t="s">
        <v>78</v>
      </c>
      <c r="H695" s="32" t="s">
        <v>43</v>
      </c>
      <c r="I695" s="48"/>
      <c r="J695" s="620" t="s">
        <v>374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46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/>
      <c r="F697" s="612"/>
      <c r="G697" s="612"/>
      <c r="H697" s="34" t="s">
        <v>48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" t="s">
        <v>50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4" t="s">
        <v>53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56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4" t="s">
        <v>59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5"/>
      <c r="I702" s="73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8"/>
      <c r="G703" s="618"/>
      <c r="H703" s="37" t="s">
        <v>40</v>
      </c>
      <c r="I703" s="74"/>
      <c r="J703" s="613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0" t="s">
        <v>375</v>
      </c>
      <c r="B704" s="630" t="s">
        <v>376</v>
      </c>
      <c r="C704" s="55" t="s">
        <v>106</v>
      </c>
      <c r="D704" s="630" t="s">
        <v>377</v>
      </c>
      <c r="E704" s="630" t="s">
        <v>378</v>
      </c>
      <c r="F704" s="630" t="s">
        <v>78</v>
      </c>
      <c r="G704" s="630" t="s">
        <v>78</v>
      </c>
      <c r="H704" s="32" t="s">
        <v>43</v>
      </c>
      <c r="I704" s="48"/>
      <c r="J704" s="617" t="s">
        <v>379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2"/>
      <c r="B705" s="612"/>
      <c r="C705" s="81"/>
      <c r="D705" s="612"/>
      <c r="E705" s="612"/>
      <c r="F705" s="612"/>
      <c r="G705" s="612"/>
      <c r="H705" s="34" t="s">
        <v>46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31" t="s">
        <v>380</v>
      </c>
      <c r="E706" s="612"/>
      <c r="F706" s="612"/>
      <c r="G706" s="612"/>
      <c r="H706" s="34" t="s">
        <v>48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2"/>
      <c r="B707" s="612"/>
      <c r="C707" s="81"/>
      <c r="D707" s="612"/>
      <c r="E707" s="13"/>
      <c r="F707" s="612"/>
      <c r="G707" s="612"/>
      <c r="H707" s="34" t="s">
        <v>50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2"/>
      <c r="B708" s="612"/>
      <c r="C708" s="81"/>
      <c r="D708" s="612"/>
      <c r="E708" s="13"/>
      <c r="F708" s="612"/>
      <c r="G708" s="612"/>
      <c r="H708" s="34" t="s">
        <v>53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31" t="s">
        <v>381</v>
      </c>
      <c r="E709" s="13"/>
      <c r="F709" s="612"/>
      <c r="G709" s="612"/>
      <c r="H709" s="34" t="s">
        <v>56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4" t="s">
        <v>59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2"/>
      <c r="E711" s="13"/>
      <c r="F711" s="612"/>
      <c r="G711" s="612"/>
      <c r="H711" s="35"/>
      <c r="I711" s="73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2"/>
      <c r="E712" s="70"/>
      <c r="F712" s="615"/>
      <c r="G712" s="615"/>
      <c r="H712" s="37" t="s">
        <v>40</v>
      </c>
      <c r="I712" s="74"/>
      <c r="J712" s="613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382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383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385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386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 t="s">
        <v>387</v>
      </c>
      <c r="B718" s="630" t="s">
        <v>388</v>
      </c>
      <c r="C718" s="55" t="s">
        <v>389</v>
      </c>
      <c r="D718" s="55"/>
      <c r="E718" s="14"/>
      <c r="F718" s="631" t="s">
        <v>78</v>
      </c>
      <c r="G718" s="631" t="s">
        <v>78</v>
      </c>
      <c r="H718" s="187" t="s">
        <v>43</v>
      </c>
      <c r="I718" s="188"/>
      <c r="J718" s="616" t="s">
        <v>390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46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612"/>
      <c r="C720" s="81"/>
      <c r="D720" s="81"/>
      <c r="E720" s="14"/>
      <c r="F720" s="612"/>
      <c r="G720" s="612"/>
      <c r="H720" s="132" t="s">
        <v>48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132" t="s">
        <v>50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13"/>
      <c r="C722" s="81"/>
      <c r="D722" s="81"/>
      <c r="E722" s="13"/>
      <c r="F722" s="612"/>
      <c r="G722" s="612"/>
      <c r="H722" s="132" t="s">
        <v>53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132" t="s">
        <v>56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2"/>
      <c r="G724" s="612"/>
      <c r="H724" s="132" t="s">
        <v>59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2"/>
      <c r="G725" s="612"/>
      <c r="H725" s="124"/>
      <c r="I725" s="12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15"/>
      <c r="G726" s="615"/>
      <c r="H726" s="37" t="s">
        <v>40</v>
      </c>
      <c r="I726" s="100"/>
      <c r="J726" s="613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391</v>
      </c>
      <c r="F727" s="632" t="s">
        <v>78</v>
      </c>
      <c r="G727" s="632" t="s">
        <v>78</v>
      </c>
      <c r="H727" s="32" t="s">
        <v>43</v>
      </c>
      <c r="I727" s="48"/>
      <c r="J727" s="617" t="s">
        <v>392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46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48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50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53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56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4" t="s">
        <v>59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5"/>
      <c r="I734" s="73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18"/>
      <c r="G735" s="618"/>
      <c r="H735" s="42" t="s">
        <v>40</v>
      </c>
      <c r="I735" s="189"/>
      <c r="J735" s="61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1" t="s">
        <v>393</v>
      </c>
      <c r="B736" s="631" t="s">
        <v>394</v>
      </c>
      <c r="C736" s="633" t="s">
        <v>395</v>
      </c>
      <c r="D736" s="637" t="s">
        <v>396</v>
      </c>
      <c r="E736" s="14"/>
      <c r="F736" s="631" t="s">
        <v>78</v>
      </c>
      <c r="G736" s="631" t="s">
        <v>78</v>
      </c>
      <c r="H736" s="187" t="s">
        <v>43</v>
      </c>
      <c r="I736" s="188"/>
      <c r="J736" s="619" t="s">
        <v>397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46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14"/>
      <c r="F738" s="612"/>
      <c r="G738" s="612"/>
      <c r="H738" s="132" t="s">
        <v>48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132" t="s">
        <v>50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132" t="s">
        <v>53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37" t="s">
        <v>398</v>
      </c>
      <c r="E741" s="99"/>
      <c r="F741" s="612"/>
      <c r="G741" s="612"/>
      <c r="H741" s="132" t="s">
        <v>56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132" t="s">
        <v>59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31" t="s">
        <v>399</v>
      </c>
      <c r="D743" s="612"/>
      <c r="E743" s="99"/>
      <c r="F743" s="612"/>
      <c r="G743" s="612"/>
      <c r="H743" s="124"/>
      <c r="I743" s="12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190"/>
      <c r="F744" s="615"/>
      <c r="G744" s="615"/>
      <c r="H744" s="37" t="s">
        <v>40</v>
      </c>
      <c r="I744" s="74"/>
      <c r="J744" s="613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2"/>
      <c r="B745" s="612"/>
      <c r="C745" s="612"/>
      <c r="D745" s="612"/>
      <c r="E745" s="634" t="s">
        <v>400</v>
      </c>
      <c r="F745" s="632" t="s">
        <v>78</v>
      </c>
      <c r="G745" s="632" t="s">
        <v>78</v>
      </c>
      <c r="H745" s="32" t="s">
        <v>43</v>
      </c>
      <c r="I745" s="48"/>
      <c r="J745" s="617" t="s">
        <v>401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37" t="s">
        <v>402</v>
      </c>
      <c r="E746" s="612"/>
      <c r="F746" s="612"/>
      <c r="G746" s="612"/>
      <c r="H746" s="34" t="s">
        <v>46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2"/>
      <c r="D747" s="612"/>
      <c r="E747" s="612"/>
      <c r="F747" s="612"/>
      <c r="G747" s="612"/>
      <c r="H747" s="34" t="s">
        <v>48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37" t="s">
        <v>403</v>
      </c>
      <c r="E748" s="14"/>
      <c r="F748" s="612"/>
      <c r="G748" s="612"/>
      <c r="H748" s="34" t="s">
        <v>50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34" t="s">
        <v>53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37" t="s">
        <v>404</v>
      </c>
      <c r="E750" s="14"/>
      <c r="F750" s="612"/>
      <c r="G750" s="612"/>
      <c r="H750" s="34" t="s">
        <v>56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4" t="s">
        <v>59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5"/>
      <c r="I752" s="73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31" t="s">
        <v>405</v>
      </c>
      <c r="E753" s="191"/>
      <c r="F753" s="615"/>
      <c r="G753" s="615"/>
      <c r="H753" s="37" t="s">
        <v>40</v>
      </c>
      <c r="I753" s="74"/>
      <c r="J753" s="613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12"/>
      <c r="E754" s="39" t="s">
        <v>406</v>
      </c>
      <c r="F754" s="632" t="s">
        <v>78</v>
      </c>
      <c r="G754" s="632" t="s">
        <v>78</v>
      </c>
      <c r="H754" s="32" t="s">
        <v>43</v>
      </c>
      <c r="I754" s="48"/>
      <c r="J754" s="617" t="s">
        <v>407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46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48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84"/>
      <c r="F757" s="612"/>
      <c r="G757" s="612"/>
      <c r="H757" s="34" t="s">
        <v>50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4" t="s">
        <v>53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34" t="s">
        <v>56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1" t="s">
        <v>408</v>
      </c>
      <c r="E760" s="94"/>
      <c r="F760" s="612"/>
      <c r="G760" s="612"/>
      <c r="H760" s="34" t="s">
        <v>59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5"/>
      <c r="I761" s="73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2"/>
      <c r="E762" s="192"/>
      <c r="F762" s="615"/>
      <c r="G762" s="615"/>
      <c r="H762" s="37" t="s">
        <v>40</v>
      </c>
      <c r="I762" s="74"/>
      <c r="J762" s="613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2"/>
      <c r="E763" s="631" t="s">
        <v>409</v>
      </c>
      <c r="F763" s="632" t="s">
        <v>78</v>
      </c>
      <c r="G763" s="632" t="s">
        <v>78</v>
      </c>
      <c r="H763" s="32" t="s">
        <v>43</v>
      </c>
      <c r="I763" s="48"/>
      <c r="J763" s="617" t="s">
        <v>410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2"/>
      <c r="F764" s="612"/>
      <c r="G764" s="612"/>
      <c r="H764" s="34" t="s">
        <v>46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7" t="s">
        <v>411</v>
      </c>
      <c r="E765" s="612"/>
      <c r="F765" s="612"/>
      <c r="G765" s="612"/>
      <c r="H765" s="34" t="s">
        <v>48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2"/>
      <c r="F766" s="612"/>
      <c r="G766" s="612"/>
      <c r="H766" s="34" t="s">
        <v>50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2"/>
      <c r="E767" s="60"/>
      <c r="F767" s="612"/>
      <c r="G767" s="612"/>
      <c r="H767" s="34" t="s">
        <v>53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7" t="s">
        <v>412</v>
      </c>
      <c r="E768" s="60"/>
      <c r="F768" s="612"/>
      <c r="G768" s="612"/>
      <c r="H768" s="34" t="s">
        <v>56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4" t="s">
        <v>59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60"/>
      <c r="F770" s="612"/>
      <c r="G770" s="612"/>
      <c r="H770" s="35"/>
      <c r="I770" s="73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192"/>
      <c r="F771" s="615"/>
      <c r="G771" s="615"/>
      <c r="H771" s="37" t="s">
        <v>40</v>
      </c>
      <c r="I771" s="74"/>
      <c r="J771" s="613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7" t="s">
        <v>413</v>
      </c>
      <c r="E772" s="631"/>
      <c r="F772" s="632" t="s">
        <v>78</v>
      </c>
      <c r="G772" s="632" t="s">
        <v>78</v>
      </c>
      <c r="H772" s="32" t="s">
        <v>43</v>
      </c>
      <c r="I772" s="48"/>
      <c r="J772" s="617" t="s">
        <v>414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12"/>
      <c r="F773" s="612"/>
      <c r="G773" s="612"/>
      <c r="H773" s="34" t="s">
        <v>46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4"/>
      <c r="F774" s="612"/>
      <c r="G774" s="612"/>
      <c r="H774" s="34" t="s">
        <v>48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7" t="s">
        <v>415</v>
      </c>
      <c r="E775" s="14"/>
      <c r="F775" s="612"/>
      <c r="G775" s="612"/>
      <c r="H775" s="34" t="s">
        <v>50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3"/>
      <c r="F776" s="612"/>
      <c r="G776" s="612"/>
      <c r="H776" s="34" t="s">
        <v>53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4" t="s">
        <v>56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4" t="s">
        <v>59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35"/>
      <c r="I779" s="73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8"/>
      <c r="G780" s="618"/>
      <c r="H780" s="37" t="s">
        <v>40</v>
      </c>
      <c r="I780" s="74"/>
      <c r="J780" s="613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 t="s">
        <v>416</v>
      </c>
      <c r="B781" s="630" t="s">
        <v>417</v>
      </c>
      <c r="C781" s="630" t="s">
        <v>418</v>
      </c>
      <c r="D781" s="630" t="s">
        <v>419</v>
      </c>
      <c r="E781" s="630" t="s">
        <v>420</v>
      </c>
      <c r="F781" s="631" t="s">
        <v>78</v>
      </c>
      <c r="G781" s="631" t="s">
        <v>78</v>
      </c>
      <c r="H781" s="32" t="s">
        <v>43</v>
      </c>
      <c r="I781" s="184"/>
      <c r="J781" s="621" t="s">
        <v>421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612"/>
      <c r="D782" s="612"/>
      <c r="E782" s="612"/>
      <c r="F782" s="612"/>
      <c r="G782" s="612"/>
      <c r="H782" s="34" t="s">
        <v>46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31" t="s">
        <v>422</v>
      </c>
      <c r="E783" s="13"/>
      <c r="F783" s="612"/>
      <c r="G783" s="612"/>
      <c r="H783" s="34" t="s">
        <v>48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4" t="s">
        <v>50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34" t="s">
        <v>53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38" t="s">
        <v>423</v>
      </c>
      <c r="E786" s="13"/>
      <c r="F786" s="612"/>
      <c r="G786" s="612"/>
      <c r="H786" s="34" t="s">
        <v>56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34" t="s">
        <v>59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35"/>
      <c r="I788" s="12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2"/>
      <c r="C789" s="81"/>
      <c r="D789" s="60"/>
      <c r="E789" s="13"/>
      <c r="F789" s="615"/>
      <c r="G789" s="615"/>
      <c r="H789" s="37" t="s">
        <v>40</v>
      </c>
      <c r="I789" s="74"/>
      <c r="J789" s="613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2"/>
      <c r="C790" s="81"/>
      <c r="D790" s="631" t="s">
        <v>424</v>
      </c>
      <c r="E790" s="631" t="s">
        <v>420</v>
      </c>
      <c r="F790" s="632" t="s">
        <v>78</v>
      </c>
      <c r="G790" s="632" t="s">
        <v>78</v>
      </c>
      <c r="H790" s="32" t="s">
        <v>43</v>
      </c>
      <c r="I790" s="48"/>
      <c r="J790" s="617" t="s">
        <v>425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612"/>
      <c r="F791" s="612"/>
      <c r="G791" s="612"/>
      <c r="H791" s="34" t="s">
        <v>46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4" t="s">
        <v>48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1" t="s">
        <v>426</v>
      </c>
      <c r="E793" s="13"/>
      <c r="F793" s="612"/>
      <c r="G793" s="612"/>
      <c r="H793" s="34" t="s">
        <v>50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53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" t="s">
        <v>56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4" t="s">
        <v>59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2"/>
      <c r="G797" s="612"/>
      <c r="H797" s="35"/>
      <c r="I797" s="73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18"/>
      <c r="G798" s="618"/>
      <c r="H798" s="37" t="s">
        <v>40</v>
      </c>
      <c r="I798" s="74"/>
      <c r="J798" s="613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427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0" t="s">
        <v>428</v>
      </c>
      <c r="B801" s="660" t="s">
        <v>429</v>
      </c>
      <c r="C801" s="197" t="s">
        <v>430</v>
      </c>
      <c r="D801" s="664" t="s">
        <v>431</v>
      </c>
      <c r="E801" s="664" t="s">
        <v>432</v>
      </c>
      <c r="F801" s="632" t="s">
        <v>78</v>
      </c>
      <c r="G801" s="632" t="s">
        <v>78</v>
      </c>
      <c r="H801" s="32" t="s">
        <v>43</v>
      </c>
      <c r="I801" s="48"/>
      <c r="J801" s="620" t="s">
        <v>433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46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2"/>
      <c r="B803" s="612"/>
      <c r="C803" s="198"/>
      <c r="D803" s="612"/>
      <c r="E803" s="612"/>
      <c r="F803" s="612"/>
      <c r="G803" s="612"/>
      <c r="H803" s="34" t="s">
        <v>48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2"/>
      <c r="C804" s="198"/>
      <c r="D804" s="612"/>
      <c r="E804" s="612"/>
      <c r="F804" s="612"/>
      <c r="G804" s="612"/>
      <c r="H804" s="34" t="s">
        <v>50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4" t="s">
        <v>53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4" t="s">
        <v>56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4" t="s">
        <v>59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5"/>
      <c r="I808" s="73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5"/>
      <c r="G809" s="615"/>
      <c r="H809" s="37" t="s">
        <v>40</v>
      </c>
      <c r="I809" s="74"/>
      <c r="J809" s="613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32" t="s">
        <v>78</v>
      </c>
      <c r="G810" s="632" t="s">
        <v>78</v>
      </c>
      <c r="H810" s="32" t="s">
        <v>43</v>
      </c>
      <c r="I810" s="48"/>
      <c r="J810" s="611" t="s">
        <v>434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46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48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50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53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56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4" t="s">
        <v>59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5"/>
      <c r="I817" s="73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15"/>
      <c r="G818" s="615"/>
      <c r="H818" s="37" t="s">
        <v>40</v>
      </c>
      <c r="I818" s="74"/>
      <c r="J818" s="613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32" t="s">
        <v>78</v>
      </c>
      <c r="G819" s="632" t="s">
        <v>78</v>
      </c>
      <c r="H819" s="32" t="s">
        <v>43</v>
      </c>
      <c r="I819" s="48"/>
      <c r="J819" s="611" t="s">
        <v>435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46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48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50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53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56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4" t="s">
        <v>59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5"/>
      <c r="I826" s="73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5"/>
      <c r="G827" s="615"/>
      <c r="H827" s="37" t="s">
        <v>40</v>
      </c>
      <c r="I827" s="74"/>
      <c r="J827" s="613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32" t="s">
        <v>78</v>
      </c>
      <c r="G828" s="632" t="s">
        <v>78</v>
      </c>
      <c r="H828" s="32" t="s">
        <v>43</v>
      </c>
      <c r="I828" s="48"/>
      <c r="J828" s="611" t="s">
        <v>436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46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48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50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53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56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4" t="s">
        <v>59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5"/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8"/>
      <c r="G836" s="618"/>
      <c r="H836" s="37" t="s">
        <v>40</v>
      </c>
      <c r="I836" s="199"/>
      <c r="J836" s="613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64" t="s">
        <v>437</v>
      </c>
      <c r="B837" s="664" t="s">
        <v>438</v>
      </c>
      <c r="C837" s="197" t="s">
        <v>20</v>
      </c>
      <c r="D837" s="664" t="s">
        <v>439</v>
      </c>
      <c r="E837" s="665" t="s">
        <v>440</v>
      </c>
      <c r="F837" s="631" t="s">
        <v>78</v>
      </c>
      <c r="G837" s="631" t="s">
        <v>78</v>
      </c>
      <c r="H837" s="32" t="s">
        <v>43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46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48</v>
      </c>
      <c r="I839" s="49"/>
      <c r="J839" s="202" t="s">
        <v>441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50</v>
      </c>
      <c r="I840" s="49"/>
      <c r="J840" s="198" t="s">
        <v>442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4" t="s">
        <v>53</v>
      </c>
      <c r="I841" s="49"/>
      <c r="J841" s="198" t="s">
        <v>443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4" t="s">
        <v>56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4" t="s">
        <v>59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35"/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2"/>
      <c r="F845" s="615"/>
      <c r="G845" s="615"/>
      <c r="H845" s="37" t="s">
        <v>40</v>
      </c>
      <c r="I845" s="203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66" t="s">
        <v>444</v>
      </c>
      <c r="F846" s="198"/>
      <c r="G846" s="198"/>
      <c r="H846" s="69" t="s">
        <v>43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2"/>
      <c r="F847" s="198"/>
      <c r="G847" s="198"/>
      <c r="H847" s="71" t="s">
        <v>46</v>
      </c>
      <c r="I847" s="208"/>
      <c r="J847" s="209" t="s">
        <v>445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4" t="s">
        <v>48</v>
      </c>
      <c r="I848" s="49"/>
      <c r="J848" s="198" t="s">
        <v>446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1" t="s">
        <v>447</v>
      </c>
      <c r="F849" s="198"/>
      <c r="G849" s="198"/>
      <c r="H849" s="34" t="s">
        <v>50</v>
      </c>
      <c r="I849" s="49"/>
      <c r="J849" s="198" t="s">
        <v>448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4" t="s">
        <v>53</v>
      </c>
      <c r="I850" s="49"/>
      <c r="J850" s="198" t="s">
        <v>449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" t="s">
        <v>56</v>
      </c>
      <c r="I851" s="49"/>
      <c r="J851" s="198" t="s">
        <v>450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4" t="s">
        <v>59</v>
      </c>
      <c r="I852" s="49"/>
      <c r="J852" s="198" t="s">
        <v>451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452</v>
      </c>
      <c r="F853" s="198"/>
      <c r="G853" s="198"/>
      <c r="H853" s="35"/>
      <c r="I853" s="73"/>
      <c r="J853" s="198" t="s">
        <v>453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1" t="s">
        <v>454</v>
      </c>
      <c r="F854" s="198"/>
      <c r="G854" s="198"/>
      <c r="H854" s="37" t="s">
        <v>40</v>
      </c>
      <c r="I854" s="203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2"/>
      <c r="F855" s="198"/>
      <c r="G855" s="198"/>
      <c r="H855" s="198"/>
      <c r="I855" s="198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455</v>
      </c>
      <c r="C856" s="211" t="s">
        <v>456</v>
      </c>
      <c r="D856" s="211" t="s">
        <v>457</v>
      </c>
      <c r="E856" s="211" t="s">
        <v>458</v>
      </c>
      <c r="F856" s="632" t="s">
        <v>42</v>
      </c>
      <c r="G856" s="632" t="s">
        <v>78</v>
      </c>
      <c r="H856" s="32" t="s">
        <v>43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459</v>
      </c>
      <c r="C857" s="212"/>
      <c r="D857" s="212" t="s">
        <v>460</v>
      </c>
      <c r="E857" s="212" t="s">
        <v>461</v>
      </c>
      <c r="F857" s="612"/>
      <c r="G857" s="612"/>
      <c r="H857" s="71" t="s">
        <v>46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462</v>
      </c>
      <c r="C858" s="212"/>
      <c r="D858" s="212" t="s">
        <v>463</v>
      </c>
      <c r="E858" s="212" t="s">
        <v>464</v>
      </c>
      <c r="F858" s="612"/>
      <c r="G858" s="612"/>
      <c r="H858" s="71" t="s">
        <v>48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12"/>
      <c r="G859" s="612"/>
      <c r="H859" s="71" t="s">
        <v>50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12"/>
      <c r="G860" s="612"/>
      <c r="H860" s="71" t="s">
        <v>53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471</v>
      </c>
      <c r="E861" s="212" t="s">
        <v>472</v>
      </c>
      <c r="F861" s="612"/>
      <c r="G861" s="612"/>
      <c r="H861" s="71" t="s">
        <v>56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473</v>
      </c>
      <c r="E862" s="212"/>
      <c r="F862" s="612"/>
      <c r="G862" s="612"/>
      <c r="H862" s="71" t="s">
        <v>59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474</v>
      </c>
      <c r="E863" s="212" t="s">
        <v>475</v>
      </c>
      <c r="F863" s="612"/>
      <c r="G863" s="612"/>
      <c r="H863" s="72"/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476</v>
      </c>
      <c r="F864" s="615"/>
      <c r="G864" s="615"/>
      <c r="H864" s="37" t="s">
        <v>40</v>
      </c>
      <c r="I864" s="203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215"/>
      <c r="I865" s="212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64" t="s">
        <v>477</v>
      </c>
      <c r="B866" s="664" t="s">
        <v>478</v>
      </c>
      <c r="C866" s="197" t="s">
        <v>150</v>
      </c>
      <c r="D866" s="664" t="s">
        <v>479</v>
      </c>
      <c r="E866" s="664" t="s">
        <v>480</v>
      </c>
      <c r="F866" s="631" t="s">
        <v>78</v>
      </c>
      <c r="G866" s="631" t="s">
        <v>78</v>
      </c>
      <c r="H866" s="44" t="s">
        <v>43</v>
      </c>
      <c r="I866" s="48"/>
      <c r="J866" s="61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46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48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50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4" t="s">
        <v>53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4" t="s">
        <v>56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2"/>
      <c r="F872" s="612"/>
      <c r="G872" s="612"/>
      <c r="H872" s="34" t="s">
        <v>59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2"/>
      <c r="C873" s="216"/>
      <c r="D873" s="2"/>
      <c r="E873" s="2"/>
      <c r="F873" s="612"/>
      <c r="G873" s="612"/>
      <c r="H873" s="35"/>
      <c r="I873" s="49"/>
      <c r="J873" s="615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15"/>
      <c r="G874" s="615"/>
      <c r="H874" s="37" t="s">
        <v>40</v>
      </c>
      <c r="I874" s="203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481</v>
      </c>
      <c r="C875" s="211" t="s">
        <v>20</v>
      </c>
      <c r="D875" s="211" t="s">
        <v>482</v>
      </c>
      <c r="E875" s="211" t="s">
        <v>483</v>
      </c>
      <c r="F875" s="632" t="s">
        <v>78</v>
      </c>
      <c r="G875" s="632" t="s">
        <v>78</v>
      </c>
      <c r="H875" s="32" t="s">
        <v>43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484</v>
      </c>
      <c r="C876" s="198"/>
      <c r="D876" s="198" t="s">
        <v>485</v>
      </c>
      <c r="E876" s="198" t="s">
        <v>486</v>
      </c>
      <c r="F876" s="612"/>
      <c r="G876" s="612"/>
      <c r="H876" s="34" t="s">
        <v>46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487</v>
      </c>
      <c r="C877" s="198"/>
      <c r="D877" s="198" t="s">
        <v>488</v>
      </c>
      <c r="E877" s="198" t="s">
        <v>489</v>
      </c>
      <c r="F877" s="612"/>
      <c r="G877" s="612"/>
      <c r="H877" s="34" t="s">
        <v>48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12"/>
      <c r="G878" s="612"/>
      <c r="H878" s="34" t="s">
        <v>50</v>
      </c>
      <c r="I878" s="49"/>
      <c r="J878" s="211" t="s">
        <v>483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493</v>
      </c>
      <c r="E879" s="198" t="s">
        <v>494</v>
      </c>
      <c r="F879" s="612"/>
      <c r="G879" s="612"/>
      <c r="H879" s="34" t="s">
        <v>53</v>
      </c>
      <c r="I879" s="49"/>
      <c r="J879" s="198" t="s">
        <v>486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495</v>
      </c>
      <c r="E880" s="198" t="s">
        <v>496</v>
      </c>
      <c r="F880" s="612"/>
      <c r="G880" s="612"/>
      <c r="H880" s="34" t="s">
        <v>56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497</v>
      </c>
      <c r="E881" s="198" t="s">
        <v>498</v>
      </c>
      <c r="F881" s="612"/>
      <c r="G881" s="612"/>
      <c r="H881" s="34" t="s">
        <v>59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12"/>
      <c r="G882" s="612"/>
      <c r="H882" s="35"/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15"/>
      <c r="G883" s="615"/>
      <c r="H883" s="100" t="s">
        <v>40</v>
      </c>
      <c r="I883" s="203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503</v>
      </c>
      <c r="E884" s="198" t="s">
        <v>504</v>
      </c>
      <c r="F884" s="198"/>
      <c r="G884" s="198"/>
      <c r="H884" s="32" t="s">
        <v>43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505</v>
      </c>
      <c r="E885" s="198" t="s">
        <v>506</v>
      </c>
      <c r="F885" s="198"/>
      <c r="G885" s="198"/>
      <c r="H885" s="34" t="s">
        <v>46</v>
      </c>
      <c r="I885" s="49"/>
      <c r="J885" s="198" t="s">
        <v>489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507</v>
      </c>
      <c r="E886" s="198" t="s">
        <v>508</v>
      </c>
      <c r="F886" s="198"/>
      <c r="G886" s="198"/>
      <c r="H886" s="34" t="s">
        <v>48</v>
      </c>
      <c r="I886" s="49"/>
      <c r="J886" s="198" t="s">
        <v>492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509</v>
      </c>
      <c r="F887" s="198"/>
      <c r="G887" s="198"/>
      <c r="H887" s="34" t="s">
        <v>50</v>
      </c>
      <c r="I887" s="49"/>
      <c r="J887" s="198" t="s">
        <v>494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510</v>
      </c>
      <c r="F888" s="198"/>
      <c r="G888" s="198"/>
      <c r="H888" s="34" t="s">
        <v>53</v>
      </c>
      <c r="I888" s="49"/>
      <c r="J888" s="198" t="s">
        <v>496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511</v>
      </c>
      <c r="F889" s="198"/>
      <c r="G889" s="198"/>
      <c r="H889" s="34" t="s">
        <v>56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512</v>
      </c>
      <c r="F890" s="198"/>
      <c r="G890" s="198"/>
      <c r="H890" s="34" t="s">
        <v>59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513</v>
      </c>
      <c r="F891" s="198"/>
      <c r="G891" s="198"/>
      <c r="H891" s="35"/>
      <c r="I891" s="73"/>
      <c r="J891" s="21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514</v>
      </c>
      <c r="F892" s="198"/>
      <c r="G892" s="198"/>
      <c r="H892" s="100" t="s">
        <v>40</v>
      </c>
      <c r="I892" s="203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2" t="s">
        <v>43</v>
      </c>
      <c r="I893" s="48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46</v>
      </c>
      <c r="I894" s="49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48</v>
      </c>
      <c r="I895" s="49"/>
      <c r="J895" s="19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50</v>
      </c>
      <c r="I896" s="49"/>
      <c r="J896" s="198" t="s">
        <v>509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53</v>
      </c>
      <c r="I897" s="49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56</v>
      </c>
      <c r="I898" s="49"/>
      <c r="J898" s="198" t="s">
        <v>511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59</v>
      </c>
      <c r="I899" s="49"/>
      <c r="J899" s="198" t="s">
        <v>512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"/>
      <c r="I900" s="49"/>
      <c r="J900" s="198" t="s">
        <v>513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37" t="s">
        <v>40</v>
      </c>
      <c r="I901" s="203"/>
      <c r="J901" s="204" t="s">
        <v>514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515</v>
      </c>
      <c r="B902" s="211" t="s">
        <v>516</v>
      </c>
      <c r="C902" s="211" t="s">
        <v>389</v>
      </c>
      <c r="D902" s="211" t="s">
        <v>517</v>
      </c>
      <c r="E902" s="211" t="s">
        <v>518</v>
      </c>
      <c r="F902" s="631" t="s">
        <v>78</v>
      </c>
      <c r="G902" s="631" t="s">
        <v>78</v>
      </c>
      <c r="H902" s="32" t="s">
        <v>43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519</v>
      </c>
      <c r="B903" s="198" t="s">
        <v>520</v>
      </c>
      <c r="C903" s="198"/>
      <c r="D903" s="198" t="s">
        <v>521</v>
      </c>
      <c r="E903" s="198" t="s">
        <v>522</v>
      </c>
      <c r="F903" s="612"/>
      <c r="G903" s="612"/>
      <c r="H903" s="34" t="s">
        <v>46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523</v>
      </c>
      <c r="B904" s="198" t="s">
        <v>524</v>
      </c>
      <c r="C904" s="198"/>
      <c r="D904" s="198" t="s">
        <v>525</v>
      </c>
      <c r="E904" s="198" t="s">
        <v>526</v>
      </c>
      <c r="F904" s="612"/>
      <c r="G904" s="612"/>
      <c r="H904" s="34" t="s">
        <v>48</v>
      </c>
      <c r="I904" s="49"/>
      <c r="J904" s="198" t="s">
        <v>518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527</v>
      </c>
      <c r="B905" s="198" t="s">
        <v>528</v>
      </c>
      <c r="C905" s="198"/>
      <c r="D905" s="198" t="s">
        <v>529</v>
      </c>
      <c r="E905" s="198" t="s">
        <v>530</v>
      </c>
      <c r="F905" s="612"/>
      <c r="G905" s="612"/>
      <c r="H905" s="34" t="s">
        <v>50</v>
      </c>
      <c r="I905" s="49"/>
      <c r="J905" s="198" t="s">
        <v>522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531</v>
      </c>
      <c r="B906" s="198" t="s">
        <v>532</v>
      </c>
      <c r="C906" s="198"/>
      <c r="D906" s="198" t="s">
        <v>533</v>
      </c>
      <c r="E906" s="198" t="s">
        <v>534</v>
      </c>
      <c r="F906" s="612"/>
      <c r="G906" s="612"/>
      <c r="H906" s="34" t="s">
        <v>53</v>
      </c>
      <c r="I906" s="49"/>
      <c r="J906" s="198" t="s">
        <v>526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535</v>
      </c>
      <c r="E907" s="198" t="s">
        <v>536</v>
      </c>
      <c r="F907" s="612"/>
      <c r="G907" s="612"/>
      <c r="H907" s="34" t="s">
        <v>56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537</v>
      </c>
      <c r="E908" s="198" t="s">
        <v>538</v>
      </c>
      <c r="F908" s="612"/>
      <c r="G908" s="612"/>
      <c r="H908" s="34" t="s">
        <v>59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539</v>
      </c>
      <c r="E909" s="198" t="s">
        <v>540</v>
      </c>
      <c r="F909" s="612"/>
      <c r="G909" s="612"/>
      <c r="H909" s="35"/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474</v>
      </c>
      <c r="E910" s="198"/>
      <c r="F910" s="615"/>
      <c r="G910" s="615"/>
      <c r="H910" s="37" t="s">
        <v>40</v>
      </c>
      <c r="I910" s="203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/>
      <c r="F911" s="198"/>
      <c r="G911" s="198"/>
      <c r="H911" s="32" t="s">
        <v>43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542</v>
      </c>
      <c r="E912" s="198"/>
      <c r="F912" s="198"/>
      <c r="G912" s="198"/>
      <c r="H912" s="34" t="s">
        <v>46</v>
      </c>
      <c r="I912" s="49"/>
      <c r="J912" s="198" t="s">
        <v>530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543</v>
      </c>
      <c r="E913" s="198"/>
      <c r="F913" s="198"/>
      <c r="G913" s="198"/>
      <c r="H913" s="34" t="s">
        <v>48</v>
      </c>
      <c r="I913" s="49"/>
      <c r="J913" s="198" t="s">
        <v>534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531</v>
      </c>
      <c r="E914" s="198"/>
      <c r="F914" s="198"/>
      <c r="G914" s="198"/>
      <c r="H914" s="34" t="s">
        <v>50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4" t="s">
        <v>53</v>
      </c>
      <c r="I915" s="49"/>
      <c r="J915" s="198" t="s">
        <v>538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545</v>
      </c>
      <c r="E916" s="198"/>
      <c r="F916" s="198"/>
      <c r="G916" s="198"/>
      <c r="H916" s="34" t="s">
        <v>56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546</v>
      </c>
      <c r="E917" s="198"/>
      <c r="F917" s="198"/>
      <c r="G917" s="198"/>
      <c r="H917" s="34" t="s">
        <v>59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547</v>
      </c>
      <c r="E918" s="198"/>
      <c r="F918" s="198"/>
      <c r="G918" s="198"/>
      <c r="H918" s="35"/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548</v>
      </c>
      <c r="E919" s="198"/>
      <c r="F919" s="198"/>
      <c r="G919" s="198"/>
      <c r="H919" s="37" t="s">
        <v>40</v>
      </c>
      <c r="I919" s="203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549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550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551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552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553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554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555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556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557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558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559</v>
      </c>
      <c r="E930" s="218"/>
      <c r="F930" s="218"/>
      <c r="G930" s="218"/>
      <c r="H930" s="198"/>
      <c r="I930" s="218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560</v>
      </c>
      <c r="B931" s="211" t="s">
        <v>561</v>
      </c>
      <c r="C931" s="211" t="s">
        <v>562</v>
      </c>
      <c r="D931" s="211" t="s">
        <v>563</v>
      </c>
      <c r="E931" s="211" t="s">
        <v>564</v>
      </c>
      <c r="F931" s="632" t="s">
        <v>78</v>
      </c>
      <c r="G931" s="632" t="s">
        <v>78</v>
      </c>
      <c r="H931" s="32" t="s">
        <v>43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565</v>
      </c>
      <c r="B932" s="198" t="s">
        <v>566</v>
      </c>
      <c r="C932" s="198"/>
      <c r="D932" s="198" t="s">
        <v>567</v>
      </c>
      <c r="E932" s="198" t="s">
        <v>568</v>
      </c>
      <c r="F932" s="612"/>
      <c r="G932" s="612"/>
      <c r="H932" s="34" t="s">
        <v>46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569</v>
      </c>
      <c r="B933" s="198" t="s">
        <v>570</v>
      </c>
      <c r="C933" s="198"/>
      <c r="D933" s="198" t="s">
        <v>571</v>
      </c>
      <c r="E933" s="198" t="s">
        <v>572</v>
      </c>
      <c r="F933" s="612"/>
      <c r="G933" s="612"/>
      <c r="H933" s="34" t="s">
        <v>48</v>
      </c>
      <c r="I933" s="33"/>
      <c r="J933" s="198" t="s">
        <v>564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573</v>
      </c>
      <c r="B934" s="198" t="s">
        <v>574</v>
      </c>
      <c r="C934" s="198"/>
      <c r="D934" s="198" t="s">
        <v>575</v>
      </c>
      <c r="E934" s="198" t="s">
        <v>576</v>
      </c>
      <c r="F934" s="612"/>
      <c r="G934" s="612"/>
      <c r="H934" s="34" t="s">
        <v>50</v>
      </c>
      <c r="I934" s="33"/>
      <c r="J934" s="198" t="s">
        <v>568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577</v>
      </c>
      <c r="B935" s="198" t="s">
        <v>578</v>
      </c>
      <c r="C935" s="198"/>
      <c r="D935" s="198" t="s">
        <v>579</v>
      </c>
      <c r="E935" s="198"/>
      <c r="F935" s="612"/>
      <c r="G935" s="612"/>
      <c r="H935" s="34" t="s">
        <v>53</v>
      </c>
      <c r="I935" s="33"/>
      <c r="J935" s="198" t="s">
        <v>572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580</v>
      </c>
      <c r="C936" s="198"/>
      <c r="D936" s="198" t="s">
        <v>581</v>
      </c>
      <c r="E936" s="198"/>
      <c r="F936" s="612"/>
      <c r="G936" s="612"/>
      <c r="H936" s="34" t="s">
        <v>56</v>
      </c>
      <c r="I936" s="33"/>
      <c r="J936" s="198" t="s">
        <v>576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582</v>
      </c>
      <c r="C937" s="198"/>
      <c r="D937" s="198" t="s">
        <v>583</v>
      </c>
      <c r="E937" s="198"/>
      <c r="F937" s="612"/>
      <c r="G937" s="612"/>
      <c r="H937" s="34" t="s">
        <v>59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584</v>
      </c>
      <c r="C938" s="198"/>
      <c r="D938" s="198" t="s">
        <v>585</v>
      </c>
      <c r="E938" s="198"/>
      <c r="F938" s="612"/>
      <c r="G938" s="612"/>
      <c r="H938" s="35"/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15"/>
      <c r="G939" s="615"/>
      <c r="H939" s="100" t="s">
        <v>40</v>
      </c>
      <c r="I939" s="203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473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588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589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590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591</v>
      </c>
      <c r="E944" s="218"/>
      <c r="F944" s="218"/>
      <c r="G944" s="218"/>
      <c r="H944" s="218"/>
      <c r="I944" s="218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  <mergeCell ref="E474:E475"/>
    <mergeCell ref="D475:D476"/>
    <mergeCell ref="D477:D478"/>
    <mergeCell ref="D479:D480"/>
    <mergeCell ref="D481:D482"/>
    <mergeCell ref="D483:D484"/>
    <mergeCell ref="D485:D491"/>
    <mergeCell ref="C511:C516"/>
    <mergeCell ref="D511:D515"/>
    <mergeCell ref="D492:D493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593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594</v>
      </c>
      <c r="C3" s="14" t="s">
        <v>20</v>
      </c>
      <c r="D3" s="14" t="s">
        <v>21</v>
      </c>
      <c r="E3" s="644" t="s">
        <v>595</v>
      </c>
      <c r="F3" s="15"/>
      <c r="G3" s="673" t="s">
        <v>23</v>
      </c>
      <c r="H3" s="148" t="s">
        <v>596</v>
      </c>
      <c r="I3" s="223">
        <v>79.739999999999995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74"/>
      <c r="H4" s="148" t="s">
        <v>597</v>
      </c>
      <c r="I4" s="223">
        <v>94.4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74"/>
      <c r="H5" s="148" t="s">
        <v>598</v>
      </c>
      <c r="I5" s="223">
        <v>89.64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74"/>
      <c r="H6" s="148" t="s">
        <v>599</v>
      </c>
      <c r="I6" s="223">
        <v>88.45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74"/>
      <c r="H7" s="148" t="s">
        <v>600</v>
      </c>
      <c r="I7" s="223">
        <v>91.94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74"/>
      <c r="H8" s="148" t="s">
        <v>601</v>
      </c>
      <c r="I8" s="223">
        <v>98.1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74"/>
      <c r="H9" s="148" t="s">
        <v>602</v>
      </c>
      <c r="I9" s="223">
        <v>93.03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74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5"/>
      <c r="H11" s="224" t="s">
        <v>40</v>
      </c>
      <c r="I11" s="225">
        <f>SUM(I3:I10)/7</f>
        <v>90.757142857142853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603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605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606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607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" t="s">
        <v>608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34" t="s">
        <v>609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34" t="s">
        <v>610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26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2" t="s">
        <v>603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605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606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607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" t="s">
        <v>608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609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610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226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2" t="s">
        <v>603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605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606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607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608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609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610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603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605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606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607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608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609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610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26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603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605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606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607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608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609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610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26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611</v>
      </c>
      <c r="F57" s="228"/>
      <c r="G57" s="678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6" t="s">
        <v>84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229"/>
      <c r="G59" s="618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0"/>
      <c r="B60" s="633" t="s">
        <v>612</v>
      </c>
      <c r="C60" s="633" t="s">
        <v>86</v>
      </c>
      <c r="D60" s="56" t="s">
        <v>87</v>
      </c>
      <c r="E60" s="677" t="s">
        <v>613</v>
      </c>
      <c r="F60" s="230"/>
      <c r="G60" s="679"/>
      <c r="H60" s="231" t="s">
        <v>596</v>
      </c>
      <c r="I60" s="232">
        <v>11.76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89</v>
      </c>
      <c r="E61" s="612"/>
      <c r="F61" s="234"/>
      <c r="G61" s="612"/>
      <c r="H61" s="231" t="s">
        <v>597</v>
      </c>
      <c r="I61" s="235">
        <v>9.39</v>
      </c>
      <c r="J61" s="672" t="s">
        <v>614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91</v>
      </c>
      <c r="E62" s="612"/>
      <c r="F62" s="234"/>
      <c r="G62" s="612"/>
      <c r="H62" s="231" t="s">
        <v>598</v>
      </c>
      <c r="I62" s="232">
        <v>6.45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30</v>
      </c>
      <c r="E63" s="626"/>
      <c r="F63" s="234"/>
      <c r="G63" s="612"/>
      <c r="H63" s="231" t="s">
        <v>599</v>
      </c>
      <c r="I63" s="232">
        <v>9.26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31" t="s">
        <v>92</v>
      </c>
      <c r="E64" s="676" t="s">
        <v>93</v>
      </c>
      <c r="F64" s="234"/>
      <c r="G64" s="612"/>
      <c r="H64" s="231" t="s">
        <v>600</v>
      </c>
      <c r="I64" s="232">
        <v>10.9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6"/>
      <c r="H65" s="231" t="s">
        <v>601</v>
      </c>
      <c r="I65" s="232">
        <v>8.89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31" t="s">
        <v>602</v>
      </c>
      <c r="I66" s="232">
        <v>10.5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124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15"/>
      <c r="F68" s="234"/>
      <c r="G68" s="236"/>
      <c r="H68" s="67" t="s">
        <v>40</v>
      </c>
      <c r="I68" s="129">
        <f>SUM(I60:I67)/7</f>
        <v>9.5928571428571434</v>
      </c>
      <c r="J68" s="61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57" t="s">
        <v>615</v>
      </c>
      <c r="F69" s="634" t="s">
        <v>78</v>
      </c>
      <c r="G69" s="634" t="s">
        <v>78</v>
      </c>
      <c r="H69" s="32" t="s">
        <v>603</v>
      </c>
      <c r="I69" s="70"/>
      <c r="J69" s="617" t="s">
        <v>616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605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606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607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1" t="s">
        <v>96</v>
      </c>
      <c r="E73" s="612"/>
      <c r="F73" s="612"/>
      <c r="G73" s="612"/>
      <c r="H73" s="34" t="s">
        <v>608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34" t="s">
        <v>609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" t="s">
        <v>610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15"/>
      <c r="F77" s="615"/>
      <c r="G77" s="615"/>
      <c r="H77" s="37" t="s">
        <v>40</v>
      </c>
      <c r="I77" s="74"/>
      <c r="J77" s="61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1" t="s">
        <v>97</v>
      </c>
      <c r="E78" s="632" t="s">
        <v>98</v>
      </c>
      <c r="F78" s="645" t="s">
        <v>78</v>
      </c>
      <c r="G78" s="645" t="s">
        <v>78</v>
      </c>
      <c r="H78" s="32" t="s">
        <v>603</v>
      </c>
      <c r="I78" s="70"/>
      <c r="J78" s="617" t="s">
        <v>617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605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606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607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608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1" t="s">
        <v>100</v>
      </c>
      <c r="E83" s="612"/>
      <c r="F83" s="612"/>
      <c r="G83" s="612"/>
      <c r="H83" s="34" t="s">
        <v>609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34" t="s">
        <v>610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15"/>
      <c r="G86" s="615"/>
      <c r="H86" s="37" t="s">
        <v>40</v>
      </c>
      <c r="I86" s="38"/>
      <c r="J86" s="61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4" t="s">
        <v>101</v>
      </c>
      <c r="F87" s="632" t="s">
        <v>42</v>
      </c>
      <c r="G87" s="632" t="s">
        <v>42</v>
      </c>
      <c r="H87" s="32" t="s">
        <v>603</v>
      </c>
      <c r="I87" s="70"/>
      <c r="J87" s="617" t="s">
        <v>618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605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606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607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608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609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610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2"/>
      <c r="G95" s="612"/>
      <c r="H95" s="37" t="s">
        <v>40</v>
      </c>
      <c r="I95" s="38"/>
      <c r="J95" s="61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6" t="s">
        <v>619</v>
      </c>
      <c r="F96" s="75"/>
      <c r="G96" s="14"/>
      <c r="H96" s="643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6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620</v>
      </c>
      <c r="F99" s="79"/>
      <c r="G99" s="79"/>
      <c r="H99" s="618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1"/>
      <c r="B100" s="631" t="s">
        <v>621</v>
      </c>
      <c r="C100" s="81" t="s">
        <v>106</v>
      </c>
      <c r="D100" s="14" t="s">
        <v>87</v>
      </c>
      <c r="E100" s="644" t="s">
        <v>622</v>
      </c>
      <c r="F100" s="630" t="s">
        <v>42</v>
      </c>
      <c r="G100" s="630" t="s">
        <v>42</v>
      </c>
      <c r="H100" s="32" t="s">
        <v>603</v>
      </c>
      <c r="I100" s="70"/>
      <c r="J100" s="627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89</v>
      </c>
      <c r="E101" s="612"/>
      <c r="F101" s="612"/>
      <c r="G101" s="612"/>
      <c r="H101" s="34" t="s">
        <v>605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91</v>
      </c>
      <c r="E102" s="626"/>
      <c r="F102" s="612"/>
      <c r="G102" s="612"/>
      <c r="H102" s="34" t="s">
        <v>606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30</v>
      </c>
      <c r="E103" s="23" t="s">
        <v>109</v>
      </c>
      <c r="F103" s="612"/>
      <c r="G103" s="612"/>
      <c r="H103" s="34" t="s">
        <v>607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110</v>
      </c>
      <c r="E104" s="23" t="s">
        <v>111</v>
      </c>
      <c r="F104" s="612"/>
      <c r="G104" s="612"/>
      <c r="H104" s="34" t="s">
        <v>608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35" t="s">
        <v>112</v>
      </c>
      <c r="E105" s="13"/>
      <c r="F105" s="612"/>
      <c r="G105" s="612"/>
      <c r="H105" s="34" t="s">
        <v>609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34" t="s">
        <v>610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15"/>
      <c r="G108" s="615"/>
      <c r="H108" s="37" t="s">
        <v>40</v>
      </c>
      <c r="I108" s="38"/>
      <c r="J108" s="61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42</v>
      </c>
      <c r="G109" s="13" t="s">
        <v>42</v>
      </c>
      <c r="H109" s="32" t="s">
        <v>603</v>
      </c>
      <c r="I109" s="70"/>
      <c r="J109" s="620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605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606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607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608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34" t="s">
        <v>609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610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40</v>
      </c>
      <c r="I117" s="38"/>
      <c r="J117" s="61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603</v>
      </c>
      <c r="I118" s="48"/>
      <c r="J118" s="620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1"/>
      <c r="E119" s="13"/>
      <c r="F119" s="85"/>
      <c r="G119" s="81"/>
      <c r="H119" s="34" t="s">
        <v>605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606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607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608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609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34" t="s">
        <v>610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40</v>
      </c>
      <c r="I126" s="38"/>
      <c r="J126" s="61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32" t="s">
        <v>623</v>
      </c>
      <c r="F127" s="89"/>
      <c r="G127" s="39"/>
      <c r="H127" s="32" t="s">
        <v>603</v>
      </c>
      <c r="I127" s="48"/>
      <c r="J127" s="617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31" t="s">
        <v>78</v>
      </c>
      <c r="G128" s="631" t="s">
        <v>78</v>
      </c>
      <c r="H128" s="34" t="s">
        <v>605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606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607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608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609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610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15"/>
      <c r="G135" s="615"/>
      <c r="H135" s="37" t="s">
        <v>40</v>
      </c>
      <c r="I135" s="38"/>
      <c r="J135" s="61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117</v>
      </c>
      <c r="F136" s="632" t="s">
        <v>78</v>
      </c>
      <c r="G136" s="632" t="s">
        <v>78</v>
      </c>
      <c r="H136" s="32" t="s">
        <v>603</v>
      </c>
      <c r="I136" s="48"/>
      <c r="J136" s="617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605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606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607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608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609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610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15"/>
      <c r="G144" s="615"/>
      <c r="H144" s="37" t="s">
        <v>40</v>
      </c>
      <c r="I144" s="38"/>
      <c r="J144" s="61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119</v>
      </c>
      <c r="F145" s="632" t="s">
        <v>78</v>
      </c>
      <c r="G145" s="632" t="s">
        <v>78</v>
      </c>
      <c r="H145" s="32" t="s">
        <v>603</v>
      </c>
      <c r="I145" s="48"/>
      <c r="J145" s="617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605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606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607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608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609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610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15"/>
      <c r="G153" s="615"/>
      <c r="H153" s="37" t="s">
        <v>40</v>
      </c>
      <c r="I153" s="90"/>
      <c r="J153" s="61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32" t="s">
        <v>121</v>
      </c>
      <c r="F154" s="632" t="s">
        <v>42</v>
      </c>
      <c r="G154" s="632" t="s">
        <v>42</v>
      </c>
      <c r="H154" s="32" t="s">
        <v>603</v>
      </c>
      <c r="I154" s="48"/>
      <c r="J154" s="617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605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606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607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608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609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610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40</v>
      </c>
      <c r="I162" s="90"/>
      <c r="J162" s="61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44" t="s">
        <v>624</v>
      </c>
      <c r="F163" s="46"/>
      <c r="G163" s="627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6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44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6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0" t="s">
        <v>625</v>
      </c>
      <c r="C168" s="55" t="s">
        <v>20</v>
      </c>
      <c r="D168" s="55"/>
      <c r="E168" s="647" t="s">
        <v>128</v>
      </c>
      <c r="F168" s="633" t="s">
        <v>42</v>
      </c>
      <c r="G168" s="633" t="s">
        <v>78</v>
      </c>
      <c r="H168" s="32" t="s">
        <v>603</v>
      </c>
      <c r="I168" s="70"/>
      <c r="J168" s="620" t="s">
        <v>626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605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606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607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608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609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34" t="s">
        <v>610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7" t="s">
        <v>40</v>
      </c>
      <c r="I176" s="74"/>
      <c r="J176" s="613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5" t="s">
        <v>42</v>
      </c>
      <c r="G177" s="635" t="s">
        <v>78</v>
      </c>
      <c r="H177" s="32" t="s">
        <v>603</v>
      </c>
      <c r="I177" s="70"/>
      <c r="J177" s="617" t="s">
        <v>627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605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606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607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608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609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610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7" t="s">
        <v>40</v>
      </c>
      <c r="I185" s="100"/>
      <c r="J185" s="613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1" t="s">
        <v>628</v>
      </c>
      <c r="F186" s="13" t="s">
        <v>42</v>
      </c>
      <c r="G186" s="13" t="s">
        <v>42</v>
      </c>
      <c r="H186" s="32" t="s">
        <v>603</v>
      </c>
      <c r="I186" s="70"/>
      <c r="J186" s="617" t="s">
        <v>629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605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606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607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608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609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610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3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2" t="s">
        <v>630</v>
      </c>
      <c r="F195" s="13" t="s">
        <v>42</v>
      </c>
      <c r="G195" s="13" t="s">
        <v>42</v>
      </c>
      <c r="H195" s="32" t="s">
        <v>603</v>
      </c>
      <c r="I195" s="70"/>
      <c r="J195" s="617" t="s">
        <v>631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605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606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607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608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34" t="s">
        <v>609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610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3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3" t="s">
        <v>632</v>
      </c>
      <c r="C204" s="55" t="s">
        <v>136</v>
      </c>
      <c r="D204" s="630" t="s">
        <v>633</v>
      </c>
      <c r="E204" s="633" t="s">
        <v>138</v>
      </c>
      <c r="F204" s="633" t="s">
        <v>42</v>
      </c>
      <c r="G204" s="633" t="s">
        <v>78</v>
      </c>
      <c r="H204" s="32" t="s">
        <v>603</v>
      </c>
      <c r="I204" s="70"/>
      <c r="J204" s="617" t="s">
        <v>634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605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606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607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608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609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34" t="s">
        <v>610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5"/>
      <c r="G212" s="615"/>
      <c r="H212" s="37" t="s">
        <v>40</v>
      </c>
      <c r="I212" s="100"/>
      <c r="J212" s="613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1" t="s">
        <v>140</v>
      </c>
      <c r="E214" s="81"/>
      <c r="F214" s="635" t="s">
        <v>42</v>
      </c>
      <c r="G214" s="635" t="s">
        <v>78</v>
      </c>
      <c r="H214" s="32" t="s">
        <v>603</v>
      </c>
      <c r="I214" s="70"/>
      <c r="J214" s="627" t="s">
        <v>635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605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606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607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1" t="s">
        <v>636</v>
      </c>
      <c r="E218" s="81"/>
      <c r="F218" s="612"/>
      <c r="G218" s="612"/>
      <c r="H218" s="34" t="s">
        <v>608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34" t="s">
        <v>609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610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15"/>
      <c r="G222" s="615"/>
      <c r="H222" s="37" t="s">
        <v>40</v>
      </c>
      <c r="I222" s="100"/>
      <c r="J222" s="613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1" t="s">
        <v>637</v>
      </c>
      <c r="E223" s="81"/>
      <c r="F223" s="635" t="s">
        <v>42</v>
      </c>
      <c r="G223" s="635" t="s">
        <v>78</v>
      </c>
      <c r="H223" s="32" t="s">
        <v>603</v>
      </c>
      <c r="I223" s="70"/>
      <c r="J223" s="617" t="s">
        <v>638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605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606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607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608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1" t="s">
        <v>639</v>
      </c>
      <c r="E228" s="81"/>
      <c r="F228" s="612"/>
      <c r="G228" s="612"/>
      <c r="H228" s="34" t="s">
        <v>609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34" t="s">
        <v>610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40</v>
      </c>
      <c r="I231" s="100"/>
      <c r="J231" s="613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34" t="s">
        <v>42</v>
      </c>
      <c r="G232" s="634" t="s">
        <v>78</v>
      </c>
      <c r="H232" s="32" t="s">
        <v>603</v>
      </c>
      <c r="I232" s="70"/>
      <c r="J232" s="617" t="s">
        <v>640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1" t="s">
        <v>641</v>
      </c>
      <c r="E233" s="81"/>
      <c r="F233" s="612"/>
      <c r="G233" s="612"/>
      <c r="H233" s="34" t="s">
        <v>605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606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607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608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609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34" t="s">
        <v>610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7" t="s">
        <v>40</v>
      </c>
      <c r="I240" s="74"/>
      <c r="J240" s="613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5" t="s">
        <v>42</v>
      </c>
      <c r="G241" s="635" t="s">
        <v>78</v>
      </c>
      <c r="H241" s="32" t="s">
        <v>603</v>
      </c>
      <c r="I241" s="70"/>
      <c r="J241" s="617" t="s">
        <v>642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605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606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607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608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609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610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40</v>
      </c>
      <c r="I249" s="74"/>
      <c r="J249" s="613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1" t="s">
        <v>149</v>
      </c>
      <c r="C250" s="81" t="s">
        <v>150</v>
      </c>
      <c r="D250" s="631"/>
      <c r="E250" s="81"/>
      <c r="F250" s="630" t="s">
        <v>42</v>
      </c>
      <c r="G250" s="630" t="s">
        <v>78</v>
      </c>
      <c r="H250" s="237"/>
      <c r="I250" s="238"/>
      <c r="J250" s="671" t="s">
        <v>643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597</v>
      </c>
      <c r="I251" s="105">
        <v>3268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599</v>
      </c>
      <c r="I252" s="104">
        <v>932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600</v>
      </c>
      <c r="I253" s="104">
        <v>690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601</v>
      </c>
      <c r="I254" s="105">
        <v>2793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598</v>
      </c>
      <c r="I255" s="105">
        <v>2559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602</v>
      </c>
      <c r="I256" s="104">
        <v>344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5"/>
      <c r="C257" s="81"/>
      <c r="D257" s="13"/>
      <c r="E257" s="81"/>
      <c r="F257" s="612"/>
      <c r="G257" s="612"/>
      <c r="H257" s="104" t="s">
        <v>596</v>
      </c>
      <c r="I257" s="104">
        <v>997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24"/>
      <c r="I258" s="125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15"/>
      <c r="G259" s="615"/>
      <c r="H259" s="37" t="s">
        <v>40</v>
      </c>
      <c r="I259" s="109">
        <f>SUM(I251:I258)</f>
        <v>11583</v>
      </c>
      <c r="J259" s="613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31" t="s">
        <v>644</v>
      </c>
      <c r="E260" s="635" t="s">
        <v>153</v>
      </c>
      <c r="F260" s="635" t="s">
        <v>78</v>
      </c>
      <c r="G260" s="635" t="s">
        <v>78</v>
      </c>
      <c r="H260" s="32" t="s">
        <v>603</v>
      </c>
      <c r="I260" s="70"/>
      <c r="J260" s="617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605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606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607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608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609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610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5"/>
      <c r="G268" s="615"/>
      <c r="H268" s="37" t="s">
        <v>40</v>
      </c>
      <c r="I268" s="74"/>
      <c r="J268" s="613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1" t="s">
        <v>645</v>
      </c>
      <c r="E269" s="632" t="s">
        <v>156</v>
      </c>
      <c r="F269" s="634" t="s">
        <v>42</v>
      </c>
      <c r="G269" s="634" t="s">
        <v>42</v>
      </c>
      <c r="H269" s="32" t="s">
        <v>603</v>
      </c>
      <c r="I269" s="70"/>
      <c r="J269" s="617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605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606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1" t="s">
        <v>158</v>
      </c>
      <c r="E272" s="612"/>
      <c r="F272" s="612"/>
      <c r="G272" s="612"/>
      <c r="H272" s="34" t="s">
        <v>607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608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609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1" t="s">
        <v>159</v>
      </c>
      <c r="E275" s="14"/>
      <c r="F275" s="612"/>
      <c r="G275" s="612"/>
      <c r="H275" s="34" t="s">
        <v>610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15"/>
      <c r="G277" s="615"/>
      <c r="H277" s="37" t="s">
        <v>40</v>
      </c>
      <c r="I277" s="74"/>
      <c r="J277" s="613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1" t="s">
        <v>160</v>
      </c>
      <c r="E278" s="631" t="s">
        <v>161</v>
      </c>
      <c r="F278" s="632" t="s">
        <v>42</v>
      </c>
      <c r="G278" s="632" t="s">
        <v>42</v>
      </c>
      <c r="H278" s="32" t="s">
        <v>603</v>
      </c>
      <c r="I278" s="70"/>
      <c r="J278" s="617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605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606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1" t="s">
        <v>163</v>
      </c>
      <c r="E281" s="612"/>
      <c r="F281" s="612"/>
      <c r="G281" s="612"/>
      <c r="H281" s="34" t="s">
        <v>607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608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34" t="s">
        <v>609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610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15"/>
      <c r="G286" s="615"/>
      <c r="H286" s="37" t="s">
        <v>40</v>
      </c>
      <c r="I286" s="38"/>
      <c r="J286" s="613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646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1" t="s">
        <v>166</v>
      </c>
      <c r="F289" s="635" t="s">
        <v>78</v>
      </c>
      <c r="G289" s="635" t="s">
        <v>78</v>
      </c>
      <c r="H289" s="32" t="s">
        <v>603</v>
      </c>
      <c r="I289" s="70"/>
      <c r="J289" s="627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605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606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607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608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609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34" t="s">
        <v>610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5"/>
      <c r="G297" s="615"/>
      <c r="H297" s="37" t="s">
        <v>40</v>
      </c>
      <c r="I297" s="38"/>
      <c r="J297" s="613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1" t="s">
        <v>168</v>
      </c>
      <c r="F298" s="634" t="s">
        <v>78</v>
      </c>
      <c r="G298" s="634" t="s">
        <v>78</v>
      </c>
      <c r="H298" s="32" t="s">
        <v>603</v>
      </c>
      <c r="I298" s="70"/>
      <c r="J298" s="617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605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606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607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608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609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610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5"/>
      <c r="G306" s="615"/>
      <c r="H306" s="37" t="s">
        <v>40</v>
      </c>
      <c r="I306" s="74"/>
      <c r="J306" s="613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647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0" t="s">
        <v>648</v>
      </c>
      <c r="C312" s="633" t="s">
        <v>176</v>
      </c>
      <c r="D312" s="633"/>
      <c r="E312" s="633" t="s">
        <v>649</v>
      </c>
      <c r="F312" s="633" t="s">
        <v>78</v>
      </c>
      <c r="G312" s="633" t="s">
        <v>78</v>
      </c>
      <c r="H312" s="122" t="s">
        <v>599</v>
      </c>
      <c r="I312" s="123">
        <v>0.91030741081263133</v>
      </c>
      <c r="J312" s="625" t="s">
        <v>650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596</v>
      </c>
      <c r="I313" s="123">
        <v>2.163612367208291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597</v>
      </c>
      <c r="I314" s="123">
        <v>1.3499466771062543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600</v>
      </c>
      <c r="I315" s="123">
        <v>0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601</v>
      </c>
      <c r="I316" s="123">
        <v>0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602</v>
      </c>
      <c r="I317" s="123">
        <v>0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598</v>
      </c>
      <c r="I318" s="123">
        <v>3.2772149291185224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4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8"/>
      <c r="G320" s="618"/>
      <c r="H320" s="37" t="s">
        <v>40</v>
      </c>
      <c r="I320" s="126">
        <f>SUM(I312:I319)/8</f>
        <v>0.96263517303071244</v>
      </c>
      <c r="J320" s="613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0" t="s">
        <v>651</v>
      </c>
      <c r="C321" s="630" t="s">
        <v>180</v>
      </c>
      <c r="D321" s="54" t="s">
        <v>181</v>
      </c>
      <c r="E321" s="55" t="s">
        <v>182</v>
      </c>
      <c r="F321" s="633" t="s">
        <v>78</v>
      </c>
      <c r="G321" s="633" t="s">
        <v>78</v>
      </c>
      <c r="H321" s="127" t="s">
        <v>596</v>
      </c>
      <c r="I321" s="128">
        <v>6.1582960193569152</v>
      </c>
      <c r="J321" s="625" t="s">
        <v>652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184</v>
      </c>
      <c r="E322" s="81"/>
      <c r="F322" s="612"/>
      <c r="G322" s="612"/>
      <c r="H322" s="127" t="s">
        <v>597</v>
      </c>
      <c r="I322" s="128">
        <v>2.8931985402848963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653</v>
      </c>
      <c r="I323" s="128">
        <v>6.5036793609561174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186</v>
      </c>
      <c r="E324" s="81"/>
      <c r="F324" s="612"/>
      <c r="G324" s="612"/>
      <c r="H324" s="127" t="s">
        <v>599</v>
      </c>
      <c r="I324" s="128">
        <v>4.9934108687015177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600</v>
      </c>
      <c r="I325" s="128">
        <v>3.8122250432687546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601</v>
      </c>
      <c r="I326" s="128">
        <v>3.422232401169877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127" t="s">
        <v>602</v>
      </c>
      <c r="I327" s="128">
        <v>2.8340975949847809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4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8"/>
      <c r="G329" s="618"/>
      <c r="H329" s="37" t="s">
        <v>40</v>
      </c>
      <c r="I329" s="239">
        <f>SUM(I321:I328)/7</f>
        <v>4.3738771183889797</v>
      </c>
      <c r="J329" s="613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39" t="s">
        <v>654</v>
      </c>
      <c r="C330" s="633" t="s">
        <v>188</v>
      </c>
      <c r="D330" s="630" t="s">
        <v>189</v>
      </c>
      <c r="E330" s="630" t="s">
        <v>190</v>
      </c>
      <c r="F330" s="633" t="s">
        <v>78</v>
      </c>
      <c r="G330" s="633" t="s">
        <v>78</v>
      </c>
      <c r="H330" s="240" t="s">
        <v>596</v>
      </c>
      <c r="I330" s="131">
        <v>7301</v>
      </c>
      <c r="J330" s="621" t="s">
        <v>655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0"/>
      <c r="C331" s="612"/>
      <c r="D331" s="612"/>
      <c r="E331" s="612"/>
      <c r="F331" s="612"/>
      <c r="G331" s="612"/>
      <c r="H331" s="240" t="s">
        <v>597</v>
      </c>
      <c r="I331" s="133">
        <v>16185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240" t="s">
        <v>598</v>
      </c>
      <c r="I332" s="133">
        <v>10239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13"/>
      <c r="F333" s="612"/>
      <c r="G333" s="612"/>
      <c r="H333" s="240" t="s">
        <v>599</v>
      </c>
      <c r="I333" s="133">
        <v>4244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40" t="s">
        <v>600</v>
      </c>
      <c r="I334" s="133">
        <v>3759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40" t="s">
        <v>601</v>
      </c>
      <c r="I335" s="133">
        <v>7040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14" t="s">
        <v>192</v>
      </c>
      <c r="E336" s="13"/>
      <c r="F336" s="612"/>
      <c r="G336" s="612"/>
      <c r="H336" s="240" t="s">
        <v>602</v>
      </c>
      <c r="I336" s="133">
        <v>1577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31" t="s">
        <v>193</v>
      </c>
      <c r="D337" s="638" t="s">
        <v>194</v>
      </c>
      <c r="E337" s="13"/>
      <c r="F337" s="612"/>
      <c r="G337" s="612"/>
      <c r="H337" s="124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612"/>
      <c r="E338" s="13"/>
      <c r="F338" s="612"/>
      <c r="G338" s="612"/>
      <c r="H338" s="37" t="s">
        <v>40</v>
      </c>
      <c r="I338" s="137">
        <f>SUM(I330:I337)</f>
        <v>50345</v>
      </c>
      <c r="J338" s="626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31" t="s">
        <v>195</v>
      </c>
      <c r="E339" s="13"/>
      <c r="F339" s="81"/>
      <c r="G339" s="81"/>
      <c r="H339" s="240" t="s">
        <v>596</v>
      </c>
      <c r="I339" s="131">
        <v>2944</v>
      </c>
      <c r="J339" s="621" t="s">
        <v>656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240" t="s">
        <v>597</v>
      </c>
      <c r="I340" s="133">
        <v>6945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31" t="s">
        <v>197</v>
      </c>
      <c r="E341" s="13"/>
      <c r="F341" s="81"/>
      <c r="G341" s="81"/>
      <c r="H341" s="240" t="s">
        <v>598</v>
      </c>
      <c r="I341" s="133">
        <v>4915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240" t="s">
        <v>599</v>
      </c>
      <c r="I342" s="133">
        <v>1807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0" t="s">
        <v>600</v>
      </c>
      <c r="I343" s="133">
        <v>1436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31" t="s">
        <v>657</v>
      </c>
      <c r="E344" s="13"/>
      <c r="F344" s="81"/>
      <c r="G344" s="81"/>
      <c r="H344" s="240" t="s">
        <v>601</v>
      </c>
      <c r="I344" s="133">
        <v>3354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40" t="s">
        <v>602</v>
      </c>
      <c r="I345" s="133">
        <v>1285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124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31" t="s">
        <v>199</v>
      </c>
      <c r="E347" s="13"/>
      <c r="F347" s="81"/>
      <c r="G347" s="81"/>
      <c r="H347" s="37" t="s">
        <v>40</v>
      </c>
      <c r="I347" s="137">
        <f>SUM(I339:I346)</f>
        <v>22686</v>
      </c>
      <c r="J347" s="626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0" t="s">
        <v>206</v>
      </c>
      <c r="B355" s="630" t="s">
        <v>658</v>
      </c>
      <c r="C355" s="55" t="s">
        <v>8</v>
      </c>
      <c r="D355" s="630" t="s">
        <v>208</v>
      </c>
      <c r="E355" s="55" t="s">
        <v>209</v>
      </c>
      <c r="F355" s="635" t="s">
        <v>78</v>
      </c>
      <c r="G355" s="631" t="s">
        <v>78</v>
      </c>
      <c r="H355" s="32" t="s">
        <v>603</v>
      </c>
      <c r="I355" s="222"/>
      <c r="J355" s="620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31"/>
      <c r="F356" s="612"/>
      <c r="G356" s="612"/>
      <c r="H356" s="34" t="s">
        <v>605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31" t="s">
        <v>211</v>
      </c>
      <c r="E357" s="612"/>
      <c r="F357" s="612"/>
      <c r="G357" s="612"/>
      <c r="H357" s="34" t="s">
        <v>606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607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34" t="s">
        <v>608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31" t="s">
        <v>212</v>
      </c>
      <c r="E360" s="99"/>
      <c r="F360" s="612"/>
      <c r="G360" s="612"/>
      <c r="H360" s="34" t="s">
        <v>609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34" t="s">
        <v>610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"/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31" t="s">
        <v>213</v>
      </c>
      <c r="E363" s="81"/>
      <c r="F363" s="615"/>
      <c r="G363" s="615"/>
      <c r="H363" s="37" t="s">
        <v>40</v>
      </c>
      <c r="I363" s="100"/>
      <c r="J363" s="613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36" t="s">
        <v>78</v>
      </c>
      <c r="G364" s="636" t="s">
        <v>42</v>
      </c>
      <c r="H364" s="32" t="s">
        <v>603</v>
      </c>
      <c r="I364" s="48"/>
      <c r="J364" s="617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605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1" t="s">
        <v>215</v>
      </c>
      <c r="E366" s="14"/>
      <c r="F366" s="612"/>
      <c r="G366" s="612"/>
      <c r="H366" s="34" t="s">
        <v>606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607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1" t="s">
        <v>216</v>
      </c>
      <c r="E368" s="14"/>
      <c r="F368" s="612"/>
      <c r="G368" s="612"/>
      <c r="H368" s="34" t="s">
        <v>608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34" t="s">
        <v>609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7" t="s">
        <v>217</v>
      </c>
      <c r="E370" s="14"/>
      <c r="F370" s="612"/>
      <c r="G370" s="612"/>
      <c r="H370" s="34" t="s">
        <v>610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5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15"/>
      <c r="G372" s="615"/>
      <c r="H372" s="37" t="s">
        <v>40</v>
      </c>
      <c r="I372" s="100"/>
      <c r="J372" s="613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35" t="s">
        <v>78</v>
      </c>
      <c r="G373" s="635" t="s">
        <v>78</v>
      </c>
      <c r="H373" s="32" t="s">
        <v>603</v>
      </c>
      <c r="I373" s="48"/>
      <c r="J373" s="617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1" t="s">
        <v>219</v>
      </c>
      <c r="E374" s="81"/>
      <c r="F374" s="612"/>
      <c r="G374" s="612"/>
      <c r="H374" s="34" t="s">
        <v>605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606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1" t="s">
        <v>220</v>
      </c>
      <c r="E376" s="81"/>
      <c r="F376" s="612"/>
      <c r="G376" s="612"/>
      <c r="H376" s="34" t="s">
        <v>607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34" t="s">
        <v>608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609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2"/>
      <c r="G379" s="612"/>
      <c r="H379" s="34" t="s">
        <v>610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1" t="s">
        <v>222</v>
      </c>
      <c r="E380" s="81"/>
      <c r="F380" s="612"/>
      <c r="G380" s="612"/>
      <c r="H380" s="35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40</v>
      </c>
      <c r="I381" s="100"/>
      <c r="J381" s="613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34" t="s">
        <v>78</v>
      </c>
      <c r="G382" s="634" t="s">
        <v>78</v>
      </c>
      <c r="H382" s="32" t="s">
        <v>603</v>
      </c>
      <c r="I382" s="48"/>
      <c r="J382" s="617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605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606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607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4" t="s">
        <v>608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609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610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7" t="s">
        <v>40</v>
      </c>
      <c r="I390" s="100"/>
      <c r="J390" s="613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4" t="s">
        <v>78</v>
      </c>
      <c r="G391" s="634" t="s">
        <v>78</v>
      </c>
      <c r="H391" s="32" t="s">
        <v>603</v>
      </c>
      <c r="I391" s="48"/>
      <c r="J391" s="617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605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606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607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608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609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610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5"/>
      <c r="G399" s="615"/>
      <c r="H399" s="37" t="s">
        <v>40</v>
      </c>
      <c r="I399" s="100"/>
      <c r="J399" s="613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5" t="s">
        <v>78</v>
      </c>
      <c r="G400" s="635" t="s">
        <v>78</v>
      </c>
      <c r="H400" s="32" t="s">
        <v>603</v>
      </c>
      <c r="I400" s="48"/>
      <c r="J400" s="617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2"/>
      <c r="G401" s="612"/>
      <c r="H401" s="34" t="s">
        <v>605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606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607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4" t="s">
        <v>608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609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610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8"/>
      <c r="G408" s="618"/>
      <c r="H408" s="37" t="s">
        <v>40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0" t="s">
        <v>228</v>
      </c>
      <c r="B409" s="630" t="s">
        <v>659</v>
      </c>
      <c r="C409" s="55" t="s">
        <v>230</v>
      </c>
      <c r="D409" s="54" t="s">
        <v>87</v>
      </c>
      <c r="E409" s="630"/>
      <c r="F409" s="633" t="s">
        <v>78</v>
      </c>
      <c r="G409" s="633" t="s">
        <v>78</v>
      </c>
      <c r="H409" s="32" t="s">
        <v>603</v>
      </c>
      <c r="I409" s="48"/>
      <c r="J409" s="617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89</v>
      </c>
      <c r="E410" s="612"/>
      <c r="F410" s="612"/>
      <c r="G410" s="612"/>
      <c r="H410" s="34" t="s">
        <v>605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232</v>
      </c>
      <c r="E411" s="612"/>
      <c r="F411" s="612"/>
      <c r="G411" s="612"/>
      <c r="H411" s="34" t="s">
        <v>606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30</v>
      </c>
      <c r="E412" s="13"/>
      <c r="F412" s="612"/>
      <c r="G412" s="612"/>
      <c r="H412" s="34" t="s">
        <v>607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110</v>
      </c>
      <c r="E413" s="13"/>
      <c r="F413" s="612"/>
      <c r="G413" s="612"/>
      <c r="H413" s="34" t="s">
        <v>608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1" t="s">
        <v>233</v>
      </c>
      <c r="E414" s="13"/>
      <c r="F414" s="612"/>
      <c r="G414" s="612"/>
      <c r="H414" s="34" t="s">
        <v>609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34" t="s">
        <v>610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40</v>
      </c>
      <c r="I417" s="100"/>
      <c r="J417" s="613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34" t="s">
        <v>78</v>
      </c>
      <c r="G418" s="634" t="s">
        <v>78</v>
      </c>
      <c r="H418" s="32" t="s">
        <v>603</v>
      </c>
      <c r="I418" s="70"/>
      <c r="J418" s="617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605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1" t="s">
        <v>235</v>
      </c>
      <c r="E420" s="13"/>
      <c r="F420" s="612"/>
      <c r="G420" s="612"/>
      <c r="H420" s="34" t="s">
        <v>606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607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4" t="s">
        <v>608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4" t="s">
        <v>609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1" t="s">
        <v>236</v>
      </c>
      <c r="E424" s="13"/>
      <c r="F424" s="612"/>
      <c r="G424" s="612"/>
      <c r="H424" s="34" t="s">
        <v>610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35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15"/>
      <c r="G426" s="615"/>
      <c r="H426" s="37" t="s">
        <v>40</v>
      </c>
      <c r="I426" s="100"/>
      <c r="J426" s="613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237</v>
      </c>
      <c r="F427" s="634" t="s">
        <v>78</v>
      </c>
      <c r="G427" s="634" t="s">
        <v>78</v>
      </c>
      <c r="H427" s="32" t="s">
        <v>603</v>
      </c>
      <c r="I427" s="70"/>
      <c r="J427" s="617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35" t="s">
        <v>239</v>
      </c>
      <c r="F428" s="612"/>
      <c r="G428" s="612"/>
      <c r="H428" s="34" t="s">
        <v>605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1" t="s">
        <v>240</v>
      </c>
      <c r="E429" s="612"/>
      <c r="F429" s="612"/>
      <c r="G429" s="612"/>
      <c r="H429" s="34" t="s">
        <v>606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607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4" t="s">
        <v>608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34" t="s">
        <v>609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1" t="s">
        <v>241</v>
      </c>
      <c r="E433" s="13"/>
      <c r="F433" s="612"/>
      <c r="G433" s="612"/>
      <c r="H433" s="34" t="s">
        <v>610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35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5"/>
      <c r="G435" s="615"/>
      <c r="H435" s="37" t="s">
        <v>40</v>
      </c>
      <c r="I435" s="100"/>
      <c r="J435" s="613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0" t="s">
        <v>242</v>
      </c>
      <c r="B436" s="630" t="s">
        <v>243</v>
      </c>
      <c r="C436" s="630" t="s">
        <v>244</v>
      </c>
      <c r="D436" s="630" t="s">
        <v>245</v>
      </c>
      <c r="E436" s="656" t="s">
        <v>660</v>
      </c>
      <c r="F436" s="630" t="s">
        <v>78</v>
      </c>
      <c r="G436" s="630" t="s">
        <v>78</v>
      </c>
      <c r="H436" s="32" t="s">
        <v>603</v>
      </c>
      <c r="I436" s="48"/>
      <c r="J436" s="617" t="s">
        <v>661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6"/>
      <c r="F437" s="612"/>
      <c r="G437" s="612"/>
      <c r="H437" s="34" t="s">
        <v>605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31" t="s">
        <v>248</v>
      </c>
      <c r="E438" s="644" t="s">
        <v>249</v>
      </c>
      <c r="F438" s="612"/>
      <c r="G438" s="612"/>
      <c r="H438" s="34" t="s">
        <v>606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607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31" t="s">
        <v>250</v>
      </c>
      <c r="E440" s="626"/>
      <c r="F440" s="612"/>
      <c r="G440" s="612"/>
      <c r="H440" s="34" t="s">
        <v>608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44" t="s">
        <v>251</v>
      </c>
      <c r="F441" s="612"/>
      <c r="G441" s="612"/>
      <c r="H441" s="34" t="s">
        <v>609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68" t="s">
        <v>252</v>
      </c>
      <c r="E442" s="626"/>
      <c r="F442" s="612"/>
      <c r="G442" s="612"/>
      <c r="H442" s="34" t="s">
        <v>610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40"/>
      <c r="E443" s="142"/>
      <c r="F443" s="612"/>
      <c r="G443" s="612"/>
      <c r="H443" s="35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5"/>
      <c r="G444" s="615"/>
      <c r="H444" s="37" t="s">
        <v>40</v>
      </c>
      <c r="I444" s="100"/>
      <c r="J444" s="613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1" t="s">
        <v>662</v>
      </c>
      <c r="F445" s="631" t="s">
        <v>78</v>
      </c>
      <c r="G445" s="631" t="s">
        <v>78</v>
      </c>
      <c r="H445" s="32" t="s">
        <v>603</v>
      </c>
      <c r="I445" s="48"/>
      <c r="J445" s="617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605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606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607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608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34" t="s">
        <v>609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69" t="s">
        <v>663</v>
      </c>
      <c r="F451" s="612"/>
      <c r="G451" s="612"/>
      <c r="H451" s="34" t="s">
        <v>610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5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6"/>
      <c r="F453" s="618"/>
      <c r="G453" s="618"/>
      <c r="H453" s="37" t="s">
        <v>40</v>
      </c>
      <c r="I453" s="100"/>
      <c r="J453" s="613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0" t="s">
        <v>256</v>
      </c>
      <c r="B454" s="630" t="s">
        <v>664</v>
      </c>
      <c r="C454" s="633" t="s">
        <v>258</v>
      </c>
      <c r="D454" s="54"/>
      <c r="E454" s="55" t="s">
        <v>259</v>
      </c>
      <c r="F454" s="630" t="s">
        <v>78</v>
      </c>
      <c r="G454" s="630" t="s">
        <v>78</v>
      </c>
      <c r="H454" s="130" t="s">
        <v>596</v>
      </c>
      <c r="I454" s="242">
        <v>19.2</v>
      </c>
      <c r="J454" s="621" t="s">
        <v>665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132" t="s">
        <v>597</v>
      </c>
      <c r="I455" s="242">
        <v>27.14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32" t="s">
        <v>598</v>
      </c>
      <c r="I456" s="242">
        <v>23.12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32" t="s">
        <v>599</v>
      </c>
      <c r="I457" s="242">
        <v>27.67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132" t="s">
        <v>600</v>
      </c>
      <c r="I458" s="242">
        <v>8.06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35" t="s">
        <v>261</v>
      </c>
      <c r="D459" s="13"/>
      <c r="E459" s="13"/>
      <c r="F459" s="612"/>
      <c r="G459" s="612"/>
      <c r="H459" s="132" t="s">
        <v>601</v>
      </c>
      <c r="I459" s="242">
        <v>18.7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132" t="s">
        <v>602</v>
      </c>
      <c r="I460" s="242">
        <v>21.69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24"/>
      <c r="I461" s="125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40</v>
      </c>
      <c r="I462" s="147">
        <f>SUM(I454:I461)/7</f>
        <v>20.797142857142859</v>
      </c>
      <c r="J462" s="613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30" t="s">
        <v>596</v>
      </c>
      <c r="I463" s="242">
        <v>7.68</v>
      </c>
      <c r="J463" s="629" t="s">
        <v>666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32" t="s">
        <v>597</v>
      </c>
      <c r="I464" s="242">
        <v>16.260000000000002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32" t="s">
        <v>598</v>
      </c>
      <c r="I465" s="242">
        <v>10.61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32" t="s">
        <v>599</v>
      </c>
      <c r="I466" s="242">
        <v>10.76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32" t="s">
        <v>600</v>
      </c>
      <c r="I467" s="242">
        <v>13.35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32" t="s">
        <v>601</v>
      </c>
      <c r="I468" s="242">
        <v>3.41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32" t="s">
        <v>602</v>
      </c>
      <c r="I469" s="242">
        <v>9.18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24"/>
      <c r="I470" s="125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40</v>
      </c>
      <c r="I471" s="147">
        <f>SUM(I463:I470)/7</f>
        <v>10.178571428571429</v>
      </c>
      <c r="J471" s="613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0" t="s">
        <v>263</v>
      </c>
      <c r="C473" s="155" t="s">
        <v>264</v>
      </c>
      <c r="D473" s="155" t="s">
        <v>265</v>
      </c>
      <c r="E473" s="630" t="s">
        <v>266</v>
      </c>
      <c r="F473" s="631" t="s">
        <v>78</v>
      </c>
      <c r="G473" s="631" t="s">
        <v>78</v>
      </c>
      <c r="H473" s="32" t="s">
        <v>603</v>
      </c>
      <c r="I473" s="70"/>
      <c r="J473" s="627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31" t="s">
        <v>268</v>
      </c>
      <c r="E474" s="612"/>
      <c r="F474" s="612"/>
      <c r="G474" s="612"/>
      <c r="H474" s="34" t="s">
        <v>605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606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31" t="s">
        <v>269</v>
      </c>
      <c r="E476" s="84"/>
      <c r="F476" s="612"/>
      <c r="G476" s="612"/>
      <c r="H476" s="34" t="s">
        <v>607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34" t="s">
        <v>608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31" t="s">
        <v>270</v>
      </c>
      <c r="E478" s="84"/>
      <c r="F478" s="612"/>
      <c r="G478" s="612"/>
      <c r="H478" s="34" t="s">
        <v>609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34" t="s">
        <v>610</v>
      </c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31" t="s">
        <v>271</v>
      </c>
      <c r="E480" s="156"/>
      <c r="F480" s="612"/>
      <c r="G480" s="612"/>
      <c r="H480" s="35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15"/>
      <c r="G481" s="615"/>
      <c r="H481" s="37" t="s">
        <v>40</v>
      </c>
      <c r="I481" s="100"/>
      <c r="J481" s="613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0" t="s">
        <v>272</v>
      </c>
      <c r="E482" s="156"/>
      <c r="F482" s="632" t="s">
        <v>78</v>
      </c>
      <c r="G482" s="632" t="s">
        <v>78</v>
      </c>
      <c r="H482" s="32" t="s">
        <v>603</v>
      </c>
      <c r="I482" s="48"/>
      <c r="J482" s="617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605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0" t="s">
        <v>274</v>
      </c>
      <c r="E484" s="156"/>
      <c r="F484" s="612"/>
      <c r="G484" s="612"/>
      <c r="H484" s="34" t="s">
        <v>606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607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608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" t="s">
        <v>609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610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15"/>
      <c r="G490" s="615"/>
      <c r="H490" s="28" t="s">
        <v>40</v>
      </c>
      <c r="I490" s="28" t="s">
        <v>40</v>
      </c>
      <c r="J490" s="613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1" t="s">
        <v>275</v>
      </c>
      <c r="E491" s="158"/>
      <c r="F491" s="632" t="s">
        <v>78</v>
      </c>
      <c r="G491" s="632" t="s">
        <v>78</v>
      </c>
      <c r="H491" s="32" t="s">
        <v>596</v>
      </c>
      <c r="I491" s="159">
        <v>50.55</v>
      </c>
      <c r="J491" s="617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597</v>
      </c>
      <c r="I492" s="49">
        <v>37.42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1" t="s">
        <v>277</v>
      </c>
      <c r="E493" s="158"/>
      <c r="F493" s="612"/>
      <c r="G493" s="612"/>
      <c r="H493" s="34" t="s">
        <v>598</v>
      </c>
      <c r="I493" s="49">
        <v>42.18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599</v>
      </c>
      <c r="I494" s="49">
        <v>54.33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278</v>
      </c>
      <c r="E495" s="158"/>
      <c r="F495" s="612"/>
      <c r="G495" s="612"/>
      <c r="H495" s="34" t="s">
        <v>600</v>
      </c>
      <c r="I495" s="49">
        <v>28.57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34" t="s">
        <v>601</v>
      </c>
      <c r="I496" s="49">
        <v>23.83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602</v>
      </c>
      <c r="I497" s="49">
        <v>70.37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"/>
      <c r="I498" s="73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8"/>
      <c r="G499" s="618"/>
      <c r="H499" s="100" t="s">
        <v>40</v>
      </c>
      <c r="I499" s="243">
        <f>SUM(I491:I498)/7</f>
        <v>43.892857142857146</v>
      </c>
      <c r="J499" s="613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0" t="s">
        <v>279</v>
      </c>
      <c r="C500" s="633" t="s">
        <v>280</v>
      </c>
      <c r="D500" s="630" t="s">
        <v>281</v>
      </c>
      <c r="E500" s="55" t="s">
        <v>282</v>
      </c>
      <c r="F500" s="631" t="s">
        <v>78</v>
      </c>
      <c r="G500" s="631" t="s">
        <v>78</v>
      </c>
      <c r="H500" s="32" t="s">
        <v>597</v>
      </c>
      <c r="I500" s="105">
        <v>3268</v>
      </c>
      <c r="J500" s="621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34" t="s">
        <v>599</v>
      </c>
      <c r="I501" s="104">
        <v>932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4" t="s">
        <v>600</v>
      </c>
      <c r="I502" s="104">
        <v>690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34" t="s">
        <v>601</v>
      </c>
      <c r="I503" s="105">
        <v>2793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31" t="s">
        <v>284</v>
      </c>
      <c r="E504" s="81"/>
      <c r="F504" s="612"/>
      <c r="G504" s="612"/>
      <c r="H504" s="34" t="s">
        <v>598</v>
      </c>
      <c r="I504" s="105">
        <v>2559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34" t="s">
        <v>602</v>
      </c>
      <c r="I505" s="104">
        <v>344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34" t="s">
        <v>596</v>
      </c>
      <c r="I506" s="104">
        <v>997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31" t="s">
        <v>285</v>
      </c>
      <c r="E507" s="81"/>
      <c r="F507" s="612"/>
      <c r="G507" s="612"/>
      <c r="H507" s="35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40</v>
      </c>
      <c r="I508" s="164">
        <f>SUM(I500:I507)</f>
        <v>11583</v>
      </c>
      <c r="J508" s="613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0" t="s">
        <v>287</v>
      </c>
      <c r="C510" s="630" t="s">
        <v>288</v>
      </c>
      <c r="D510" s="630" t="s">
        <v>289</v>
      </c>
      <c r="E510" s="54" t="s">
        <v>290</v>
      </c>
      <c r="F510" s="631" t="s">
        <v>78</v>
      </c>
      <c r="G510" s="631" t="s">
        <v>78</v>
      </c>
      <c r="H510" s="32" t="s">
        <v>603</v>
      </c>
      <c r="I510" s="48"/>
      <c r="J510" s="620" t="s">
        <v>667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605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606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38" t="s">
        <v>292</v>
      </c>
      <c r="E513" s="13"/>
      <c r="F513" s="612"/>
      <c r="G513" s="612"/>
      <c r="H513" s="34" t="s">
        <v>607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4" t="s">
        <v>608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35" t="s">
        <v>293</v>
      </c>
      <c r="E515" s="13"/>
      <c r="F515" s="612"/>
      <c r="G515" s="612"/>
      <c r="H515" s="34" t="s">
        <v>609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34" t="s">
        <v>610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35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37" t="s">
        <v>40</v>
      </c>
      <c r="I518" s="100"/>
      <c r="J518" s="613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2" t="s">
        <v>78</v>
      </c>
      <c r="G519" s="632" t="s">
        <v>78</v>
      </c>
      <c r="H519" s="32" t="s">
        <v>603</v>
      </c>
      <c r="I519" s="48"/>
      <c r="J519" s="617" t="s">
        <v>668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605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606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607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4" t="s">
        <v>608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" t="s">
        <v>609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" t="s">
        <v>610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8"/>
      <c r="G527" s="618"/>
      <c r="H527" s="37" t="s">
        <v>40</v>
      </c>
      <c r="I527" s="100"/>
      <c r="J527" s="613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0" t="s">
        <v>295</v>
      </c>
      <c r="C528" s="633" t="s">
        <v>296</v>
      </c>
      <c r="D528" s="633" t="s">
        <v>297</v>
      </c>
      <c r="E528" s="630" t="s">
        <v>298</v>
      </c>
      <c r="F528" s="631" t="s">
        <v>78</v>
      </c>
      <c r="G528" s="631" t="s">
        <v>78</v>
      </c>
      <c r="H528" s="130" t="s">
        <v>599</v>
      </c>
      <c r="I528" s="165">
        <v>1.7368385630266148</v>
      </c>
      <c r="J528" s="621" t="s">
        <v>669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132" t="s">
        <v>596</v>
      </c>
      <c r="I529" s="166">
        <v>0.59596413090550782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31" t="s">
        <v>300</v>
      </c>
      <c r="E530" s="13"/>
      <c r="F530" s="612"/>
      <c r="G530" s="612"/>
      <c r="H530" s="132" t="s">
        <v>597</v>
      </c>
      <c r="I530" s="166">
        <v>1.607332522380498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132" t="s">
        <v>600</v>
      </c>
      <c r="I531" s="166">
        <v>1.1436675129806262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132" t="s">
        <v>601</v>
      </c>
      <c r="I532" s="166">
        <v>1.3162432312191834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132" t="s">
        <v>602</v>
      </c>
      <c r="I533" s="166">
        <v>0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1" t="s">
        <v>301</v>
      </c>
      <c r="E534" s="13"/>
      <c r="F534" s="612"/>
      <c r="G534" s="612"/>
      <c r="H534" s="132" t="s">
        <v>598</v>
      </c>
      <c r="I534" s="166">
        <v>0.86078109189125085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1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40</v>
      </c>
      <c r="I536" s="147">
        <f>SUM(I528:I535)/7</f>
        <v>1.0372610074862401</v>
      </c>
      <c r="J536" s="613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1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0" t="s">
        <v>306</v>
      </c>
      <c r="C543" s="633" t="s">
        <v>307</v>
      </c>
      <c r="D543" s="630" t="s">
        <v>308</v>
      </c>
      <c r="E543" s="55" t="s">
        <v>309</v>
      </c>
      <c r="F543" s="630" t="s">
        <v>78</v>
      </c>
      <c r="G543" s="630" t="s">
        <v>78</v>
      </c>
      <c r="H543" s="122" t="s">
        <v>599</v>
      </c>
      <c r="I543" s="165">
        <v>8.6841928151330734</v>
      </c>
      <c r="J543" s="622" t="s">
        <v>670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22" t="s">
        <v>596</v>
      </c>
      <c r="I544" s="166">
        <v>8.7408072532807832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22" t="s">
        <v>597</v>
      </c>
      <c r="I545" s="166">
        <v>9.9654616387590877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22" t="s">
        <v>600</v>
      </c>
      <c r="I546" s="166">
        <v>9.1493401038450095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122" t="s">
        <v>601</v>
      </c>
      <c r="I547" s="166">
        <v>7.6342107410712643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122" t="s">
        <v>602</v>
      </c>
      <c r="I548" s="166">
        <v>3.4009171139817371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22" t="s">
        <v>598</v>
      </c>
      <c r="I549" s="166">
        <v>8.3208838882820917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8"/>
      <c r="G551" s="618"/>
      <c r="H551" s="37" t="s">
        <v>40</v>
      </c>
      <c r="I551" s="147">
        <f>SUM(I543:I550)/7</f>
        <v>7.9851162220504346</v>
      </c>
      <c r="J551" s="613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0" t="s">
        <v>311</v>
      </c>
      <c r="C552" s="667" t="s">
        <v>312</v>
      </c>
      <c r="D552" s="630" t="s">
        <v>313</v>
      </c>
      <c r="E552" s="55" t="s">
        <v>314</v>
      </c>
      <c r="F552" s="631" t="s">
        <v>78</v>
      </c>
      <c r="G552" s="631" t="s">
        <v>78</v>
      </c>
      <c r="H552" s="122" t="s">
        <v>599</v>
      </c>
      <c r="I552" s="165">
        <v>1.519733742648288</v>
      </c>
      <c r="J552" s="621" t="s">
        <v>671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22" t="s">
        <v>596</v>
      </c>
      <c r="I553" s="166">
        <v>3.5757847854330476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31" t="s">
        <v>316</v>
      </c>
      <c r="E554" s="81"/>
      <c r="F554" s="612"/>
      <c r="G554" s="612"/>
      <c r="H554" s="122" t="s">
        <v>597</v>
      </c>
      <c r="I554" s="166">
        <v>2.7003186375992367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22" t="s">
        <v>600</v>
      </c>
      <c r="I555" s="166">
        <v>2.6685575302881279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31" t="s">
        <v>317</v>
      </c>
      <c r="E556" s="81"/>
      <c r="F556" s="612"/>
      <c r="G556" s="612"/>
      <c r="H556" s="122" t="s">
        <v>601</v>
      </c>
      <c r="I556" s="166">
        <v>1.3162432312191834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122" t="s">
        <v>602</v>
      </c>
      <c r="I557" s="166">
        <v>0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37" t="s">
        <v>318</v>
      </c>
      <c r="D558" s="612"/>
      <c r="E558" s="81"/>
      <c r="F558" s="612"/>
      <c r="G558" s="612"/>
      <c r="H558" s="122" t="s">
        <v>598</v>
      </c>
      <c r="I558" s="166">
        <v>3.5387667111084755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1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8"/>
      <c r="C560" s="618"/>
      <c r="D560" s="52"/>
      <c r="E560" s="102"/>
      <c r="F560" s="618"/>
      <c r="G560" s="618"/>
      <c r="H560" s="37" t="s">
        <v>40</v>
      </c>
      <c r="I560" s="135">
        <f>SUM(I552:I559)/7</f>
        <v>2.1884863768994798</v>
      </c>
      <c r="J560" s="613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0" t="s">
        <v>319</v>
      </c>
      <c r="C561" s="633" t="s">
        <v>320</v>
      </c>
      <c r="D561" s="630" t="s">
        <v>321</v>
      </c>
      <c r="E561" s="630" t="s">
        <v>322</v>
      </c>
      <c r="F561" s="631" t="s">
        <v>78</v>
      </c>
      <c r="G561" s="631" t="s">
        <v>78</v>
      </c>
      <c r="H561" s="169" t="s">
        <v>597</v>
      </c>
      <c r="I561" s="169">
        <v>66.83</v>
      </c>
      <c r="J561" s="623" t="s">
        <v>672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599</v>
      </c>
      <c r="I562" s="169">
        <v>64.650000000000006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600</v>
      </c>
      <c r="I563" s="169">
        <v>59.09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601</v>
      </c>
      <c r="I564" s="169">
        <v>56.31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169" t="s">
        <v>598</v>
      </c>
      <c r="I565" s="169">
        <v>76.27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169" t="s">
        <v>602</v>
      </c>
      <c r="I566" s="169">
        <v>75.53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169" t="s">
        <v>596</v>
      </c>
      <c r="I567" s="169">
        <v>66.16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15"/>
      <c r="G569" s="615"/>
      <c r="H569" s="37" t="s">
        <v>40</v>
      </c>
      <c r="I569" s="135">
        <f>SUM(I561:I568)/7</f>
        <v>66.405714285714296</v>
      </c>
      <c r="J569" s="613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2" t="s">
        <v>78</v>
      </c>
      <c r="G570" s="632" t="s">
        <v>78</v>
      </c>
      <c r="H570" s="32" t="s">
        <v>603</v>
      </c>
      <c r="I570" s="171"/>
      <c r="J570" s="617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605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606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607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608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609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610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5"/>
      <c r="G578" s="615"/>
      <c r="H578" s="37" t="s">
        <v>40</v>
      </c>
      <c r="I578" s="100"/>
      <c r="J578" s="613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2" t="s">
        <v>78</v>
      </c>
      <c r="G579" s="632" t="s">
        <v>78</v>
      </c>
      <c r="H579" s="32" t="s">
        <v>603</v>
      </c>
      <c r="I579" s="171"/>
      <c r="J579" s="617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605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606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607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34" t="s">
        <v>608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4" t="s">
        <v>609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4" t="s">
        <v>610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5"/>
      <c r="G587" s="615"/>
      <c r="H587" s="37" t="s">
        <v>40</v>
      </c>
      <c r="I587" s="100"/>
      <c r="J587" s="613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2" t="s">
        <v>78</v>
      </c>
      <c r="G588" s="632" t="s">
        <v>78</v>
      </c>
      <c r="H588" s="32" t="s">
        <v>603</v>
      </c>
      <c r="I588" s="171"/>
      <c r="J588" s="617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605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606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607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608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609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610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8"/>
      <c r="G596" s="618"/>
      <c r="H596" s="37" t="s">
        <v>40</v>
      </c>
      <c r="I596" s="100"/>
      <c r="J596" s="613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0" t="s">
        <v>327</v>
      </c>
      <c r="B597" s="630" t="s">
        <v>328</v>
      </c>
      <c r="C597" s="633" t="s">
        <v>329</v>
      </c>
      <c r="D597" s="630" t="s">
        <v>330</v>
      </c>
      <c r="E597" s="630" t="s">
        <v>331</v>
      </c>
      <c r="F597" s="631" t="s">
        <v>78</v>
      </c>
      <c r="G597" s="631" t="s">
        <v>78</v>
      </c>
      <c r="H597" s="32" t="s">
        <v>603</v>
      </c>
      <c r="I597" s="48"/>
      <c r="J597" s="617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605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606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38" t="s">
        <v>333</v>
      </c>
      <c r="E600" s="99"/>
      <c r="F600" s="612"/>
      <c r="G600" s="612"/>
      <c r="H600" s="34" t="s">
        <v>607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34" t="s">
        <v>608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4" t="s">
        <v>609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34" t="s">
        <v>610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31" t="s">
        <v>334</v>
      </c>
      <c r="E605" s="13"/>
      <c r="F605" s="615"/>
      <c r="G605" s="615"/>
      <c r="H605" s="37" t="s">
        <v>40</v>
      </c>
      <c r="I605" s="100"/>
      <c r="J605" s="613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32" t="s">
        <v>78</v>
      </c>
      <c r="G606" s="632" t="s">
        <v>78</v>
      </c>
      <c r="H606" s="32" t="s">
        <v>603</v>
      </c>
      <c r="I606" s="48"/>
      <c r="J606" s="617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605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606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31" t="s">
        <v>336</v>
      </c>
      <c r="E609" s="13"/>
      <c r="F609" s="612"/>
      <c r="G609" s="612"/>
      <c r="H609" s="34" t="s">
        <v>607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4" t="s">
        <v>608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609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" t="s">
        <v>610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15"/>
      <c r="G614" s="615"/>
      <c r="H614" s="37" t="s">
        <v>40</v>
      </c>
      <c r="I614" s="100"/>
      <c r="J614" s="613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31" t="s">
        <v>337</v>
      </c>
      <c r="F615" s="631" t="s">
        <v>78</v>
      </c>
      <c r="G615" s="631" t="s">
        <v>78</v>
      </c>
      <c r="H615" s="32" t="s">
        <v>603</v>
      </c>
      <c r="I615" s="48"/>
      <c r="J615" s="617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605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606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607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34" t="s">
        <v>608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31" t="s">
        <v>339</v>
      </c>
      <c r="E620" s="13"/>
      <c r="F620" s="612"/>
      <c r="G620" s="612"/>
      <c r="H620" s="34" t="s">
        <v>609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34" t="s">
        <v>610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15"/>
      <c r="G623" s="615"/>
      <c r="H623" s="37" t="s">
        <v>40</v>
      </c>
      <c r="I623" s="100"/>
      <c r="J623" s="613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31" t="s">
        <v>340</v>
      </c>
      <c r="F624" s="632" t="s">
        <v>78</v>
      </c>
      <c r="G624" s="632" t="s">
        <v>78</v>
      </c>
      <c r="H624" s="32" t="s">
        <v>603</v>
      </c>
      <c r="I624" s="48"/>
      <c r="J624" s="617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605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606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607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4" t="s">
        <v>608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4" t="s">
        <v>609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610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35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8"/>
      <c r="C632" s="612"/>
      <c r="D632" s="14"/>
      <c r="E632" s="51"/>
      <c r="F632" s="618"/>
      <c r="G632" s="618"/>
      <c r="H632" s="37" t="s">
        <v>40</v>
      </c>
      <c r="I632" s="100"/>
      <c r="J632" s="613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1" t="s">
        <v>342</v>
      </c>
      <c r="B633" s="631" t="s">
        <v>343</v>
      </c>
      <c r="C633" s="630" t="s">
        <v>344</v>
      </c>
      <c r="D633" s="663" t="s">
        <v>345</v>
      </c>
      <c r="E633" s="99"/>
      <c r="F633" s="631" t="s">
        <v>78</v>
      </c>
      <c r="G633" s="631" t="s">
        <v>78</v>
      </c>
      <c r="H633" s="244" t="s">
        <v>599</v>
      </c>
      <c r="I633" s="165">
        <v>66.666666666666657</v>
      </c>
      <c r="J633" s="628" t="s">
        <v>673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80" t="s">
        <v>596</v>
      </c>
      <c r="I634" s="166">
        <v>72.727272727272734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80" t="s">
        <v>597</v>
      </c>
      <c r="I635" s="166">
        <v>78.260869565217391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37" t="s">
        <v>347</v>
      </c>
      <c r="E636" s="99"/>
      <c r="F636" s="612"/>
      <c r="G636" s="612"/>
      <c r="H636" s="180" t="s">
        <v>600</v>
      </c>
      <c r="I636" s="166">
        <v>100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180" t="s">
        <v>601</v>
      </c>
      <c r="I637" s="166">
        <v>100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31" t="s">
        <v>348</v>
      </c>
      <c r="D638" s="612"/>
      <c r="E638" s="99"/>
      <c r="F638" s="612"/>
      <c r="G638" s="612"/>
      <c r="H638" s="180" t="s">
        <v>602</v>
      </c>
      <c r="I638" s="166">
        <v>100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37" t="s">
        <v>349</v>
      </c>
      <c r="E639" s="14"/>
      <c r="F639" s="612"/>
      <c r="G639" s="612"/>
      <c r="H639" s="245" t="s">
        <v>598</v>
      </c>
      <c r="I639" s="166">
        <v>72.727272727272734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1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15"/>
      <c r="G641" s="615"/>
      <c r="H641" s="37" t="s">
        <v>40</v>
      </c>
      <c r="I641" s="135">
        <f>SUM(I633:I640)/7</f>
        <v>84.340297383775649</v>
      </c>
      <c r="J641" s="613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1" t="s">
        <v>350</v>
      </c>
      <c r="F643" s="14" t="s">
        <v>78</v>
      </c>
      <c r="G643" s="14" t="s">
        <v>78</v>
      </c>
      <c r="H643" s="244" t="s">
        <v>599</v>
      </c>
      <c r="I643" s="179">
        <v>100</v>
      </c>
      <c r="J643" s="627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180" t="s">
        <v>596</v>
      </c>
      <c r="I644" s="181" t="s">
        <v>42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80" t="s">
        <v>597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80" t="s">
        <v>600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601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602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5" t="s">
        <v>598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35">
        <f>SUM(I643:I650)/7</f>
        <v>85.714285714285708</v>
      </c>
      <c r="J651" s="613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2" t="s">
        <v>352</v>
      </c>
      <c r="F652" s="632" t="s">
        <v>78</v>
      </c>
      <c r="G652" s="632" t="s">
        <v>78</v>
      </c>
      <c r="H652" s="244" t="s">
        <v>599</v>
      </c>
      <c r="I652" s="183">
        <v>62.5</v>
      </c>
      <c r="J652" s="617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180" t="s">
        <v>596</v>
      </c>
      <c r="I653" s="181">
        <v>80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80" t="s">
        <v>597</v>
      </c>
      <c r="I654" s="181">
        <v>75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80" t="s">
        <v>600</v>
      </c>
      <c r="I655" s="181">
        <v>100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601</v>
      </c>
      <c r="I656" s="181">
        <v>100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180" t="s">
        <v>602</v>
      </c>
      <c r="I657" s="181">
        <v>100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180" t="s">
        <v>598</v>
      </c>
      <c r="I658" s="181">
        <v>66.666666666666657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246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8"/>
      <c r="G660" s="618"/>
      <c r="H660" s="37" t="s">
        <v>40</v>
      </c>
      <c r="I660" s="135">
        <f>SUM(I652:I659)/7</f>
        <v>83.452380952380949</v>
      </c>
      <c r="J660" s="613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3" t="s">
        <v>674</v>
      </c>
      <c r="C661" s="55" t="s">
        <v>355</v>
      </c>
      <c r="D661" s="630" t="s">
        <v>356</v>
      </c>
      <c r="E661" s="630"/>
      <c r="F661" s="630" t="s">
        <v>78</v>
      </c>
      <c r="G661" s="630" t="s">
        <v>78</v>
      </c>
      <c r="H661" s="130" t="s">
        <v>603</v>
      </c>
      <c r="I661" s="184"/>
      <c r="J661" s="622" t="s">
        <v>675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605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606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612"/>
      <c r="C664" s="81"/>
      <c r="D664" s="612"/>
      <c r="E664" s="13"/>
      <c r="F664" s="612"/>
      <c r="G664" s="612"/>
      <c r="H664" s="132" t="s">
        <v>607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12"/>
      <c r="C665" s="81"/>
      <c r="D665" s="631" t="s">
        <v>358</v>
      </c>
      <c r="E665" s="13"/>
      <c r="F665" s="612"/>
      <c r="G665" s="612"/>
      <c r="H665" s="132" t="s">
        <v>608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132" t="s">
        <v>609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132" t="s">
        <v>610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15"/>
      <c r="G669" s="615"/>
      <c r="H669" s="37" t="s">
        <v>40</v>
      </c>
      <c r="I669" s="74"/>
      <c r="J669" s="613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1" t="s">
        <v>359</v>
      </c>
      <c r="E670" s="634" t="s">
        <v>360</v>
      </c>
      <c r="F670" s="632" t="s">
        <v>78</v>
      </c>
      <c r="G670" s="632" t="s">
        <v>78</v>
      </c>
      <c r="H670" s="32" t="s">
        <v>603</v>
      </c>
      <c r="I670" s="48"/>
      <c r="J670" s="617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605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606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607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362</v>
      </c>
      <c r="E674" s="13"/>
      <c r="F674" s="612"/>
      <c r="G674" s="612"/>
      <c r="H674" s="34" t="s">
        <v>608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34" t="s">
        <v>609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610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1" t="s">
        <v>363</v>
      </c>
      <c r="E677" s="13"/>
      <c r="F677" s="612"/>
      <c r="G677" s="612"/>
      <c r="H677" s="35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40</v>
      </c>
      <c r="I678" s="100"/>
      <c r="J678" s="613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676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677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678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679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680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3" t="s">
        <v>681</v>
      </c>
      <c r="B685" s="630" t="s">
        <v>370</v>
      </c>
      <c r="C685" s="630" t="s">
        <v>682</v>
      </c>
      <c r="D685" s="54"/>
      <c r="E685" s="630"/>
      <c r="F685" s="630" t="s">
        <v>78</v>
      </c>
      <c r="G685" s="630" t="s">
        <v>78</v>
      </c>
      <c r="H685" s="32" t="s">
        <v>603</v>
      </c>
      <c r="I685" s="48"/>
      <c r="J685" s="620" t="s">
        <v>683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605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606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607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4" t="s">
        <v>608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34" t="s">
        <v>609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331</v>
      </c>
      <c r="C691" s="612"/>
      <c r="D691" s="13"/>
      <c r="E691" s="13"/>
      <c r="F691" s="612"/>
      <c r="G691" s="612"/>
      <c r="H691" s="34" t="s">
        <v>610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35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15"/>
      <c r="G693" s="615"/>
      <c r="H693" s="37" t="s">
        <v>40</v>
      </c>
      <c r="I693" s="74"/>
      <c r="J693" s="613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373</v>
      </c>
      <c r="F694" s="631" t="s">
        <v>78</v>
      </c>
      <c r="G694" s="631" t="s">
        <v>78</v>
      </c>
      <c r="H694" s="32" t="s">
        <v>603</v>
      </c>
      <c r="I694" s="48"/>
      <c r="J694" s="620" t="s">
        <v>684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605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606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607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" t="s">
        <v>608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4" t="s">
        <v>609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610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8"/>
      <c r="G702" s="618"/>
      <c r="H702" s="37" t="s">
        <v>40</v>
      </c>
      <c r="I702" s="74"/>
      <c r="J702" s="613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0" t="s">
        <v>685</v>
      </c>
      <c r="B703" s="630" t="s">
        <v>686</v>
      </c>
      <c r="C703" s="55" t="s">
        <v>106</v>
      </c>
      <c r="D703" s="630" t="s">
        <v>377</v>
      </c>
      <c r="E703" s="630" t="s">
        <v>378</v>
      </c>
      <c r="F703" s="630" t="s">
        <v>78</v>
      </c>
      <c r="G703" s="630" t="s">
        <v>78</v>
      </c>
      <c r="H703" s="32" t="s">
        <v>603</v>
      </c>
      <c r="I703" s="48"/>
      <c r="J703" s="617" t="s">
        <v>687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605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31" t="s">
        <v>380</v>
      </c>
      <c r="E705" s="612"/>
      <c r="F705" s="612"/>
      <c r="G705" s="612"/>
      <c r="H705" s="34" t="s">
        <v>606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607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34" t="s">
        <v>608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31" t="s">
        <v>381</v>
      </c>
      <c r="E708" s="13"/>
      <c r="F708" s="612"/>
      <c r="G708" s="612"/>
      <c r="H708" s="34" t="s">
        <v>609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34" t="s">
        <v>610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15"/>
      <c r="G711" s="615"/>
      <c r="H711" s="37" t="s">
        <v>40</v>
      </c>
      <c r="I711" s="74"/>
      <c r="J711" s="613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688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689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0" t="s">
        <v>387</v>
      </c>
      <c r="B717" s="630" t="s">
        <v>388</v>
      </c>
      <c r="C717" s="55" t="s">
        <v>389</v>
      </c>
      <c r="D717" s="55"/>
      <c r="E717" s="14"/>
      <c r="F717" s="631" t="s">
        <v>78</v>
      </c>
      <c r="G717" s="631" t="s">
        <v>78</v>
      </c>
      <c r="H717" s="130" t="s">
        <v>603</v>
      </c>
      <c r="I717" s="188"/>
      <c r="J717" s="616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605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606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607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132" t="s">
        <v>608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132" t="s">
        <v>609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132" t="s">
        <v>610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1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5"/>
      <c r="G725" s="615"/>
      <c r="H725" s="37" t="s">
        <v>40</v>
      </c>
      <c r="I725" s="100"/>
      <c r="J725" s="613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2" t="s">
        <v>78</v>
      </c>
      <c r="G726" s="632" t="s">
        <v>78</v>
      </c>
      <c r="H726" s="32" t="s">
        <v>603</v>
      </c>
      <c r="I726" s="48"/>
      <c r="J726" s="617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605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606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607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608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609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610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8"/>
      <c r="G734" s="618"/>
      <c r="H734" s="42" t="s">
        <v>40</v>
      </c>
      <c r="I734" s="189"/>
      <c r="J734" s="61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1" t="s">
        <v>393</v>
      </c>
      <c r="B735" s="631" t="s">
        <v>394</v>
      </c>
      <c r="C735" s="633" t="s">
        <v>395</v>
      </c>
      <c r="D735" s="637" t="s">
        <v>690</v>
      </c>
      <c r="E735" s="14"/>
      <c r="F735" s="631" t="s">
        <v>78</v>
      </c>
      <c r="G735" s="631" t="s">
        <v>78</v>
      </c>
      <c r="H735" s="130" t="s">
        <v>603</v>
      </c>
      <c r="I735" s="188"/>
      <c r="J735" s="619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605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606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607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132" t="s">
        <v>608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37" t="s">
        <v>691</v>
      </c>
      <c r="E740" s="99"/>
      <c r="F740" s="612"/>
      <c r="G740" s="612"/>
      <c r="H740" s="132" t="s">
        <v>609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132" t="s">
        <v>610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35" t="s">
        <v>399</v>
      </c>
      <c r="D742" s="612"/>
      <c r="E742" s="99"/>
      <c r="F742" s="612"/>
      <c r="G742" s="612"/>
      <c r="H742" s="1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15"/>
      <c r="G743" s="615"/>
      <c r="H743" s="37" t="s">
        <v>40</v>
      </c>
      <c r="I743" s="74"/>
      <c r="J743" s="613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34" t="s">
        <v>400</v>
      </c>
      <c r="F744" s="632" t="s">
        <v>78</v>
      </c>
      <c r="G744" s="632" t="s">
        <v>78</v>
      </c>
      <c r="H744" s="32" t="s">
        <v>603</v>
      </c>
      <c r="I744" s="48"/>
      <c r="J744" s="617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37" t="s">
        <v>402</v>
      </c>
      <c r="E745" s="612"/>
      <c r="F745" s="612"/>
      <c r="G745" s="612"/>
      <c r="H745" s="34" t="s">
        <v>605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606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37" t="s">
        <v>403</v>
      </c>
      <c r="E747" s="14"/>
      <c r="F747" s="612"/>
      <c r="G747" s="612"/>
      <c r="H747" s="34" t="s">
        <v>607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34" t="s">
        <v>608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404</v>
      </c>
      <c r="E749" s="14"/>
      <c r="F749" s="612"/>
      <c r="G749" s="612"/>
      <c r="H749" s="34" t="s">
        <v>609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34" t="s">
        <v>610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31" t="s">
        <v>692</v>
      </c>
      <c r="E752" s="191"/>
      <c r="F752" s="615"/>
      <c r="G752" s="615"/>
      <c r="H752" s="37" t="s">
        <v>40</v>
      </c>
      <c r="I752" s="74"/>
      <c r="J752" s="613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406</v>
      </c>
      <c r="F753" s="632" t="s">
        <v>78</v>
      </c>
      <c r="G753" s="632" t="s">
        <v>78</v>
      </c>
      <c r="H753" s="32" t="s">
        <v>603</v>
      </c>
      <c r="I753" s="48"/>
      <c r="J753" s="617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605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606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607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34" t="s">
        <v>608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4" t="s">
        <v>609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1" t="s">
        <v>408</v>
      </c>
      <c r="E759" s="94"/>
      <c r="F759" s="612"/>
      <c r="G759" s="612"/>
      <c r="H759" s="34" t="s">
        <v>610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5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15"/>
      <c r="G761" s="615"/>
      <c r="H761" s="37" t="s">
        <v>40</v>
      </c>
      <c r="I761" s="74"/>
      <c r="J761" s="613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31" t="s">
        <v>409</v>
      </c>
      <c r="F762" s="632" t="s">
        <v>78</v>
      </c>
      <c r="G762" s="632" t="s">
        <v>78</v>
      </c>
      <c r="H762" s="32" t="s">
        <v>603</v>
      </c>
      <c r="I762" s="48"/>
      <c r="J762" s="617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605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7" t="s">
        <v>693</v>
      </c>
      <c r="E764" s="612"/>
      <c r="F764" s="612"/>
      <c r="G764" s="612"/>
      <c r="H764" s="34" t="s">
        <v>606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607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34" t="s">
        <v>608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7" t="s">
        <v>412</v>
      </c>
      <c r="E767" s="60"/>
      <c r="F767" s="612"/>
      <c r="G767" s="612"/>
      <c r="H767" s="34" t="s">
        <v>609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34" t="s">
        <v>610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15"/>
      <c r="G770" s="615"/>
      <c r="H770" s="37" t="s">
        <v>40</v>
      </c>
      <c r="I770" s="74"/>
      <c r="J770" s="613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413</v>
      </c>
      <c r="E771" s="631"/>
      <c r="F771" s="632" t="s">
        <v>78</v>
      </c>
      <c r="G771" s="632" t="s">
        <v>78</v>
      </c>
      <c r="H771" s="32" t="s">
        <v>603</v>
      </c>
      <c r="I771" s="48"/>
      <c r="J771" s="617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605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606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7" t="s">
        <v>415</v>
      </c>
      <c r="E774" s="14"/>
      <c r="F774" s="612"/>
      <c r="G774" s="612"/>
      <c r="H774" s="34" t="s">
        <v>607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34" t="s">
        <v>608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34" t="s">
        <v>609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4" t="s">
        <v>610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8"/>
      <c r="G779" s="618"/>
      <c r="H779" s="37" t="s">
        <v>40</v>
      </c>
      <c r="I779" s="74"/>
      <c r="J779" s="613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0" t="s">
        <v>416</v>
      </c>
      <c r="B780" s="630" t="s">
        <v>694</v>
      </c>
      <c r="C780" s="630" t="s">
        <v>418</v>
      </c>
      <c r="D780" s="630" t="s">
        <v>419</v>
      </c>
      <c r="E780" s="630" t="s">
        <v>420</v>
      </c>
      <c r="F780" s="631" t="s">
        <v>78</v>
      </c>
      <c r="G780" s="631" t="s">
        <v>78</v>
      </c>
      <c r="H780" s="130" t="s">
        <v>603</v>
      </c>
      <c r="I780" s="184"/>
      <c r="J780" s="621" t="s">
        <v>695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605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31" t="s">
        <v>422</v>
      </c>
      <c r="E782" s="13"/>
      <c r="F782" s="612"/>
      <c r="G782" s="612"/>
      <c r="H782" s="132" t="s">
        <v>606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607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132" t="s">
        <v>608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38" t="s">
        <v>423</v>
      </c>
      <c r="E785" s="13"/>
      <c r="F785" s="612"/>
      <c r="G785" s="612"/>
      <c r="H785" s="132" t="s">
        <v>609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132" t="s">
        <v>610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15"/>
      <c r="G788" s="615"/>
      <c r="H788" s="37" t="s">
        <v>40</v>
      </c>
      <c r="I788" s="74"/>
      <c r="J788" s="613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31" t="s">
        <v>424</v>
      </c>
      <c r="E789" s="631" t="s">
        <v>420</v>
      </c>
      <c r="F789" s="632" t="s">
        <v>78</v>
      </c>
      <c r="G789" s="632" t="s">
        <v>78</v>
      </c>
      <c r="H789" s="32" t="s">
        <v>603</v>
      </c>
      <c r="I789" s="48"/>
      <c r="J789" s="617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605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606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1" t="s">
        <v>426</v>
      </c>
      <c r="E792" s="13"/>
      <c r="F792" s="612"/>
      <c r="G792" s="612"/>
      <c r="H792" s="34" t="s">
        <v>607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34" t="s">
        <v>608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609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" t="s">
        <v>610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35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8"/>
      <c r="G797" s="618"/>
      <c r="H797" s="37" t="s">
        <v>40</v>
      </c>
      <c r="I797" s="74"/>
      <c r="J797" s="613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0" t="s">
        <v>428</v>
      </c>
      <c r="B800" s="660" t="s">
        <v>429</v>
      </c>
      <c r="C800" s="197" t="s">
        <v>430</v>
      </c>
      <c r="D800" s="664" t="s">
        <v>431</v>
      </c>
      <c r="E800" s="664" t="s">
        <v>432</v>
      </c>
      <c r="F800" s="632" t="s">
        <v>78</v>
      </c>
      <c r="G800" s="632" t="s">
        <v>78</v>
      </c>
      <c r="H800" s="32" t="s">
        <v>603</v>
      </c>
      <c r="I800" s="48"/>
      <c r="J800" s="620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605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606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607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34" t="s">
        <v>608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4" t="s">
        <v>609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4" t="s">
        <v>610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5"/>
      <c r="G808" s="615"/>
      <c r="H808" s="37" t="s">
        <v>40</v>
      </c>
      <c r="I808" s="74"/>
      <c r="J808" s="613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32" t="s">
        <v>78</v>
      </c>
      <c r="G809" s="632" t="s">
        <v>78</v>
      </c>
      <c r="H809" s="32" t="s">
        <v>603</v>
      </c>
      <c r="I809" s="48"/>
      <c r="J809" s="611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605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606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607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608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609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610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5"/>
      <c r="G817" s="615"/>
      <c r="H817" s="37" t="s">
        <v>40</v>
      </c>
      <c r="I817" s="74"/>
      <c r="J817" s="613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2" t="s">
        <v>78</v>
      </c>
      <c r="G818" s="632" t="s">
        <v>78</v>
      </c>
      <c r="H818" s="32" t="s">
        <v>603</v>
      </c>
      <c r="I818" s="48"/>
      <c r="J818" s="611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605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606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607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608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609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610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7" t="s">
        <v>40</v>
      </c>
      <c r="I826" s="74"/>
      <c r="J826" s="613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2" t="s">
        <v>78</v>
      </c>
      <c r="G827" s="632" t="s">
        <v>78</v>
      </c>
      <c r="H827" s="32" t="s">
        <v>603</v>
      </c>
      <c r="I827" s="48"/>
      <c r="J827" s="611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605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606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607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608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609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610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8"/>
      <c r="G835" s="618"/>
      <c r="H835" s="37" t="s">
        <v>40</v>
      </c>
      <c r="I835" s="199"/>
      <c r="J835" s="613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4" t="s">
        <v>696</v>
      </c>
      <c r="B836" s="664" t="s">
        <v>438</v>
      </c>
      <c r="C836" s="197" t="s">
        <v>20</v>
      </c>
      <c r="D836" s="664" t="s">
        <v>439</v>
      </c>
      <c r="E836" s="665" t="s">
        <v>697</v>
      </c>
      <c r="F836" s="631" t="s">
        <v>78</v>
      </c>
      <c r="G836" s="631" t="s">
        <v>78</v>
      </c>
      <c r="H836" s="32" t="s">
        <v>603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605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606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607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608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34" t="s">
        <v>609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4" t="s">
        <v>610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15"/>
      <c r="G844" s="615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6" t="s">
        <v>698</v>
      </c>
      <c r="F845" s="198"/>
      <c r="G845" s="198"/>
      <c r="H845" s="32" t="s">
        <v>603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605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606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1" t="s">
        <v>447</v>
      </c>
      <c r="F848" s="198"/>
      <c r="G848" s="198"/>
      <c r="H848" s="34" t="s">
        <v>607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34" t="s">
        <v>608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4" t="s">
        <v>609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" t="s">
        <v>610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35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1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2" t="s">
        <v>42</v>
      </c>
      <c r="G855" s="632" t="s">
        <v>78</v>
      </c>
      <c r="H855" s="32" t="s">
        <v>603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2"/>
      <c r="G856" s="612"/>
      <c r="H856" s="34" t="s">
        <v>605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2"/>
      <c r="G857" s="612"/>
      <c r="H857" s="34" t="s">
        <v>606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2"/>
      <c r="G858" s="612"/>
      <c r="H858" s="34" t="s">
        <v>607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2"/>
      <c r="G859" s="612"/>
      <c r="H859" s="34" t="s">
        <v>608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2"/>
      <c r="G860" s="612"/>
      <c r="H860" s="34" t="s">
        <v>609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2"/>
      <c r="G861" s="612"/>
      <c r="H861" s="34" t="s">
        <v>610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2"/>
      <c r="G862" s="612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5"/>
      <c r="G863" s="615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4" t="s">
        <v>477</v>
      </c>
      <c r="B865" s="664" t="s">
        <v>478</v>
      </c>
      <c r="C865" s="197" t="s">
        <v>150</v>
      </c>
      <c r="D865" s="664" t="s">
        <v>479</v>
      </c>
      <c r="E865" s="664" t="s">
        <v>480</v>
      </c>
      <c r="F865" s="631" t="s">
        <v>78</v>
      </c>
      <c r="G865" s="631" t="s">
        <v>78</v>
      </c>
      <c r="H865" s="32" t="s">
        <v>603</v>
      </c>
      <c r="I865" s="48"/>
      <c r="J865" s="61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605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606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607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608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34" t="s">
        <v>609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4" t="s">
        <v>610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35"/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5"/>
      <c r="G873" s="615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2" t="s">
        <v>78</v>
      </c>
      <c r="G874" s="632" t="s">
        <v>78</v>
      </c>
      <c r="H874" s="32" t="s">
        <v>603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2"/>
      <c r="G875" s="612"/>
      <c r="H875" s="34" t="s">
        <v>605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2"/>
      <c r="G876" s="612"/>
      <c r="H876" s="34" t="s">
        <v>606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2"/>
      <c r="G877" s="612"/>
      <c r="H877" s="34" t="s">
        <v>607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2"/>
      <c r="G878" s="612"/>
      <c r="H878" s="34" t="s">
        <v>608</v>
      </c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2"/>
      <c r="G879" s="612"/>
      <c r="H879" s="34" t="s">
        <v>609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2"/>
      <c r="G880" s="612"/>
      <c r="H880" s="34" t="s">
        <v>610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2"/>
      <c r="G881" s="612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5"/>
      <c r="G882" s="615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603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605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606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607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4" t="s">
        <v>608</v>
      </c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4" t="s">
        <v>609</v>
      </c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4" t="s">
        <v>610</v>
      </c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603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605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606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607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608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609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610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1" t="s">
        <v>78</v>
      </c>
      <c r="G901" s="631" t="s">
        <v>78</v>
      </c>
      <c r="H901" s="32" t="s">
        <v>603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2"/>
      <c r="G902" s="612"/>
      <c r="H902" s="34" t="s">
        <v>605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2"/>
      <c r="G903" s="612"/>
      <c r="H903" s="34" t="s">
        <v>606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2"/>
      <c r="G904" s="612"/>
      <c r="H904" s="34" t="s">
        <v>607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2"/>
      <c r="G905" s="612"/>
      <c r="H905" s="34" t="s">
        <v>608</v>
      </c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2"/>
      <c r="G906" s="612"/>
      <c r="H906" s="34" t="s">
        <v>609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2"/>
      <c r="G907" s="612"/>
      <c r="H907" s="34" t="s">
        <v>610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2"/>
      <c r="G908" s="612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5"/>
      <c r="G909" s="615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603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605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606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607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34" t="s">
        <v>608</v>
      </c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4" t="s">
        <v>609</v>
      </c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4" t="s">
        <v>610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2" t="s">
        <v>78</v>
      </c>
      <c r="G930" s="632" t="s">
        <v>42</v>
      </c>
      <c r="H930" s="32" t="s">
        <v>603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2"/>
      <c r="G931" s="612"/>
      <c r="H931" s="34" t="s">
        <v>605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2"/>
      <c r="G932" s="612"/>
      <c r="H932" s="34" t="s">
        <v>606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2"/>
      <c r="G933" s="612"/>
      <c r="H933" s="34" t="s">
        <v>607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2"/>
      <c r="G934" s="612"/>
      <c r="H934" s="34" t="s">
        <v>608</v>
      </c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2"/>
      <c r="G935" s="612"/>
      <c r="H935" s="34" t="s">
        <v>609</v>
      </c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2"/>
      <c r="G936" s="612"/>
      <c r="H936" s="34" t="s">
        <v>610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2"/>
      <c r="G937" s="612"/>
      <c r="H937" s="35"/>
      <c r="I937" s="241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5"/>
      <c r="G938" s="615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699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700</v>
      </c>
      <c r="C3" s="14" t="s">
        <v>20</v>
      </c>
      <c r="D3" s="14" t="s">
        <v>21</v>
      </c>
      <c r="E3" s="644" t="s">
        <v>701</v>
      </c>
      <c r="F3" s="15"/>
      <c r="G3" s="673" t="s">
        <v>23</v>
      </c>
      <c r="H3" s="148" t="s">
        <v>702</v>
      </c>
      <c r="I3" s="223">
        <v>93.02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74"/>
      <c r="H4" s="148" t="s">
        <v>703</v>
      </c>
      <c r="I4" s="223">
        <v>95.1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74"/>
      <c r="H5" s="148" t="s">
        <v>704</v>
      </c>
      <c r="I5" s="223">
        <v>93.16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74"/>
      <c r="H6" s="148" t="s">
        <v>705</v>
      </c>
      <c r="I6" s="223">
        <v>89.88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74"/>
      <c r="H7" s="148" t="s">
        <v>706</v>
      </c>
      <c r="I7" s="223">
        <v>90.62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74"/>
      <c r="H8" s="247"/>
      <c r="I8" s="33"/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74"/>
      <c r="H9" s="247"/>
      <c r="I9" s="33"/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74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5"/>
      <c r="H11" s="224" t="s">
        <v>40</v>
      </c>
      <c r="I11" s="248">
        <f>SUM(I3:I10)/5</f>
        <v>92.355999999999995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707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708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709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710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" t="s">
        <v>711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24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24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26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2" t="s">
        <v>707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708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709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710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" t="s">
        <v>711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4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4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226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2" t="s">
        <v>707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708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709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710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711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4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4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707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708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709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710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711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4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4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26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707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708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709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710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711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4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4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26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712</v>
      </c>
      <c r="F57" s="228"/>
      <c r="G57" s="678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6" t="s">
        <v>84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229"/>
      <c r="G59" s="618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0"/>
      <c r="B60" s="633" t="s">
        <v>713</v>
      </c>
      <c r="C60" s="633" t="s">
        <v>86</v>
      </c>
      <c r="D60" s="56" t="s">
        <v>87</v>
      </c>
      <c r="E60" s="677" t="s">
        <v>714</v>
      </c>
      <c r="F60" s="230"/>
      <c r="G60" s="679"/>
      <c r="H60" s="249" t="s">
        <v>702</v>
      </c>
      <c r="I60" s="250">
        <v>13.1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89</v>
      </c>
      <c r="E61" s="612"/>
      <c r="F61" s="234"/>
      <c r="G61" s="612"/>
      <c r="H61" s="249" t="s">
        <v>703</v>
      </c>
      <c r="I61" s="250">
        <v>8.9499999999999993</v>
      </c>
      <c r="J61" s="672" t="s">
        <v>715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91</v>
      </c>
      <c r="E62" s="612"/>
      <c r="F62" s="234"/>
      <c r="G62" s="612"/>
      <c r="H62" s="249" t="s">
        <v>704</v>
      </c>
      <c r="I62" s="250">
        <v>11.88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30</v>
      </c>
      <c r="E63" s="626"/>
      <c r="F63" s="234"/>
      <c r="G63" s="612"/>
      <c r="H63" s="249" t="s">
        <v>705</v>
      </c>
      <c r="I63" s="250">
        <v>7.45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31" t="s">
        <v>92</v>
      </c>
      <c r="E64" s="676" t="s">
        <v>93</v>
      </c>
      <c r="F64" s="234"/>
      <c r="G64" s="612"/>
      <c r="H64" s="249" t="s">
        <v>706</v>
      </c>
      <c r="I64" s="250">
        <v>10.55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6"/>
      <c r="H65" s="251"/>
      <c r="I65" s="185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51"/>
      <c r="I66" s="185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124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15"/>
      <c r="F68" s="234"/>
      <c r="G68" s="236"/>
      <c r="H68" s="67" t="s">
        <v>40</v>
      </c>
      <c r="I68" s="68">
        <f>SUM(I60:I67)/5</f>
        <v>10.386000000000001</v>
      </c>
      <c r="J68" s="61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57" t="s">
        <v>716</v>
      </c>
      <c r="F69" s="634" t="s">
        <v>78</v>
      </c>
      <c r="G69" s="634" t="s">
        <v>78</v>
      </c>
      <c r="H69" s="32" t="s">
        <v>707</v>
      </c>
      <c r="I69" s="70"/>
      <c r="J69" s="617" t="s">
        <v>717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708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709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710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1" t="s">
        <v>96</v>
      </c>
      <c r="E73" s="612"/>
      <c r="F73" s="612"/>
      <c r="G73" s="612"/>
      <c r="H73" s="34" t="s">
        <v>711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247"/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4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15"/>
      <c r="F77" s="615"/>
      <c r="G77" s="615"/>
      <c r="H77" s="37" t="s">
        <v>40</v>
      </c>
      <c r="I77" s="74"/>
      <c r="J77" s="61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1" t="s">
        <v>97</v>
      </c>
      <c r="E78" s="632" t="s">
        <v>98</v>
      </c>
      <c r="F78" s="645" t="s">
        <v>78</v>
      </c>
      <c r="G78" s="645" t="s">
        <v>78</v>
      </c>
      <c r="H78" s="32" t="s">
        <v>707</v>
      </c>
      <c r="I78" s="70"/>
      <c r="J78" s="617" t="s">
        <v>718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708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709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710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711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1" t="s">
        <v>100</v>
      </c>
      <c r="E83" s="612"/>
      <c r="F83" s="612"/>
      <c r="G83" s="612"/>
      <c r="H83" s="247"/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24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15"/>
      <c r="G86" s="615"/>
      <c r="H86" s="37" t="s">
        <v>40</v>
      </c>
      <c r="I86" s="38"/>
      <c r="J86" s="61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4" t="s">
        <v>101</v>
      </c>
      <c r="F87" s="632" t="s">
        <v>42</v>
      </c>
      <c r="G87" s="632" t="s">
        <v>42</v>
      </c>
      <c r="H87" s="32" t="s">
        <v>707</v>
      </c>
      <c r="I87" s="70"/>
      <c r="J87" s="617" t="s">
        <v>719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708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709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710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711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47"/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4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2"/>
      <c r="G95" s="612"/>
      <c r="H95" s="37" t="s">
        <v>40</v>
      </c>
      <c r="I95" s="38"/>
      <c r="J95" s="61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6" t="s">
        <v>720</v>
      </c>
      <c r="F96" s="75"/>
      <c r="G96" s="14"/>
      <c r="H96" s="643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6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721</v>
      </c>
      <c r="F99" s="79"/>
      <c r="G99" s="79"/>
      <c r="H99" s="618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1"/>
      <c r="B100" s="631" t="s">
        <v>722</v>
      </c>
      <c r="C100" s="81" t="s">
        <v>106</v>
      </c>
      <c r="D100" s="14" t="s">
        <v>87</v>
      </c>
      <c r="E100" s="644" t="s">
        <v>723</v>
      </c>
      <c r="F100" s="630" t="s">
        <v>42</v>
      </c>
      <c r="G100" s="630" t="s">
        <v>42</v>
      </c>
      <c r="H100" s="32" t="s">
        <v>707</v>
      </c>
      <c r="I100" s="70"/>
      <c r="J100" s="627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89</v>
      </c>
      <c r="E101" s="612"/>
      <c r="F101" s="612"/>
      <c r="G101" s="612"/>
      <c r="H101" s="34" t="s">
        <v>708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91</v>
      </c>
      <c r="E102" s="626"/>
      <c r="F102" s="612"/>
      <c r="G102" s="612"/>
      <c r="H102" s="34" t="s">
        <v>709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30</v>
      </c>
      <c r="E103" s="23" t="s">
        <v>109</v>
      </c>
      <c r="F103" s="612"/>
      <c r="G103" s="612"/>
      <c r="H103" s="34" t="s">
        <v>710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110</v>
      </c>
      <c r="E104" s="23" t="s">
        <v>111</v>
      </c>
      <c r="F104" s="612"/>
      <c r="G104" s="612"/>
      <c r="H104" s="34" t="s">
        <v>711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35" t="s">
        <v>112</v>
      </c>
      <c r="E105" s="13"/>
      <c r="F105" s="612"/>
      <c r="G105" s="612"/>
      <c r="H105" s="247"/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4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15"/>
      <c r="G108" s="615"/>
      <c r="H108" s="37" t="s">
        <v>40</v>
      </c>
      <c r="I108" s="38"/>
      <c r="J108" s="61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42</v>
      </c>
      <c r="G109" s="13" t="s">
        <v>42</v>
      </c>
      <c r="H109" s="32" t="s">
        <v>707</v>
      </c>
      <c r="I109" s="70"/>
      <c r="J109" s="620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708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709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710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711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247"/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4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40</v>
      </c>
      <c r="I117" s="38"/>
      <c r="J117" s="61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707</v>
      </c>
      <c r="I118" s="48"/>
      <c r="J118" s="620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1"/>
      <c r="E119" s="13"/>
      <c r="F119" s="85"/>
      <c r="G119" s="81"/>
      <c r="H119" s="34" t="s">
        <v>708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709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710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711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47"/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24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40</v>
      </c>
      <c r="I126" s="38"/>
      <c r="J126" s="61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32" t="s">
        <v>724</v>
      </c>
      <c r="F127" s="89"/>
      <c r="G127" s="39"/>
      <c r="H127" s="32" t="s">
        <v>707</v>
      </c>
      <c r="I127" s="48"/>
      <c r="J127" s="617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31" t="s">
        <v>78</v>
      </c>
      <c r="G128" s="631" t="s">
        <v>78</v>
      </c>
      <c r="H128" s="34" t="s">
        <v>708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709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710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711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47"/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4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15"/>
      <c r="G135" s="615"/>
      <c r="H135" s="37" t="s">
        <v>40</v>
      </c>
      <c r="I135" s="38"/>
      <c r="J135" s="61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117</v>
      </c>
      <c r="F136" s="632" t="s">
        <v>78</v>
      </c>
      <c r="G136" s="632" t="s">
        <v>78</v>
      </c>
      <c r="H136" s="32" t="s">
        <v>707</v>
      </c>
      <c r="I136" s="48"/>
      <c r="J136" s="617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708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709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710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711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47"/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4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15"/>
      <c r="G144" s="615"/>
      <c r="H144" s="37" t="s">
        <v>40</v>
      </c>
      <c r="I144" s="38"/>
      <c r="J144" s="61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119</v>
      </c>
      <c r="F145" s="632" t="s">
        <v>78</v>
      </c>
      <c r="G145" s="632" t="s">
        <v>78</v>
      </c>
      <c r="H145" s="32" t="s">
        <v>707</v>
      </c>
      <c r="I145" s="48"/>
      <c r="J145" s="617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708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709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710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711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47"/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4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15"/>
      <c r="G153" s="615"/>
      <c r="H153" s="37" t="s">
        <v>40</v>
      </c>
      <c r="I153" s="90"/>
      <c r="J153" s="61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32" t="s">
        <v>121</v>
      </c>
      <c r="F154" s="632" t="s">
        <v>42</v>
      </c>
      <c r="G154" s="632" t="s">
        <v>42</v>
      </c>
      <c r="H154" s="32" t="s">
        <v>707</v>
      </c>
      <c r="I154" s="48"/>
      <c r="J154" s="617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708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709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710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711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47"/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4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40</v>
      </c>
      <c r="I162" s="90"/>
      <c r="J162" s="61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44" t="s">
        <v>725</v>
      </c>
      <c r="F163" s="46"/>
      <c r="G163" s="627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6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44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6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0" t="s">
        <v>726</v>
      </c>
      <c r="C168" s="55" t="s">
        <v>20</v>
      </c>
      <c r="D168" s="55"/>
      <c r="E168" s="647" t="s">
        <v>128</v>
      </c>
      <c r="F168" s="633" t="s">
        <v>42</v>
      </c>
      <c r="G168" s="633" t="s">
        <v>78</v>
      </c>
      <c r="H168" s="32" t="s">
        <v>707</v>
      </c>
      <c r="I168" s="70"/>
      <c r="J168" s="620" t="s">
        <v>727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708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709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710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711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47"/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24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7" t="s">
        <v>40</v>
      </c>
      <c r="I176" s="74"/>
      <c r="J176" s="613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5" t="s">
        <v>42</v>
      </c>
      <c r="G177" s="635" t="s">
        <v>78</v>
      </c>
      <c r="H177" s="32" t="s">
        <v>707</v>
      </c>
      <c r="I177" s="70"/>
      <c r="J177" s="617" t="s">
        <v>728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708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709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710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711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47"/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4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7" t="s">
        <v>40</v>
      </c>
      <c r="I185" s="100"/>
      <c r="J185" s="613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1" t="s">
        <v>729</v>
      </c>
      <c r="F186" s="13" t="s">
        <v>42</v>
      </c>
      <c r="G186" s="13" t="s">
        <v>42</v>
      </c>
      <c r="H186" s="32" t="s">
        <v>707</v>
      </c>
      <c r="I186" s="70"/>
      <c r="J186" s="617" t="s">
        <v>730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708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709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710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711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3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2" t="s">
        <v>731</v>
      </c>
      <c r="F195" s="13" t="s">
        <v>42</v>
      </c>
      <c r="G195" s="13" t="s">
        <v>42</v>
      </c>
      <c r="H195" s="32" t="s">
        <v>707</v>
      </c>
      <c r="I195" s="70"/>
      <c r="J195" s="617" t="s">
        <v>732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708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709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710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711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247"/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3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3" t="s">
        <v>733</v>
      </c>
      <c r="C204" s="55" t="s">
        <v>136</v>
      </c>
      <c r="D204" s="630" t="s">
        <v>734</v>
      </c>
      <c r="E204" s="633" t="s">
        <v>138</v>
      </c>
      <c r="F204" s="633" t="s">
        <v>42</v>
      </c>
      <c r="G204" s="633" t="s">
        <v>78</v>
      </c>
      <c r="H204" s="32" t="s">
        <v>707</v>
      </c>
      <c r="I204" s="70"/>
      <c r="J204" s="617" t="s">
        <v>735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708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709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710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711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47"/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24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5"/>
      <c r="G212" s="615"/>
      <c r="H212" s="37" t="s">
        <v>40</v>
      </c>
      <c r="I212" s="100"/>
      <c r="J212" s="613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1" t="s">
        <v>140</v>
      </c>
      <c r="E214" s="81"/>
      <c r="F214" s="635" t="s">
        <v>42</v>
      </c>
      <c r="G214" s="635" t="s">
        <v>78</v>
      </c>
      <c r="H214" s="32" t="s">
        <v>707</v>
      </c>
      <c r="I214" s="70"/>
      <c r="J214" s="627" t="s">
        <v>736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708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709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710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1" t="s">
        <v>737</v>
      </c>
      <c r="E218" s="81"/>
      <c r="F218" s="612"/>
      <c r="G218" s="612"/>
      <c r="H218" s="34" t="s">
        <v>711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247"/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4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15"/>
      <c r="G222" s="615"/>
      <c r="H222" s="37" t="s">
        <v>40</v>
      </c>
      <c r="I222" s="100"/>
      <c r="J222" s="613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1" t="s">
        <v>738</v>
      </c>
      <c r="E223" s="81"/>
      <c r="F223" s="635" t="s">
        <v>42</v>
      </c>
      <c r="G223" s="635" t="s">
        <v>78</v>
      </c>
      <c r="H223" s="32" t="s">
        <v>707</v>
      </c>
      <c r="I223" s="70"/>
      <c r="J223" s="617" t="s">
        <v>739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708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709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710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711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1" t="s">
        <v>740</v>
      </c>
      <c r="E228" s="81"/>
      <c r="F228" s="612"/>
      <c r="G228" s="612"/>
      <c r="H228" s="247"/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24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40</v>
      </c>
      <c r="I231" s="100"/>
      <c r="J231" s="613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34" t="s">
        <v>42</v>
      </c>
      <c r="G232" s="634" t="s">
        <v>78</v>
      </c>
      <c r="H232" s="32" t="s">
        <v>707</v>
      </c>
      <c r="I232" s="70"/>
      <c r="J232" s="617" t="s">
        <v>741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1" t="s">
        <v>742</v>
      </c>
      <c r="E233" s="81"/>
      <c r="F233" s="612"/>
      <c r="G233" s="612"/>
      <c r="H233" s="34" t="s">
        <v>708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709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710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711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47"/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24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7" t="s">
        <v>40</v>
      </c>
      <c r="I240" s="74"/>
      <c r="J240" s="613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5" t="s">
        <v>42</v>
      </c>
      <c r="G241" s="635" t="s">
        <v>78</v>
      </c>
      <c r="H241" s="32" t="s">
        <v>707</v>
      </c>
      <c r="I241" s="70"/>
      <c r="J241" s="617" t="s">
        <v>743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708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709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710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711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47"/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4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40</v>
      </c>
      <c r="I249" s="74"/>
      <c r="J249" s="613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1" t="s">
        <v>149</v>
      </c>
      <c r="C250" s="81" t="s">
        <v>150</v>
      </c>
      <c r="D250" s="631"/>
      <c r="E250" s="81"/>
      <c r="F250" s="630" t="s">
        <v>42</v>
      </c>
      <c r="G250" s="630" t="s">
        <v>78</v>
      </c>
      <c r="H250" s="237"/>
      <c r="I250" s="238"/>
      <c r="J250" s="671" t="s">
        <v>744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704</v>
      </c>
      <c r="I251" s="105">
        <v>3723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705</v>
      </c>
      <c r="I252" s="105">
        <v>4371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703</v>
      </c>
      <c r="I253" s="105">
        <v>1438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706</v>
      </c>
      <c r="I254" s="105">
        <v>1696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702</v>
      </c>
      <c r="I255" s="104">
        <v>680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251"/>
      <c r="I256" s="185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5"/>
      <c r="C257" s="81"/>
      <c r="D257" s="13"/>
      <c r="E257" s="81"/>
      <c r="F257" s="612"/>
      <c r="G257" s="612"/>
      <c r="H257" s="251"/>
      <c r="I257" s="185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24"/>
      <c r="I258" s="125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15"/>
      <c r="G259" s="615"/>
      <c r="H259" s="37" t="s">
        <v>40</v>
      </c>
      <c r="I259" s="109">
        <f>SUM(I251:I258)</f>
        <v>11908</v>
      </c>
      <c r="J259" s="613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31" t="s">
        <v>745</v>
      </c>
      <c r="E260" s="635" t="s">
        <v>153</v>
      </c>
      <c r="F260" s="635" t="s">
        <v>78</v>
      </c>
      <c r="G260" s="635" t="s">
        <v>78</v>
      </c>
      <c r="H260" s="32" t="s">
        <v>707</v>
      </c>
      <c r="I260" s="70"/>
      <c r="J260" s="617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708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709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710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711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47"/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4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5"/>
      <c r="G268" s="615"/>
      <c r="H268" s="37" t="s">
        <v>40</v>
      </c>
      <c r="I268" s="74"/>
      <c r="J268" s="613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1" t="s">
        <v>746</v>
      </c>
      <c r="E269" s="632" t="s">
        <v>156</v>
      </c>
      <c r="F269" s="634" t="s">
        <v>42</v>
      </c>
      <c r="G269" s="634" t="s">
        <v>42</v>
      </c>
      <c r="H269" s="32" t="s">
        <v>707</v>
      </c>
      <c r="I269" s="70"/>
      <c r="J269" s="617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708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709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1" t="s">
        <v>158</v>
      </c>
      <c r="E272" s="612"/>
      <c r="F272" s="612"/>
      <c r="G272" s="612"/>
      <c r="H272" s="34" t="s">
        <v>710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711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47"/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1" t="s">
        <v>159</v>
      </c>
      <c r="E275" s="14"/>
      <c r="F275" s="612"/>
      <c r="G275" s="612"/>
      <c r="H275" s="24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15"/>
      <c r="G277" s="615"/>
      <c r="H277" s="37" t="s">
        <v>40</v>
      </c>
      <c r="I277" s="74"/>
      <c r="J277" s="613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1" t="s">
        <v>160</v>
      </c>
      <c r="E278" s="631" t="s">
        <v>161</v>
      </c>
      <c r="F278" s="632" t="s">
        <v>42</v>
      </c>
      <c r="G278" s="632" t="s">
        <v>42</v>
      </c>
      <c r="H278" s="32" t="s">
        <v>707</v>
      </c>
      <c r="I278" s="70"/>
      <c r="J278" s="617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708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709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1" t="s">
        <v>163</v>
      </c>
      <c r="E281" s="612"/>
      <c r="F281" s="612"/>
      <c r="G281" s="612"/>
      <c r="H281" s="34" t="s">
        <v>710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711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247"/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4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15"/>
      <c r="G286" s="615"/>
      <c r="H286" s="37" t="s">
        <v>40</v>
      </c>
      <c r="I286" s="38"/>
      <c r="J286" s="613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747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1" t="s">
        <v>166</v>
      </c>
      <c r="F289" s="635" t="s">
        <v>78</v>
      </c>
      <c r="G289" s="635" t="s">
        <v>78</v>
      </c>
      <c r="H289" s="32" t="s">
        <v>707</v>
      </c>
      <c r="I289" s="70"/>
      <c r="J289" s="627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708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709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710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711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47"/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24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5"/>
      <c r="G297" s="615"/>
      <c r="H297" s="37" t="s">
        <v>40</v>
      </c>
      <c r="I297" s="38"/>
      <c r="J297" s="613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1" t="s">
        <v>168</v>
      </c>
      <c r="F298" s="634" t="s">
        <v>78</v>
      </c>
      <c r="G298" s="634" t="s">
        <v>78</v>
      </c>
      <c r="H298" s="32" t="s">
        <v>707</v>
      </c>
      <c r="I298" s="70"/>
      <c r="J298" s="617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708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709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710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711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47"/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4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5"/>
      <c r="G306" s="615"/>
      <c r="H306" s="37" t="s">
        <v>40</v>
      </c>
      <c r="I306" s="74"/>
      <c r="J306" s="613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748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0" t="s">
        <v>749</v>
      </c>
      <c r="C312" s="633" t="s">
        <v>176</v>
      </c>
      <c r="D312" s="633"/>
      <c r="E312" s="633" t="s">
        <v>750</v>
      </c>
      <c r="F312" s="633" t="s">
        <v>78</v>
      </c>
      <c r="G312" s="633" t="s">
        <v>78</v>
      </c>
      <c r="H312" s="122" t="s">
        <v>702</v>
      </c>
      <c r="I312" s="123">
        <v>0</v>
      </c>
      <c r="J312" s="625" t="s">
        <v>751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703</v>
      </c>
      <c r="I313" s="123">
        <v>0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704</v>
      </c>
      <c r="I314" s="123">
        <v>1.4816955041654165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706</v>
      </c>
      <c r="I315" s="123">
        <v>1.4839217082906706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7" t="s">
        <v>705</v>
      </c>
      <c r="I316" s="123">
        <v>1.9574068274350143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251"/>
      <c r="I317" s="185"/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251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4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8"/>
      <c r="G320" s="618"/>
      <c r="H320" s="37" t="s">
        <v>40</v>
      </c>
      <c r="I320" s="129">
        <f>SUM(I312:I319)/5</f>
        <v>0.98460480797822036</v>
      </c>
      <c r="J320" s="613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0" t="s">
        <v>752</v>
      </c>
      <c r="C321" s="630" t="s">
        <v>180</v>
      </c>
      <c r="D321" s="54" t="s">
        <v>181</v>
      </c>
      <c r="E321" s="55" t="s">
        <v>182</v>
      </c>
      <c r="F321" s="633" t="s">
        <v>78</v>
      </c>
      <c r="G321" s="633" t="s">
        <v>78</v>
      </c>
      <c r="H321" s="127" t="s">
        <v>702</v>
      </c>
      <c r="I321" s="128">
        <v>4.6021048877230228</v>
      </c>
      <c r="J321" s="625" t="s">
        <v>753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184</v>
      </c>
      <c r="E322" s="81"/>
      <c r="F322" s="612"/>
      <c r="G322" s="612"/>
      <c r="H322" s="127" t="s">
        <v>703</v>
      </c>
      <c r="I322" s="128">
        <v>4.9793816714493317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704</v>
      </c>
      <c r="I323" s="128">
        <v>4.0750515833612928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186</v>
      </c>
      <c r="E324" s="81"/>
      <c r="F324" s="612"/>
      <c r="G324" s="612"/>
      <c r="H324" s="127" t="s">
        <v>705</v>
      </c>
      <c r="I324" s="128">
        <v>8.8422907355977145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706</v>
      </c>
      <c r="I325" s="128">
        <v>1.5914908290340977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251"/>
      <c r="I326" s="185"/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251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4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8"/>
      <c r="G329" s="618"/>
      <c r="H329" s="37" t="s">
        <v>40</v>
      </c>
      <c r="I329" s="239">
        <f>SUM(I321:I328)/5</f>
        <v>4.8180639414330919</v>
      </c>
      <c r="J329" s="613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39" t="s">
        <v>754</v>
      </c>
      <c r="C330" s="633" t="s">
        <v>188</v>
      </c>
      <c r="D330" s="630" t="s">
        <v>189</v>
      </c>
      <c r="E330" s="630" t="s">
        <v>190</v>
      </c>
      <c r="F330" s="633" t="s">
        <v>78</v>
      </c>
      <c r="G330" s="633" t="s">
        <v>78</v>
      </c>
      <c r="H330" s="240" t="s">
        <v>702</v>
      </c>
      <c r="I330" s="131">
        <v>3139</v>
      </c>
      <c r="J330" s="621" t="s">
        <v>755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0"/>
      <c r="C331" s="612"/>
      <c r="D331" s="612"/>
      <c r="E331" s="612"/>
      <c r="F331" s="612"/>
      <c r="G331" s="612"/>
      <c r="H331" s="240" t="s">
        <v>703</v>
      </c>
      <c r="I331" s="133">
        <v>5336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240" t="s">
        <v>704</v>
      </c>
      <c r="I332" s="133">
        <v>11774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13"/>
      <c r="F333" s="612"/>
      <c r="G333" s="612"/>
      <c r="H333" s="240" t="s">
        <v>705</v>
      </c>
      <c r="I333" s="133">
        <v>23541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40" t="s">
        <v>706</v>
      </c>
      <c r="I334" s="133">
        <v>5200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40"/>
      <c r="I335" s="185"/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14" t="s">
        <v>192</v>
      </c>
      <c r="E336" s="13"/>
      <c r="F336" s="612"/>
      <c r="G336" s="612"/>
      <c r="H336" s="240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31" t="s">
        <v>193</v>
      </c>
      <c r="D337" s="638" t="s">
        <v>194</v>
      </c>
      <c r="E337" s="13"/>
      <c r="F337" s="612"/>
      <c r="G337" s="612"/>
      <c r="H337" s="124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612"/>
      <c r="E338" s="13"/>
      <c r="F338" s="612"/>
      <c r="G338" s="612"/>
      <c r="H338" s="37" t="s">
        <v>40</v>
      </c>
      <c r="I338" s="137">
        <f>SUM(I330:I337)</f>
        <v>48990</v>
      </c>
      <c r="J338" s="626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134"/>
      <c r="E339" s="13"/>
      <c r="F339" s="81"/>
      <c r="G339" s="81"/>
      <c r="H339" s="240" t="s">
        <v>702</v>
      </c>
      <c r="I339" s="131">
        <v>1343</v>
      </c>
      <c r="J339" s="621" t="s">
        <v>756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134"/>
      <c r="E340" s="13"/>
      <c r="F340" s="81"/>
      <c r="G340" s="81"/>
      <c r="H340" s="240" t="s">
        <v>703</v>
      </c>
      <c r="I340" s="133">
        <v>3009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134"/>
      <c r="E341" s="13"/>
      <c r="F341" s="81"/>
      <c r="G341" s="81"/>
      <c r="H341" s="240" t="s">
        <v>704</v>
      </c>
      <c r="I341" s="133">
        <v>5307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134"/>
      <c r="E342" s="13"/>
      <c r="F342" s="81"/>
      <c r="G342" s="81"/>
      <c r="H342" s="240" t="s">
        <v>705</v>
      </c>
      <c r="I342" s="133">
        <v>17593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134"/>
      <c r="E343" s="13"/>
      <c r="F343" s="81"/>
      <c r="G343" s="81"/>
      <c r="H343" s="240" t="s">
        <v>706</v>
      </c>
      <c r="I343" s="133">
        <v>3225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134"/>
      <c r="E344" s="13"/>
      <c r="F344" s="81"/>
      <c r="G344" s="81"/>
      <c r="H344" s="240"/>
      <c r="I344" s="185"/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134"/>
      <c r="E345" s="13"/>
      <c r="F345" s="81"/>
      <c r="G345" s="81"/>
      <c r="H345" s="240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134"/>
      <c r="E346" s="13"/>
      <c r="F346" s="81"/>
      <c r="G346" s="81"/>
      <c r="H346" s="124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134"/>
      <c r="E347" s="13"/>
      <c r="F347" s="81"/>
      <c r="G347" s="81"/>
      <c r="H347" s="37" t="s">
        <v>40</v>
      </c>
      <c r="I347" s="137">
        <f>SUM(I339:I346)</f>
        <v>30477</v>
      </c>
      <c r="J347" s="626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12"/>
      <c r="D348" s="13" t="s">
        <v>195</v>
      </c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60" customHeight="1">
      <c r="A349" s="13"/>
      <c r="B349" s="252"/>
      <c r="C349" s="612"/>
      <c r="D349" s="13" t="s">
        <v>197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1.5" customHeight="1">
      <c r="A350" s="13"/>
      <c r="B350" s="252"/>
      <c r="C350" s="612"/>
      <c r="D350" s="13" t="s">
        <v>657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84"/>
      <c r="C351" s="13"/>
      <c r="D351" s="13" t="s">
        <v>199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200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39.75" customHeight="1">
      <c r="A353" s="13"/>
      <c r="B353" s="13"/>
      <c r="C353" s="13"/>
      <c r="D353" s="13" t="s">
        <v>201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202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203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204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79.5" customHeight="1">
      <c r="A357" s="13"/>
      <c r="B357" s="13"/>
      <c r="C357" s="13"/>
      <c r="D357" s="13" t="s">
        <v>205</v>
      </c>
      <c r="E357" s="13"/>
      <c r="F357" s="51"/>
      <c r="G357" s="51"/>
      <c r="H357" s="51"/>
      <c r="I357" s="13"/>
      <c r="J357" s="8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2.5" customHeight="1">
      <c r="A358" s="630" t="s">
        <v>206</v>
      </c>
      <c r="B358" s="630" t="s">
        <v>757</v>
      </c>
      <c r="C358" s="55" t="s">
        <v>8</v>
      </c>
      <c r="D358" s="630" t="s">
        <v>208</v>
      </c>
      <c r="E358" s="55" t="s">
        <v>209</v>
      </c>
      <c r="F358" s="635" t="s">
        <v>78</v>
      </c>
      <c r="G358" s="631" t="s">
        <v>78</v>
      </c>
      <c r="H358" s="32" t="s">
        <v>707</v>
      </c>
      <c r="I358" s="222"/>
      <c r="J358" s="620" t="s">
        <v>210</v>
      </c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" customHeight="1">
      <c r="A359" s="612"/>
      <c r="B359" s="612"/>
      <c r="C359" s="81"/>
      <c r="D359" s="612"/>
      <c r="E359" s="631"/>
      <c r="F359" s="612"/>
      <c r="G359" s="612"/>
      <c r="H359" s="34" t="s">
        <v>708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31" t="s">
        <v>211</v>
      </c>
      <c r="E360" s="612"/>
      <c r="F360" s="612"/>
      <c r="G360" s="612"/>
      <c r="H360" s="34" t="s">
        <v>709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.75" customHeight="1">
      <c r="A361" s="13"/>
      <c r="B361" s="612"/>
      <c r="C361" s="81"/>
      <c r="D361" s="612"/>
      <c r="E361" s="612"/>
      <c r="F361" s="612"/>
      <c r="G361" s="612"/>
      <c r="H361" s="34" t="s">
        <v>710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12"/>
      <c r="C362" s="81"/>
      <c r="D362" s="612"/>
      <c r="E362" s="81"/>
      <c r="F362" s="612"/>
      <c r="G362" s="612"/>
      <c r="H362" s="34" t="s">
        <v>711</v>
      </c>
      <c r="I362" s="3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31" t="s">
        <v>212</v>
      </c>
      <c r="E363" s="99"/>
      <c r="F363" s="612"/>
      <c r="G363" s="612"/>
      <c r="H363" s="247"/>
      <c r="I363" s="3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2"/>
      <c r="E364" s="14"/>
      <c r="F364" s="612"/>
      <c r="G364" s="612"/>
      <c r="H364" s="247"/>
      <c r="I364" s="33"/>
      <c r="J364" s="61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2"/>
      <c r="C365" s="81"/>
      <c r="D365" s="612"/>
      <c r="E365" s="14"/>
      <c r="F365" s="612"/>
      <c r="G365" s="612"/>
      <c r="H365" s="35"/>
      <c r="I365" s="241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2"/>
      <c r="C366" s="81"/>
      <c r="D366" s="631" t="s">
        <v>213</v>
      </c>
      <c r="E366" s="81"/>
      <c r="F366" s="615"/>
      <c r="G366" s="615"/>
      <c r="H366" s="37" t="s">
        <v>40</v>
      </c>
      <c r="I366" s="100"/>
      <c r="J366" s="613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612"/>
      <c r="C367" s="81"/>
      <c r="D367" s="612"/>
      <c r="E367" s="14"/>
      <c r="F367" s="636" t="s">
        <v>78</v>
      </c>
      <c r="G367" s="636" t="s">
        <v>42</v>
      </c>
      <c r="H367" s="32" t="s">
        <v>707</v>
      </c>
      <c r="I367" s="48"/>
      <c r="J367" s="617" t="s">
        <v>214</v>
      </c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4" t="s">
        <v>708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1" t="s">
        <v>215</v>
      </c>
      <c r="E369" s="14"/>
      <c r="F369" s="612"/>
      <c r="G369" s="612"/>
      <c r="H369" s="34" t="s">
        <v>709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4" t="s">
        <v>710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1" t="s">
        <v>216</v>
      </c>
      <c r="E371" s="14"/>
      <c r="F371" s="612"/>
      <c r="G371" s="612"/>
      <c r="H371" s="34" t="s">
        <v>711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247"/>
      <c r="I372" s="49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37" t="s">
        <v>217</v>
      </c>
      <c r="E373" s="14"/>
      <c r="F373" s="612"/>
      <c r="G373" s="612"/>
      <c r="H373" s="247"/>
      <c r="I373" s="49"/>
      <c r="J373" s="61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12"/>
      <c r="E374" s="14"/>
      <c r="F374" s="612"/>
      <c r="G374" s="612"/>
      <c r="H374" s="35"/>
      <c r="I374" s="73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33.75" customHeight="1">
      <c r="A375" s="13"/>
      <c r="B375" s="13"/>
      <c r="C375" s="81"/>
      <c r="D375" s="612"/>
      <c r="E375" s="14"/>
      <c r="F375" s="615"/>
      <c r="G375" s="615"/>
      <c r="H375" s="37" t="s">
        <v>40</v>
      </c>
      <c r="I375" s="100"/>
      <c r="J375" s="613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.75" customHeight="1">
      <c r="A376" s="13"/>
      <c r="B376" s="13"/>
      <c r="C376" s="81"/>
      <c r="D376" s="612"/>
      <c r="E376" s="81"/>
      <c r="F376" s="635" t="s">
        <v>78</v>
      </c>
      <c r="G376" s="635" t="s">
        <v>78</v>
      </c>
      <c r="H376" s="32" t="s">
        <v>707</v>
      </c>
      <c r="I376" s="48"/>
      <c r="J376" s="617" t="s">
        <v>218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1" t="s">
        <v>219</v>
      </c>
      <c r="E377" s="81"/>
      <c r="F377" s="612"/>
      <c r="G377" s="612"/>
      <c r="H377" s="34" t="s">
        <v>708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709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1" t="s">
        <v>220</v>
      </c>
      <c r="E379" s="81"/>
      <c r="F379" s="612"/>
      <c r="G379" s="612"/>
      <c r="H379" s="34" t="s">
        <v>710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2"/>
      <c r="E380" s="81"/>
      <c r="F380" s="612"/>
      <c r="G380" s="612"/>
      <c r="H380" s="34" t="s">
        <v>711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2"/>
      <c r="E381" s="81"/>
      <c r="F381" s="612"/>
      <c r="G381" s="612"/>
      <c r="H381" s="247"/>
      <c r="I381" s="49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13" t="s">
        <v>221</v>
      </c>
      <c r="E382" s="81"/>
      <c r="F382" s="612"/>
      <c r="G382" s="612"/>
      <c r="H382" s="247"/>
      <c r="I382" s="49"/>
      <c r="J382" s="61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1" t="s">
        <v>222</v>
      </c>
      <c r="E383" s="81"/>
      <c r="F383" s="612"/>
      <c r="G383" s="612"/>
      <c r="H383" s="35"/>
      <c r="I383" s="73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7.75" customHeight="1">
      <c r="A384" s="13"/>
      <c r="B384" s="13"/>
      <c r="C384" s="81"/>
      <c r="D384" s="612"/>
      <c r="E384" s="81"/>
      <c r="F384" s="612"/>
      <c r="G384" s="612"/>
      <c r="H384" s="37" t="s">
        <v>40</v>
      </c>
      <c r="I384" s="100"/>
      <c r="J384" s="613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12"/>
      <c r="E385" s="81"/>
      <c r="F385" s="634" t="s">
        <v>78</v>
      </c>
      <c r="G385" s="634" t="s">
        <v>78</v>
      </c>
      <c r="H385" s="32" t="s">
        <v>707</v>
      </c>
      <c r="I385" s="48"/>
      <c r="J385" s="617" t="s">
        <v>223</v>
      </c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12"/>
      <c r="E386" s="81"/>
      <c r="F386" s="612"/>
      <c r="G386" s="612"/>
      <c r="H386" s="34" t="s">
        <v>708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709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710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" t="s">
        <v>711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247"/>
      <c r="I390" s="49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2"/>
      <c r="G391" s="612"/>
      <c r="H391" s="247"/>
      <c r="I391" s="49"/>
      <c r="J391" s="61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5"/>
      <c r="I392" s="73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7" t="s">
        <v>40</v>
      </c>
      <c r="I393" s="100"/>
      <c r="J393" s="613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4" t="s">
        <v>78</v>
      </c>
      <c r="G394" s="634" t="s">
        <v>78</v>
      </c>
      <c r="H394" s="32" t="s">
        <v>707</v>
      </c>
      <c r="I394" s="48"/>
      <c r="J394" s="617" t="s">
        <v>224</v>
      </c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708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709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710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" t="s">
        <v>711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247"/>
      <c r="I399" s="49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2"/>
      <c r="G400" s="612"/>
      <c r="H400" s="247"/>
      <c r="I400" s="49"/>
      <c r="J400" s="61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2"/>
      <c r="G401" s="612"/>
      <c r="H401" s="35"/>
      <c r="I401" s="73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7"/>
      <c r="F402" s="615"/>
      <c r="G402" s="615"/>
      <c r="H402" s="37" t="s">
        <v>40</v>
      </c>
      <c r="I402" s="100"/>
      <c r="J402" s="613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 t="s">
        <v>225</v>
      </c>
      <c r="F403" s="635" t="s">
        <v>78</v>
      </c>
      <c r="G403" s="635" t="s">
        <v>78</v>
      </c>
      <c r="H403" s="32" t="s">
        <v>707</v>
      </c>
      <c r="I403" s="48"/>
      <c r="J403" s="617" t="s">
        <v>226</v>
      </c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227</v>
      </c>
      <c r="F404" s="612"/>
      <c r="G404" s="612"/>
      <c r="H404" s="34" t="s">
        <v>708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709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710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" t="s">
        <v>711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247"/>
      <c r="I408" s="49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2"/>
      <c r="G409" s="612"/>
      <c r="H409" s="247"/>
      <c r="I409" s="49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2"/>
      <c r="G410" s="612"/>
      <c r="H410" s="35"/>
      <c r="I410" s="73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8"/>
      <c r="G411" s="618"/>
      <c r="H411" s="37" t="s">
        <v>40</v>
      </c>
      <c r="I411" s="100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630" t="s">
        <v>228</v>
      </c>
      <c r="B412" s="630" t="s">
        <v>758</v>
      </c>
      <c r="C412" s="55" t="s">
        <v>230</v>
      </c>
      <c r="D412" s="54" t="s">
        <v>87</v>
      </c>
      <c r="E412" s="630"/>
      <c r="F412" s="633" t="s">
        <v>78</v>
      </c>
      <c r="G412" s="633" t="s">
        <v>78</v>
      </c>
      <c r="H412" s="32" t="s">
        <v>707</v>
      </c>
      <c r="I412" s="48"/>
      <c r="J412" s="617" t="s">
        <v>231</v>
      </c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12"/>
      <c r="B413" s="612"/>
      <c r="C413" s="13"/>
      <c r="D413" s="13" t="s">
        <v>89</v>
      </c>
      <c r="E413" s="612"/>
      <c r="F413" s="612"/>
      <c r="G413" s="612"/>
      <c r="H413" s="34" t="s">
        <v>708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232</v>
      </c>
      <c r="E414" s="612"/>
      <c r="F414" s="612"/>
      <c r="G414" s="612"/>
      <c r="H414" s="34" t="s">
        <v>709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2.5" customHeight="1">
      <c r="A415" s="13"/>
      <c r="B415" s="612"/>
      <c r="C415" s="13"/>
      <c r="D415" s="13" t="s">
        <v>30</v>
      </c>
      <c r="E415" s="13"/>
      <c r="F415" s="612"/>
      <c r="G415" s="612"/>
      <c r="H415" s="34" t="s">
        <v>710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12"/>
      <c r="C416" s="13"/>
      <c r="D416" s="13" t="s">
        <v>110</v>
      </c>
      <c r="E416" s="13"/>
      <c r="F416" s="612"/>
      <c r="G416" s="612"/>
      <c r="H416" s="34" t="s">
        <v>711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1" t="s">
        <v>233</v>
      </c>
      <c r="E417" s="13"/>
      <c r="F417" s="612"/>
      <c r="G417" s="612"/>
      <c r="H417" s="247"/>
      <c r="I417" s="49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13"/>
      <c r="F418" s="612"/>
      <c r="G418" s="612"/>
      <c r="H418" s="247"/>
      <c r="I418" s="49"/>
      <c r="J418" s="61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5"/>
      <c r="I419" s="73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70"/>
      <c r="F420" s="612"/>
      <c r="G420" s="612"/>
      <c r="H420" s="37" t="s">
        <v>40</v>
      </c>
      <c r="I420" s="100"/>
      <c r="J420" s="613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6.25" customHeight="1">
      <c r="A421" s="13"/>
      <c r="B421" s="13"/>
      <c r="C421" s="13"/>
      <c r="D421" s="612"/>
      <c r="E421" s="13"/>
      <c r="F421" s="634" t="s">
        <v>78</v>
      </c>
      <c r="G421" s="634" t="s">
        <v>78</v>
      </c>
      <c r="H421" s="32" t="s">
        <v>707</v>
      </c>
      <c r="I421" s="70"/>
      <c r="J421" s="617" t="s">
        <v>234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12"/>
      <c r="E422" s="13"/>
      <c r="F422" s="612"/>
      <c r="G422" s="612"/>
      <c r="H422" s="34" t="s">
        <v>708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7" customHeight="1">
      <c r="A423" s="13"/>
      <c r="B423" s="13"/>
      <c r="C423" s="13"/>
      <c r="D423" s="631" t="s">
        <v>235</v>
      </c>
      <c r="E423" s="13"/>
      <c r="F423" s="612"/>
      <c r="G423" s="612"/>
      <c r="H423" s="34" t="s">
        <v>709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4" t="s">
        <v>710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12"/>
      <c r="E425" s="13"/>
      <c r="F425" s="612"/>
      <c r="G425" s="612"/>
      <c r="H425" s="34" t="s">
        <v>711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2"/>
      <c r="E426" s="13"/>
      <c r="F426" s="612"/>
      <c r="G426" s="612"/>
      <c r="H426" s="247"/>
      <c r="I426" s="49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2.5" customHeight="1">
      <c r="A427" s="13"/>
      <c r="B427" s="13"/>
      <c r="C427" s="13"/>
      <c r="D427" s="631" t="s">
        <v>236</v>
      </c>
      <c r="E427" s="13"/>
      <c r="F427" s="612"/>
      <c r="G427" s="612"/>
      <c r="H427" s="247"/>
      <c r="I427" s="49"/>
      <c r="J427" s="61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3"/>
      <c r="F428" s="612"/>
      <c r="G428" s="612"/>
      <c r="H428" s="35"/>
      <c r="I428" s="73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2"/>
      <c r="E429" s="70"/>
      <c r="F429" s="615"/>
      <c r="G429" s="615"/>
      <c r="H429" s="37" t="s">
        <v>40</v>
      </c>
      <c r="I429" s="100"/>
      <c r="J429" s="613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41" t="s">
        <v>237</v>
      </c>
      <c r="F430" s="634" t="s">
        <v>78</v>
      </c>
      <c r="G430" s="634" t="s">
        <v>78</v>
      </c>
      <c r="H430" s="32" t="s">
        <v>707</v>
      </c>
      <c r="I430" s="70"/>
      <c r="J430" s="617" t="s">
        <v>238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1" customHeight="1">
      <c r="A431" s="13"/>
      <c r="B431" s="13"/>
      <c r="C431" s="13"/>
      <c r="D431" s="612"/>
      <c r="E431" s="635" t="s">
        <v>239</v>
      </c>
      <c r="F431" s="612"/>
      <c r="G431" s="612"/>
      <c r="H431" s="34" t="s">
        <v>708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1" t="s">
        <v>240</v>
      </c>
      <c r="E432" s="612"/>
      <c r="F432" s="612"/>
      <c r="G432" s="612"/>
      <c r="H432" s="34" t="s">
        <v>709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12"/>
      <c r="E433" s="13"/>
      <c r="F433" s="612"/>
      <c r="G433" s="612"/>
      <c r="H433" s="34" t="s">
        <v>710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2"/>
      <c r="E434" s="13"/>
      <c r="F434" s="612"/>
      <c r="G434" s="612"/>
      <c r="H434" s="34" t="s">
        <v>711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37.5" customHeight="1">
      <c r="A435" s="13"/>
      <c r="B435" s="13"/>
      <c r="C435" s="13"/>
      <c r="D435" s="612"/>
      <c r="E435" s="13"/>
      <c r="F435" s="612"/>
      <c r="G435" s="612"/>
      <c r="H435" s="247"/>
      <c r="I435" s="49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4.75" customHeight="1">
      <c r="A436" s="13"/>
      <c r="B436" s="13"/>
      <c r="C436" s="13"/>
      <c r="D436" s="631" t="s">
        <v>241</v>
      </c>
      <c r="E436" s="13"/>
      <c r="F436" s="612"/>
      <c r="G436" s="612"/>
      <c r="H436" s="247"/>
      <c r="I436" s="49"/>
      <c r="J436" s="61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12"/>
      <c r="E437" s="13"/>
      <c r="F437" s="612"/>
      <c r="G437" s="612"/>
      <c r="H437" s="35"/>
      <c r="I437" s="73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7" customHeight="1">
      <c r="A438" s="13"/>
      <c r="B438" s="13"/>
      <c r="C438" s="13"/>
      <c r="D438" s="612"/>
      <c r="E438" s="13"/>
      <c r="F438" s="615"/>
      <c r="G438" s="615"/>
      <c r="H438" s="37" t="s">
        <v>40</v>
      </c>
      <c r="I438" s="100"/>
      <c r="J438" s="613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 t="s">
        <v>242</v>
      </c>
      <c r="B439" s="630" t="s">
        <v>243</v>
      </c>
      <c r="C439" s="630" t="s">
        <v>244</v>
      </c>
      <c r="D439" s="630" t="s">
        <v>245</v>
      </c>
      <c r="E439" s="656" t="s">
        <v>759</v>
      </c>
      <c r="F439" s="630" t="s">
        <v>78</v>
      </c>
      <c r="G439" s="630" t="s">
        <v>78</v>
      </c>
      <c r="H439" s="32" t="s">
        <v>707</v>
      </c>
      <c r="I439" s="48"/>
      <c r="J439" s="617" t="s">
        <v>760</v>
      </c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26"/>
      <c r="F440" s="612"/>
      <c r="G440" s="612"/>
      <c r="H440" s="34" t="s">
        <v>708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31" t="s">
        <v>248</v>
      </c>
      <c r="E441" s="644" t="s">
        <v>249</v>
      </c>
      <c r="F441" s="612"/>
      <c r="G441" s="612"/>
      <c r="H441" s="34" t="s">
        <v>709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2"/>
      <c r="B442" s="612"/>
      <c r="C442" s="612"/>
      <c r="D442" s="612"/>
      <c r="E442" s="612"/>
      <c r="F442" s="612"/>
      <c r="G442" s="612"/>
      <c r="H442" s="34" t="s">
        <v>710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2"/>
      <c r="B443" s="612"/>
      <c r="C443" s="612"/>
      <c r="D443" s="631" t="s">
        <v>250</v>
      </c>
      <c r="E443" s="626"/>
      <c r="F443" s="612"/>
      <c r="G443" s="612"/>
      <c r="H443" s="34" t="s">
        <v>711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12"/>
      <c r="E444" s="644" t="s">
        <v>251</v>
      </c>
      <c r="F444" s="612"/>
      <c r="G444" s="612"/>
      <c r="H444" s="247"/>
      <c r="I444" s="49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12"/>
      <c r="C445" s="612"/>
      <c r="D445" s="668" t="s">
        <v>252</v>
      </c>
      <c r="E445" s="626"/>
      <c r="F445" s="612"/>
      <c r="G445" s="612"/>
      <c r="H445" s="247"/>
      <c r="I445" s="49"/>
      <c r="J445" s="61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2"/>
      <c r="C446" s="612"/>
      <c r="D446" s="640"/>
      <c r="E446" s="142"/>
      <c r="F446" s="612"/>
      <c r="G446" s="612"/>
      <c r="H446" s="35"/>
      <c r="I446" s="73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110"/>
      <c r="F447" s="615"/>
      <c r="G447" s="615"/>
      <c r="H447" s="37" t="s">
        <v>40</v>
      </c>
      <c r="I447" s="100"/>
      <c r="J447" s="613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1" t="s">
        <v>761</v>
      </c>
      <c r="F448" s="631" t="s">
        <v>78</v>
      </c>
      <c r="G448" s="631" t="s">
        <v>78</v>
      </c>
      <c r="H448" s="32" t="s">
        <v>707</v>
      </c>
      <c r="I448" s="48"/>
      <c r="J448" s="617" t="s">
        <v>254</v>
      </c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708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4" t="s">
        <v>709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2"/>
      <c r="F451" s="612"/>
      <c r="G451" s="612"/>
      <c r="H451" s="34" t="s">
        <v>710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4" t="s">
        <v>711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14"/>
      <c r="F453" s="612"/>
      <c r="G453" s="612"/>
      <c r="H453" s="247"/>
      <c r="I453" s="49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69" t="s">
        <v>762</v>
      </c>
      <c r="F454" s="612"/>
      <c r="G454" s="612"/>
      <c r="H454" s="247"/>
      <c r="I454" s="49"/>
      <c r="J454" s="61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12"/>
      <c r="F455" s="612"/>
      <c r="G455" s="612"/>
      <c r="H455" s="35"/>
      <c r="I455" s="73"/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26"/>
      <c r="F456" s="618"/>
      <c r="G456" s="618"/>
      <c r="H456" s="37" t="s">
        <v>40</v>
      </c>
      <c r="I456" s="100"/>
      <c r="J456" s="613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 t="s">
        <v>256</v>
      </c>
      <c r="B457" s="630" t="s">
        <v>763</v>
      </c>
      <c r="C457" s="633" t="s">
        <v>258</v>
      </c>
      <c r="D457" s="54"/>
      <c r="E457" s="55" t="s">
        <v>259</v>
      </c>
      <c r="F457" s="630" t="s">
        <v>78</v>
      </c>
      <c r="G457" s="630" t="s">
        <v>78</v>
      </c>
      <c r="H457" s="130" t="s">
        <v>702</v>
      </c>
      <c r="I457" s="184">
        <v>32.39</v>
      </c>
      <c r="J457" s="621" t="s">
        <v>764</v>
      </c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132" t="s">
        <v>703</v>
      </c>
      <c r="I458" s="185">
        <v>41.98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132" t="s">
        <v>704</v>
      </c>
      <c r="I459" s="185">
        <v>40.25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132" t="s">
        <v>705</v>
      </c>
      <c r="I460" s="185">
        <v>41.1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32" t="s">
        <v>706</v>
      </c>
      <c r="I461" s="185">
        <v>34.29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35" t="s">
        <v>261</v>
      </c>
      <c r="D462" s="13"/>
      <c r="E462" s="13"/>
      <c r="F462" s="612"/>
      <c r="G462" s="612"/>
      <c r="H462" s="251"/>
      <c r="I462" s="185"/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251"/>
      <c r="I463" s="185"/>
      <c r="J463" s="61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12"/>
      <c r="B464" s="612"/>
      <c r="C464" s="612"/>
      <c r="D464" s="13"/>
      <c r="E464" s="13"/>
      <c r="F464" s="612"/>
      <c r="G464" s="612"/>
      <c r="H464" s="124"/>
      <c r="I464" s="125"/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12"/>
      <c r="B465" s="612"/>
      <c r="C465" s="612"/>
      <c r="D465" s="13"/>
      <c r="E465" s="13"/>
      <c r="F465" s="612"/>
      <c r="G465" s="612"/>
      <c r="H465" s="37" t="s">
        <v>40</v>
      </c>
      <c r="I465" s="147">
        <f>SUM(I457:I464)/5</f>
        <v>38.001999999999995</v>
      </c>
      <c r="J465" s="613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702</v>
      </c>
      <c r="I466" s="149">
        <v>8.2799999999999994</v>
      </c>
      <c r="J466" s="629" t="s">
        <v>765</v>
      </c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703</v>
      </c>
      <c r="I467" s="150">
        <v>5.29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704</v>
      </c>
      <c r="I468" s="150">
        <v>22.15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705</v>
      </c>
      <c r="I469" s="150">
        <v>7.49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706</v>
      </c>
      <c r="I470" s="150">
        <v>15.12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148"/>
      <c r="I471" s="150"/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13"/>
      <c r="G472" s="13"/>
      <c r="H472" s="148"/>
      <c r="I472" s="150"/>
      <c r="J472" s="61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12"/>
      <c r="D473" s="13"/>
      <c r="E473" s="84"/>
      <c r="F473" s="13"/>
      <c r="G473" s="13"/>
      <c r="H473" s="148"/>
      <c r="I473" s="151"/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12"/>
      <c r="D474" s="13"/>
      <c r="E474" s="84"/>
      <c r="F474" s="51"/>
      <c r="G474" s="51"/>
      <c r="H474" s="37" t="s">
        <v>40</v>
      </c>
      <c r="I474" s="147">
        <f>SUM(I466:I473)/5</f>
        <v>11.666</v>
      </c>
      <c r="J474" s="613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" customHeight="1">
      <c r="A475" s="13"/>
      <c r="B475" s="13"/>
      <c r="C475" s="612"/>
      <c r="D475" s="13"/>
      <c r="E475" s="84"/>
      <c r="F475" s="51"/>
      <c r="G475" s="51"/>
      <c r="H475" s="153"/>
      <c r="I475" s="153"/>
      <c r="J475" s="154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 t="s">
        <v>263</v>
      </c>
      <c r="C476" s="155" t="s">
        <v>264</v>
      </c>
      <c r="D476" s="155" t="s">
        <v>265</v>
      </c>
      <c r="E476" s="639" t="s">
        <v>266</v>
      </c>
      <c r="F476" s="631" t="s">
        <v>78</v>
      </c>
      <c r="G476" s="631" t="s">
        <v>78</v>
      </c>
      <c r="H476" s="32" t="s">
        <v>707</v>
      </c>
      <c r="I476" s="70"/>
      <c r="J476" s="627" t="s">
        <v>267</v>
      </c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31" t="s">
        <v>268</v>
      </c>
      <c r="E477" s="640"/>
      <c r="F477" s="612"/>
      <c r="G477" s="612"/>
      <c r="H477" s="34" t="s">
        <v>708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4" t="s">
        <v>709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31" t="s">
        <v>269</v>
      </c>
      <c r="E479" s="84"/>
      <c r="F479" s="612"/>
      <c r="G479" s="612"/>
      <c r="H479" s="34" t="s">
        <v>710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84"/>
      <c r="F480" s="612"/>
      <c r="G480" s="612"/>
      <c r="H480" s="34" t="s">
        <v>711</v>
      </c>
      <c r="I480" s="4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31" t="s">
        <v>270</v>
      </c>
      <c r="E481" s="84"/>
      <c r="F481" s="612"/>
      <c r="G481" s="612"/>
      <c r="H481" s="247"/>
      <c r="I481" s="49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12"/>
      <c r="C482" s="14"/>
      <c r="D482" s="612"/>
      <c r="E482" s="156"/>
      <c r="F482" s="612"/>
      <c r="G482" s="612"/>
      <c r="H482" s="247"/>
      <c r="I482" s="39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12"/>
      <c r="C483" s="14"/>
      <c r="D483" s="631" t="s">
        <v>271</v>
      </c>
      <c r="E483" s="156"/>
      <c r="F483" s="612"/>
      <c r="G483" s="612"/>
      <c r="H483" s="35"/>
      <c r="I483" s="51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13"/>
      <c r="C484" s="81"/>
      <c r="D484" s="612"/>
      <c r="E484" s="156"/>
      <c r="F484" s="615"/>
      <c r="G484" s="615"/>
      <c r="H484" s="37" t="s">
        <v>40</v>
      </c>
      <c r="I484" s="100"/>
      <c r="J484" s="613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0" t="s">
        <v>272</v>
      </c>
      <c r="E485" s="156"/>
      <c r="F485" s="632" t="s">
        <v>78</v>
      </c>
      <c r="G485" s="632" t="s">
        <v>78</v>
      </c>
      <c r="H485" s="32" t="s">
        <v>707</v>
      </c>
      <c r="I485" s="48"/>
      <c r="J485" s="617" t="s">
        <v>273</v>
      </c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708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70" t="s">
        <v>274</v>
      </c>
      <c r="E487" s="156"/>
      <c r="F487" s="612"/>
      <c r="G487" s="612"/>
      <c r="H487" s="34" t="s">
        <v>709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710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4" t="s">
        <v>711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247"/>
      <c r="I490" s="4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6"/>
      <c r="F491" s="612"/>
      <c r="G491" s="612"/>
      <c r="H491" s="247"/>
      <c r="I491" s="49"/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6"/>
      <c r="F492" s="612"/>
      <c r="G492" s="612"/>
      <c r="H492" s="35"/>
      <c r="I492" s="39"/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9.25" customHeight="1">
      <c r="A493" s="14"/>
      <c r="B493" s="13"/>
      <c r="C493" s="81"/>
      <c r="D493" s="612"/>
      <c r="E493" s="156"/>
      <c r="F493" s="615"/>
      <c r="G493" s="615"/>
      <c r="H493" s="28" t="s">
        <v>40</v>
      </c>
      <c r="I493" s="28" t="s">
        <v>40</v>
      </c>
      <c r="J493" s="613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1" t="s">
        <v>275</v>
      </c>
      <c r="E494" s="158"/>
      <c r="F494" s="632" t="s">
        <v>78</v>
      </c>
      <c r="G494" s="632" t="s">
        <v>78</v>
      </c>
      <c r="H494" s="32" t="s">
        <v>702</v>
      </c>
      <c r="I494" s="159">
        <v>48.33</v>
      </c>
      <c r="J494" s="617" t="s">
        <v>276</v>
      </c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4" t="s">
        <v>703</v>
      </c>
      <c r="I495" s="49">
        <v>58.11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1" t="s">
        <v>277</v>
      </c>
      <c r="E496" s="158"/>
      <c r="F496" s="612"/>
      <c r="G496" s="612"/>
      <c r="H496" s="34" t="s">
        <v>704</v>
      </c>
      <c r="I496" s="49">
        <v>68.38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705</v>
      </c>
      <c r="I497" s="49">
        <v>68.44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1" t="s">
        <v>278</v>
      </c>
      <c r="E498" s="158"/>
      <c r="F498" s="612"/>
      <c r="G498" s="612"/>
      <c r="H498" s="34" t="s">
        <v>706</v>
      </c>
      <c r="I498" s="49">
        <v>33.22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247"/>
      <c r="I499" s="49"/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2"/>
      <c r="E500" s="158"/>
      <c r="F500" s="612"/>
      <c r="G500" s="612"/>
      <c r="H500" s="247"/>
      <c r="I500" s="49"/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2"/>
      <c r="E501" s="158"/>
      <c r="F501" s="612"/>
      <c r="G501" s="612"/>
      <c r="H501" s="35"/>
      <c r="I501" s="73"/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13"/>
      <c r="E502" s="158"/>
      <c r="F502" s="618"/>
      <c r="G502" s="618"/>
      <c r="H502" s="100" t="s">
        <v>40</v>
      </c>
      <c r="I502" s="243">
        <f>SUM(I494:I501)/5</f>
        <v>55.296000000000006</v>
      </c>
      <c r="J502" s="613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0" t="s">
        <v>279</v>
      </c>
      <c r="C503" s="633" t="s">
        <v>280</v>
      </c>
      <c r="D503" s="630" t="s">
        <v>281</v>
      </c>
      <c r="E503" s="55" t="s">
        <v>282</v>
      </c>
      <c r="F503" s="631" t="s">
        <v>78</v>
      </c>
      <c r="G503" s="631" t="s">
        <v>78</v>
      </c>
      <c r="H503" s="104" t="s">
        <v>704</v>
      </c>
      <c r="I503" s="105">
        <v>3723</v>
      </c>
      <c r="J503" s="621" t="s">
        <v>283</v>
      </c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2"/>
      <c r="E504" s="81"/>
      <c r="F504" s="612"/>
      <c r="G504" s="612"/>
      <c r="H504" s="104" t="s">
        <v>705</v>
      </c>
      <c r="I504" s="105">
        <v>4371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104" t="s">
        <v>703</v>
      </c>
      <c r="I505" s="105">
        <v>1438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8.5" customHeight="1">
      <c r="A506" s="14"/>
      <c r="B506" s="612"/>
      <c r="C506" s="612"/>
      <c r="D506" s="612"/>
      <c r="E506" s="81"/>
      <c r="F506" s="612"/>
      <c r="G506" s="612"/>
      <c r="H506" s="104" t="s">
        <v>706</v>
      </c>
      <c r="I506" s="105">
        <v>1696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31" t="s">
        <v>284</v>
      </c>
      <c r="E507" s="81"/>
      <c r="F507" s="612"/>
      <c r="G507" s="612"/>
      <c r="H507" s="104" t="s">
        <v>702</v>
      </c>
      <c r="I507" s="104">
        <v>680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2"/>
      <c r="E508" s="81"/>
      <c r="F508" s="612"/>
      <c r="G508" s="612"/>
      <c r="H508" s="247"/>
      <c r="I508" s="185"/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30" customHeight="1">
      <c r="A509" s="14"/>
      <c r="B509" s="612"/>
      <c r="C509" s="612"/>
      <c r="D509" s="612"/>
      <c r="E509" s="81"/>
      <c r="F509" s="612"/>
      <c r="G509" s="612"/>
      <c r="H509" s="247"/>
      <c r="I509" s="185"/>
      <c r="J509" s="61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2.5" customHeight="1">
      <c r="A510" s="14"/>
      <c r="B510" s="612"/>
      <c r="C510" s="612"/>
      <c r="D510" s="631" t="s">
        <v>285</v>
      </c>
      <c r="E510" s="81"/>
      <c r="F510" s="612"/>
      <c r="G510" s="612"/>
      <c r="H510" s="35"/>
      <c r="I510" s="125"/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42" customHeight="1">
      <c r="A511" s="14"/>
      <c r="B511" s="612"/>
      <c r="C511" s="612"/>
      <c r="D511" s="612"/>
      <c r="E511" s="81"/>
      <c r="F511" s="612"/>
      <c r="G511" s="612"/>
      <c r="H511" s="37" t="s">
        <v>40</v>
      </c>
      <c r="I511" s="164">
        <f>SUM(I503:I510)</f>
        <v>11908</v>
      </c>
      <c r="J511" s="613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2"/>
      <c r="C512" s="612"/>
      <c r="D512" s="13" t="s">
        <v>286</v>
      </c>
      <c r="E512" s="13"/>
      <c r="F512" s="51"/>
      <c r="G512" s="51"/>
      <c r="H512" s="13"/>
      <c r="I512" s="51"/>
      <c r="J512" s="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0" t="s">
        <v>287</v>
      </c>
      <c r="C513" s="630" t="s">
        <v>288</v>
      </c>
      <c r="D513" s="630" t="s">
        <v>289</v>
      </c>
      <c r="E513" s="54" t="s">
        <v>290</v>
      </c>
      <c r="F513" s="631" t="s">
        <v>78</v>
      </c>
      <c r="G513" s="631" t="s">
        <v>78</v>
      </c>
      <c r="H513" s="32" t="s">
        <v>707</v>
      </c>
      <c r="I513" s="48"/>
      <c r="J513" s="620" t="s">
        <v>766</v>
      </c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12"/>
      <c r="C514" s="612"/>
      <c r="D514" s="612"/>
      <c r="E514" s="13"/>
      <c r="F514" s="612"/>
      <c r="G514" s="612"/>
      <c r="H514" s="34" t="s">
        <v>708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2"/>
      <c r="C515" s="612"/>
      <c r="D515" s="612"/>
      <c r="E515" s="13"/>
      <c r="F515" s="612"/>
      <c r="G515" s="612"/>
      <c r="H515" s="34" t="s">
        <v>709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612"/>
      <c r="E516" s="13"/>
      <c r="F516" s="612"/>
      <c r="G516" s="612"/>
      <c r="H516" s="34" t="s">
        <v>710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2"/>
      <c r="D517" s="99"/>
      <c r="E517" s="13"/>
      <c r="F517" s="612"/>
      <c r="G517" s="612"/>
      <c r="H517" s="34" t="s">
        <v>711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2"/>
      <c r="D518" s="631" t="s">
        <v>301</v>
      </c>
      <c r="E518" s="13"/>
      <c r="F518" s="612"/>
      <c r="G518" s="612"/>
      <c r="H518" s="247"/>
      <c r="I518" s="49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12"/>
      <c r="E519" s="13"/>
      <c r="F519" s="612"/>
      <c r="G519" s="612"/>
      <c r="H519" s="247"/>
      <c r="I519" s="49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2"/>
      <c r="E520" s="13"/>
      <c r="F520" s="612"/>
      <c r="G520" s="612"/>
      <c r="H520" s="35"/>
      <c r="I520" s="73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31" t="s">
        <v>302</v>
      </c>
      <c r="E521" s="13"/>
      <c r="F521" s="615"/>
      <c r="G521" s="615"/>
      <c r="H521" s="37" t="s">
        <v>40</v>
      </c>
      <c r="I521" s="100"/>
      <c r="J521" s="613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612"/>
      <c r="E522" s="13"/>
      <c r="F522" s="632" t="s">
        <v>78</v>
      </c>
      <c r="G522" s="632" t="s">
        <v>78</v>
      </c>
      <c r="H522" s="32" t="s">
        <v>707</v>
      </c>
      <c r="I522" s="48"/>
      <c r="J522" s="617" t="s">
        <v>767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612"/>
      <c r="E523" s="13"/>
      <c r="F523" s="612"/>
      <c r="G523" s="612"/>
      <c r="H523" s="34" t="s">
        <v>708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 t="s">
        <v>303</v>
      </c>
      <c r="E524" s="13"/>
      <c r="F524" s="612"/>
      <c r="G524" s="612"/>
      <c r="H524" s="34" t="s">
        <v>709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 t="s">
        <v>304</v>
      </c>
      <c r="E525" s="13"/>
      <c r="F525" s="612"/>
      <c r="G525" s="612"/>
      <c r="H525" s="34" t="s">
        <v>710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51" t="s">
        <v>305</v>
      </c>
      <c r="E526" s="13"/>
      <c r="F526" s="612"/>
      <c r="G526" s="612"/>
      <c r="H526" s="34" t="s">
        <v>711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247"/>
      <c r="I527" s="49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2"/>
      <c r="G528" s="612"/>
      <c r="H528" s="247"/>
      <c r="I528" s="49"/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2"/>
      <c r="G529" s="612"/>
      <c r="H529" s="35"/>
      <c r="I529" s="73"/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8"/>
      <c r="G530" s="618"/>
      <c r="H530" s="37" t="s">
        <v>40</v>
      </c>
      <c r="I530" s="100"/>
      <c r="J530" s="613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630" t="s">
        <v>295</v>
      </c>
      <c r="C531" s="633" t="s">
        <v>296</v>
      </c>
      <c r="D531" s="633" t="s">
        <v>297</v>
      </c>
      <c r="E531" s="630" t="s">
        <v>298</v>
      </c>
      <c r="F531" s="631" t="s">
        <v>78</v>
      </c>
      <c r="G531" s="631" t="s">
        <v>78</v>
      </c>
      <c r="H531" s="130" t="s">
        <v>702</v>
      </c>
      <c r="I531" s="165">
        <v>0.86289466644806667</v>
      </c>
      <c r="J531" s="621" t="s">
        <v>768</v>
      </c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12"/>
      <c r="C532" s="612"/>
      <c r="D532" s="612"/>
      <c r="E532" s="612"/>
      <c r="F532" s="612"/>
      <c r="G532" s="612"/>
      <c r="H532" s="132" t="s">
        <v>703</v>
      </c>
      <c r="I532" s="166">
        <v>0.73768617354804911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31" t="s">
        <v>300</v>
      </c>
      <c r="E533" s="13"/>
      <c r="F533" s="612"/>
      <c r="G533" s="612"/>
      <c r="H533" s="132" t="s">
        <v>704</v>
      </c>
      <c r="I533" s="166">
        <v>1.154597948619033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2"/>
      <c r="D534" s="612"/>
      <c r="E534" s="13"/>
      <c r="F534" s="612"/>
      <c r="G534" s="612"/>
      <c r="H534" s="132" t="s">
        <v>706</v>
      </c>
      <c r="I534" s="166">
        <v>0.53049694301136585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2"/>
      <c r="D535" s="612"/>
      <c r="E535" s="13"/>
      <c r="F535" s="612"/>
      <c r="G535" s="612"/>
      <c r="H535" s="132" t="s">
        <v>705</v>
      </c>
      <c r="I535" s="166">
        <v>1.4018265800337841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31.5" customHeight="1">
      <c r="A536" s="14"/>
      <c r="B536" s="13"/>
      <c r="C536" s="13"/>
      <c r="D536" s="612"/>
      <c r="E536" s="13"/>
      <c r="F536" s="612"/>
      <c r="G536" s="612"/>
      <c r="H536" s="251"/>
      <c r="I536" s="185"/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1" t="s">
        <v>301</v>
      </c>
      <c r="E537" s="13"/>
      <c r="F537" s="612"/>
      <c r="G537" s="612"/>
      <c r="H537" s="251"/>
      <c r="I537" s="185"/>
      <c r="J537" s="61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2"/>
      <c r="E538" s="13"/>
      <c r="F538" s="612"/>
      <c r="G538" s="612"/>
      <c r="H538" s="124"/>
      <c r="I538" s="125"/>
      <c r="J538" s="612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612"/>
      <c r="G539" s="612"/>
      <c r="H539" s="37" t="s">
        <v>40</v>
      </c>
      <c r="I539" s="147">
        <f>SUM(I531:I538)/5</f>
        <v>0.93750046233205975</v>
      </c>
      <c r="J539" s="613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9.5" customHeight="1">
      <c r="A540" s="14"/>
      <c r="B540" s="13"/>
      <c r="C540" s="13"/>
      <c r="D540" s="631" t="s">
        <v>302</v>
      </c>
      <c r="E540" s="13"/>
      <c r="F540" s="13"/>
      <c r="G540" s="13"/>
      <c r="H540" s="167"/>
      <c r="I540" s="167"/>
      <c r="J540" s="16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5.5" customHeight="1">
      <c r="A541" s="14"/>
      <c r="B541" s="13"/>
      <c r="C541" s="13"/>
      <c r="D541" s="612"/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1.75" customHeight="1">
      <c r="A542" s="14"/>
      <c r="B542" s="13"/>
      <c r="C542" s="13"/>
      <c r="D542" s="612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13" t="s">
        <v>303</v>
      </c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60" customHeight="1">
      <c r="A544" s="14"/>
      <c r="B544" s="13"/>
      <c r="C544" s="13"/>
      <c r="D544" s="13" t="s">
        <v>304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5.25" customHeight="1">
      <c r="A545" s="14"/>
      <c r="B545" s="51"/>
      <c r="C545" s="51"/>
      <c r="D545" s="51" t="s">
        <v>305</v>
      </c>
      <c r="E545" s="51"/>
      <c r="F545" s="51"/>
      <c r="G545" s="51"/>
      <c r="H545" s="51"/>
      <c r="I545" s="51"/>
      <c r="J545" s="5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0" t="s">
        <v>306</v>
      </c>
      <c r="C546" s="633" t="s">
        <v>307</v>
      </c>
      <c r="D546" s="630" t="s">
        <v>308</v>
      </c>
      <c r="E546" s="55" t="s">
        <v>309</v>
      </c>
      <c r="F546" s="630" t="s">
        <v>78</v>
      </c>
      <c r="G546" s="630" t="s">
        <v>78</v>
      </c>
      <c r="H546" s="122" t="s">
        <v>702</v>
      </c>
      <c r="I546" s="165">
        <v>1.7257893328961333</v>
      </c>
      <c r="J546" s="622" t="s">
        <v>769</v>
      </c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12"/>
      <c r="C547" s="612"/>
      <c r="D547" s="612"/>
      <c r="E547" s="81"/>
      <c r="F547" s="612"/>
      <c r="G547" s="612"/>
      <c r="H547" s="122" t="s">
        <v>703</v>
      </c>
      <c r="I547" s="166">
        <v>4.2416954979012829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2"/>
      <c r="C548" s="612"/>
      <c r="D548" s="612"/>
      <c r="E548" s="81"/>
      <c r="F548" s="612"/>
      <c r="G548" s="612"/>
      <c r="H548" s="122" t="s">
        <v>704</v>
      </c>
      <c r="I548" s="166">
        <v>4.007134056971938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22" t="s">
        <v>706</v>
      </c>
      <c r="I549" s="166">
        <v>5.8354663731250254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7" t="s">
        <v>705</v>
      </c>
      <c r="I550" s="166">
        <v>4.5289781816476102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251"/>
      <c r="I551" s="185"/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2"/>
      <c r="D552" s="13"/>
      <c r="E552" s="81"/>
      <c r="F552" s="612"/>
      <c r="G552" s="612"/>
      <c r="H552" s="251"/>
      <c r="I552" s="185"/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2"/>
      <c r="D553" s="13"/>
      <c r="E553" s="81"/>
      <c r="F553" s="612"/>
      <c r="G553" s="612"/>
      <c r="H553" s="124"/>
      <c r="I553" s="125"/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51"/>
      <c r="C554" s="51"/>
      <c r="D554" s="51"/>
      <c r="E554" s="102"/>
      <c r="F554" s="618"/>
      <c r="G554" s="618"/>
      <c r="H554" s="37" t="s">
        <v>40</v>
      </c>
      <c r="I554" s="135">
        <f>SUM(I546:I553)/5</f>
        <v>4.0678126885083978</v>
      </c>
      <c r="J554" s="613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 t="s">
        <v>311</v>
      </c>
      <c r="C555" s="667" t="s">
        <v>312</v>
      </c>
      <c r="D555" s="630" t="s">
        <v>313</v>
      </c>
      <c r="E555" s="55" t="s">
        <v>314</v>
      </c>
      <c r="F555" s="631" t="s">
        <v>78</v>
      </c>
      <c r="G555" s="631" t="s">
        <v>78</v>
      </c>
      <c r="H555" s="130" t="s">
        <v>702</v>
      </c>
      <c r="I555" s="165">
        <v>6.9031573315845334</v>
      </c>
      <c r="J555" s="621" t="s">
        <v>770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132" t="s">
        <v>703</v>
      </c>
      <c r="I556" s="166">
        <v>9.0366556259636024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31" t="s">
        <v>316</v>
      </c>
      <c r="E557" s="81"/>
      <c r="F557" s="612"/>
      <c r="G557" s="612"/>
      <c r="H557" s="132" t="s">
        <v>704</v>
      </c>
      <c r="I557" s="166">
        <v>6.7917526389354883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132" t="s">
        <v>706</v>
      </c>
      <c r="I558" s="166">
        <v>10.079441917215952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631" t="s">
        <v>317</v>
      </c>
      <c r="E559" s="81"/>
      <c r="F559" s="612"/>
      <c r="G559" s="612"/>
      <c r="H559" s="132" t="s">
        <v>705</v>
      </c>
      <c r="I559" s="166">
        <v>5.9308047616813937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612"/>
      <c r="E560" s="81"/>
      <c r="F560" s="612"/>
      <c r="G560" s="612"/>
      <c r="H560" s="251"/>
      <c r="I560" s="185"/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2"/>
      <c r="C561" s="637" t="s">
        <v>318</v>
      </c>
      <c r="D561" s="612"/>
      <c r="E561" s="81"/>
      <c r="F561" s="612"/>
      <c r="G561" s="612"/>
      <c r="H561" s="251"/>
      <c r="I561" s="185"/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2"/>
      <c r="C562" s="612"/>
      <c r="D562" s="14"/>
      <c r="E562" s="81"/>
      <c r="F562" s="612"/>
      <c r="G562" s="612"/>
      <c r="H562" s="124"/>
      <c r="I562" s="125"/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7" customHeight="1">
      <c r="A563" s="139"/>
      <c r="B563" s="618"/>
      <c r="C563" s="618"/>
      <c r="D563" s="52"/>
      <c r="E563" s="102"/>
      <c r="F563" s="618"/>
      <c r="G563" s="618"/>
      <c r="H563" s="37" t="s">
        <v>40</v>
      </c>
      <c r="I563" s="135">
        <f>SUM(I555:I562)/5</f>
        <v>7.7483624550761947</v>
      </c>
      <c r="J563" s="613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 t="s">
        <v>319</v>
      </c>
      <c r="C564" s="633" t="s">
        <v>320</v>
      </c>
      <c r="D564" s="630" t="s">
        <v>321</v>
      </c>
      <c r="E564" s="630" t="s">
        <v>322</v>
      </c>
      <c r="F564" s="631" t="s">
        <v>78</v>
      </c>
      <c r="G564" s="631" t="s">
        <v>78</v>
      </c>
      <c r="H564" s="169" t="s">
        <v>704</v>
      </c>
      <c r="I564" s="169">
        <v>62.72</v>
      </c>
      <c r="J564" s="623" t="s">
        <v>771</v>
      </c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612"/>
      <c r="F565" s="612"/>
      <c r="G565" s="612"/>
      <c r="H565" s="169" t="s">
        <v>705</v>
      </c>
      <c r="I565" s="169">
        <v>61.54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2"/>
      <c r="C566" s="612"/>
      <c r="D566" s="612"/>
      <c r="E566" s="13"/>
      <c r="F566" s="612"/>
      <c r="G566" s="612"/>
      <c r="H566" s="169" t="s">
        <v>703</v>
      </c>
      <c r="I566" s="169">
        <v>62.01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2"/>
      <c r="C567" s="612"/>
      <c r="D567" s="612"/>
      <c r="E567" s="13"/>
      <c r="F567" s="612"/>
      <c r="G567" s="612"/>
      <c r="H567" s="169" t="s">
        <v>706</v>
      </c>
      <c r="I567" s="169">
        <v>68.22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612"/>
      <c r="E568" s="13"/>
      <c r="F568" s="612"/>
      <c r="G568" s="612"/>
      <c r="H568" s="169" t="s">
        <v>702</v>
      </c>
      <c r="I568" s="169">
        <v>65.53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251"/>
      <c r="I569" s="253"/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13"/>
      <c r="F570" s="612"/>
      <c r="G570" s="612"/>
      <c r="H570" s="251"/>
      <c r="I570" s="253"/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2"/>
      <c r="D571" s="13"/>
      <c r="E571" s="13"/>
      <c r="F571" s="612"/>
      <c r="G571" s="612"/>
      <c r="H571" s="124"/>
      <c r="I571" s="170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2"/>
      <c r="D572" s="13"/>
      <c r="E572" s="70"/>
      <c r="F572" s="615"/>
      <c r="G572" s="615"/>
      <c r="H572" s="37" t="s">
        <v>40</v>
      </c>
      <c r="I572" s="135">
        <f>SUM(I564:I571)/5</f>
        <v>64.003999999999991</v>
      </c>
      <c r="J572" s="613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2" t="s">
        <v>78</v>
      </c>
      <c r="G573" s="632" t="s">
        <v>78</v>
      </c>
      <c r="H573" s="32" t="s">
        <v>707</v>
      </c>
      <c r="I573" s="171"/>
      <c r="J573" s="617" t="s">
        <v>324</v>
      </c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708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709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710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4" t="s">
        <v>711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247"/>
      <c r="I578" s="172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247"/>
      <c r="I579" s="172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5"/>
      <c r="I580" s="173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70"/>
      <c r="F581" s="615"/>
      <c r="G581" s="615"/>
      <c r="H581" s="37" t="s">
        <v>40</v>
      </c>
      <c r="I581" s="100"/>
      <c r="J581" s="613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2" t="s">
        <v>78</v>
      </c>
      <c r="G582" s="632" t="s">
        <v>78</v>
      </c>
      <c r="H582" s="32" t="s">
        <v>707</v>
      </c>
      <c r="I582" s="171"/>
      <c r="J582" s="617" t="s">
        <v>325</v>
      </c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4" t="s">
        <v>708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2"/>
      <c r="G584" s="612"/>
      <c r="H584" s="34" t="s">
        <v>709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2"/>
      <c r="G585" s="612"/>
      <c r="H585" s="34" t="s">
        <v>710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4" t="s">
        <v>711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247"/>
      <c r="I587" s="172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2"/>
      <c r="G588" s="612"/>
      <c r="H588" s="247"/>
      <c r="I588" s="172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2"/>
      <c r="G589" s="612"/>
      <c r="H589" s="35"/>
      <c r="I589" s="173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70"/>
      <c r="F590" s="615"/>
      <c r="G590" s="615"/>
      <c r="H590" s="37" t="s">
        <v>40</v>
      </c>
      <c r="I590" s="100"/>
      <c r="J590" s="613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2" t="s">
        <v>78</v>
      </c>
      <c r="G591" s="632" t="s">
        <v>78</v>
      </c>
      <c r="H591" s="32" t="s">
        <v>707</v>
      </c>
      <c r="I591" s="171"/>
      <c r="J591" s="617" t="s">
        <v>326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708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709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710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4" t="s">
        <v>711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247"/>
      <c r="I596" s="172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2"/>
      <c r="G597" s="612"/>
      <c r="H597" s="247"/>
      <c r="I597" s="172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2"/>
      <c r="G598" s="612"/>
      <c r="H598" s="35"/>
      <c r="I598" s="173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8"/>
      <c r="G599" s="618"/>
      <c r="H599" s="37" t="s">
        <v>40</v>
      </c>
      <c r="I599" s="100"/>
      <c r="J599" s="613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" customHeight="1">
      <c r="A600" s="630" t="s">
        <v>327</v>
      </c>
      <c r="B600" s="630" t="s">
        <v>328</v>
      </c>
      <c r="C600" s="633" t="s">
        <v>329</v>
      </c>
      <c r="D600" s="630" t="s">
        <v>330</v>
      </c>
      <c r="E600" s="630" t="s">
        <v>331</v>
      </c>
      <c r="F600" s="631" t="s">
        <v>78</v>
      </c>
      <c r="G600" s="631" t="s">
        <v>78</v>
      </c>
      <c r="H600" s="32" t="s">
        <v>707</v>
      </c>
      <c r="I600" s="48"/>
      <c r="J600" s="617" t="s">
        <v>332</v>
      </c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612"/>
      <c r="F601" s="612"/>
      <c r="G601" s="612"/>
      <c r="H601" s="34" t="s">
        <v>708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1.75" customHeight="1">
      <c r="A602" s="612"/>
      <c r="B602" s="612"/>
      <c r="C602" s="612"/>
      <c r="D602" s="612"/>
      <c r="E602" s="612"/>
      <c r="F602" s="612"/>
      <c r="G602" s="612"/>
      <c r="H602" s="34" t="s">
        <v>709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2"/>
      <c r="B603" s="612"/>
      <c r="C603" s="612"/>
      <c r="D603" s="638" t="s">
        <v>333</v>
      </c>
      <c r="E603" s="99"/>
      <c r="F603" s="612"/>
      <c r="G603" s="612"/>
      <c r="H603" s="34" t="s">
        <v>710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99"/>
      <c r="F604" s="612"/>
      <c r="G604" s="612"/>
      <c r="H604" s="34" t="s">
        <v>711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99"/>
      <c r="F605" s="612"/>
      <c r="G605" s="612"/>
      <c r="H605" s="247"/>
      <c r="I605" s="49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2"/>
      <c r="E606" s="13"/>
      <c r="F606" s="612"/>
      <c r="G606" s="612"/>
      <c r="H606" s="247"/>
      <c r="I606" s="49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2"/>
      <c r="B607" s="612"/>
      <c r="C607" s="612"/>
      <c r="D607" s="612"/>
      <c r="E607" s="13"/>
      <c r="F607" s="612"/>
      <c r="G607" s="612"/>
      <c r="H607" s="35"/>
      <c r="I607" s="73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2"/>
      <c r="B608" s="612"/>
      <c r="C608" s="612"/>
      <c r="D608" s="631" t="s">
        <v>334</v>
      </c>
      <c r="E608" s="13"/>
      <c r="F608" s="615"/>
      <c r="G608" s="615"/>
      <c r="H608" s="37" t="s">
        <v>40</v>
      </c>
      <c r="I608" s="100"/>
      <c r="J608" s="613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32" t="s">
        <v>78</v>
      </c>
      <c r="G609" s="632" t="s">
        <v>78</v>
      </c>
      <c r="H609" s="32" t="s">
        <v>707</v>
      </c>
      <c r="I609" s="48"/>
      <c r="J609" s="617" t="s">
        <v>335</v>
      </c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4" t="s">
        <v>708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709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31" t="s">
        <v>336</v>
      </c>
      <c r="E612" s="13"/>
      <c r="F612" s="612"/>
      <c r="G612" s="612"/>
      <c r="H612" s="34" t="s">
        <v>710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4" t="s">
        <v>711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247"/>
      <c r="I614" s="49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13"/>
      <c r="F615" s="612"/>
      <c r="G615" s="612"/>
      <c r="H615" s="247"/>
      <c r="I615" s="49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2"/>
      <c r="B616" s="612"/>
      <c r="C616" s="612"/>
      <c r="D616" s="612"/>
      <c r="E616" s="13"/>
      <c r="F616" s="612"/>
      <c r="G616" s="612"/>
      <c r="H616" s="35"/>
      <c r="I616" s="73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2"/>
      <c r="B617" s="612"/>
      <c r="C617" s="612"/>
      <c r="D617" s="612"/>
      <c r="E617" s="70"/>
      <c r="F617" s="615"/>
      <c r="G617" s="615"/>
      <c r="H617" s="37" t="s">
        <v>40</v>
      </c>
      <c r="I617" s="100"/>
      <c r="J617" s="613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31" t="s">
        <v>337</v>
      </c>
      <c r="F618" s="631" t="s">
        <v>78</v>
      </c>
      <c r="G618" s="631" t="s">
        <v>78</v>
      </c>
      <c r="H618" s="32" t="s">
        <v>707</v>
      </c>
      <c r="I618" s="48"/>
      <c r="J618" s="617" t="s">
        <v>338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4" t="s">
        <v>708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612"/>
      <c r="F620" s="612"/>
      <c r="G620" s="612"/>
      <c r="H620" s="34" t="s">
        <v>709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612"/>
      <c r="F621" s="612"/>
      <c r="G621" s="612"/>
      <c r="H621" s="34" t="s">
        <v>710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4" t="s">
        <v>711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31" t="s">
        <v>339</v>
      </c>
      <c r="E623" s="13"/>
      <c r="F623" s="612"/>
      <c r="G623" s="612"/>
      <c r="H623" s="247"/>
      <c r="I623" s="49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13"/>
      <c r="F624" s="612"/>
      <c r="G624" s="612"/>
      <c r="H624" s="247"/>
      <c r="I624" s="49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2"/>
      <c r="B625" s="612"/>
      <c r="C625" s="612"/>
      <c r="D625" s="612"/>
      <c r="E625" s="13"/>
      <c r="F625" s="612"/>
      <c r="G625" s="612"/>
      <c r="H625" s="35"/>
      <c r="I625" s="73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2"/>
      <c r="B626" s="612"/>
      <c r="C626" s="612"/>
      <c r="D626" s="612"/>
      <c r="E626" s="70"/>
      <c r="F626" s="615"/>
      <c r="G626" s="615"/>
      <c r="H626" s="37" t="s">
        <v>40</v>
      </c>
      <c r="I626" s="100"/>
      <c r="J626" s="613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31" t="s">
        <v>340</v>
      </c>
      <c r="F627" s="632" t="s">
        <v>78</v>
      </c>
      <c r="G627" s="632" t="s">
        <v>78</v>
      </c>
      <c r="H627" s="32" t="s">
        <v>707</v>
      </c>
      <c r="I627" s="48"/>
      <c r="J627" s="617" t="s">
        <v>341</v>
      </c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612"/>
      <c r="F628" s="612"/>
      <c r="G628" s="612"/>
      <c r="H628" s="34" t="s">
        <v>708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612"/>
      <c r="F629" s="612"/>
      <c r="G629" s="612"/>
      <c r="H629" s="34" t="s">
        <v>709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710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4" t="s">
        <v>711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612"/>
      <c r="E632" s="13"/>
      <c r="F632" s="612"/>
      <c r="G632" s="612"/>
      <c r="H632" s="247"/>
      <c r="I632" s="49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2"/>
      <c r="C633" s="612"/>
      <c r="D633" s="612"/>
      <c r="E633" s="13"/>
      <c r="F633" s="612"/>
      <c r="G633" s="612"/>
      <c r="H633" s="247"/>
      <c r="I633" s="49"/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2"/>
      <c r="B634" s="612"/>
      <c r="C634" s="612"/>
      <c r="D634" s="14"/>
      <c r="E634" s="13"/>
      <c r="F634" s="612"/>
      <c r="G634" s="612"/>
      <c r="H634" s="35"/>
      <c r="I634" s="73"/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2"/>
      <c r="B635" s="612"/>
      <c r="C635" s="612"/>
      <c r="D635" s="14"/>
      <c r="E635" s="51"/>
      <c r="F635" s="618"/>
      <c r="G635" s="618"/>
      <c r="H635" s="37" t="s">
        <v>40</v>
      </c>
      <c r="I635" s="100"/>
      <c r="J635" s="613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1" t="s">
        <v>342</v>
      </c>
      <c r="B636" s="631" t="s">
        <v>343</v>
      </c>
      <c r="C636" s="630" t="s">
        <v>344</v>
      </c>
      <c r="D636" s="663" t="s">
        <v>345</v>
      </c>
      <c r="E636" s="99"/>
      <c r="F636" s="631" t="s">
        <v>78</v>
      </c>
      <c r="G636" s="631" t="s">
        <v>78</v>
      </c>
      <c r="H636" s="130" t="s">
        <v>702</v>
      </c>
      <c r="I636" s="165">
        <v>100</v>
      </c>
      <c r="J636" s="628" t="s">
        <v>772</v>
      </c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132" t="s">
        <v>703</v>
      </c>
      <c r="I637" s="166">
        <v>66.666666666666657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132" t="s">
        <v>704</v>
      </c>
      <c r="I638" s="166">
        <v>77.272727272727266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37" t="s">
        <v>347</v>
      </c>
      <c r="E639" s="99"/>
      <c r="F639" s="612"/>
      <c r="G639" s="612"/>
      <c r="H639" s="132" t="s">
        <v>706</v>
      </c>
      <c r="I639" s="166">
        <v>100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99"/>
      <c r="F640" s="612"/>
      <c r="G640" s="612"/>
      <c r="H640" s="132" t="s">
        <v>705</v>
      </c>
      <c r="I640" s="166">
        <v>64.285714285714292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5.5" customHeight="1">
      <c r="A641" s="612"/>
      <c r="B641" s="612"/>
      <c r="C641" s="631" t="s">
        <v>348</v>
      </c>
      <c r="D641" s="612"/>
      <c r="E641" s="99"/>
      <c r="F641" s="612"/>
      <c r="G641" s="612"/>
      <c r="H641" s="251"/>
      <c r="I641" s="185"/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1.75" customHeight="1">
      <c r="A642" s="612"/>
      <c r="B642" s="612"/>
      <c r="C642" s="612"/>
      <c r="D642" s="637" t="s">
        <v>349</v>
      </c>
      <c r="E642" s="14"/>
      <c r="F642" s="612"/>
      <c r="G642" s="612"/>
      <c r="H642" s="251"/>
      <c r="I642" s="185"/>
      <c r="J642" s="61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2"/>
      <c r="B643" s="612"/>
      <c r="C643" s="612"/>
      <c r="D643" s="612"/>
      <c r="E643" s="14"/>
      <c r="F643" s="612"/>
      <c r="G643" s="612"/>
      <c r="H643" s="124"/>
      <c r="I643" s="125"/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4.5" customHeight="1">
      <c r="A644" s="612"/>
      <c r="B644" s="14"/>
      <c r="C644" s="612"/>
      <c r="D644" s="612"/>
      <c r="E644" s="14"/>
      <c r="F644" s="615"/>
      <c r="G644" s="615"/>
      <c r="H644" s="37" t="s">
        <v>40</v>
      </c>
      <c r="I644" s="147">
        <f>SUM(I636:I643)/5</f>
        <v>81.645021645021643</v>
      </c>
      <c r="J644" s="613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8" customHeight="1">
      <c r="A645" s="13"/>
      <c r="B645" s="14"/>
      <c r="C645" s="13"/>
      <c r="D645" s="140"/>
      <c r="E645" s="110"/>
      <c r="F645" s="70"/>
      <c r="G645" s="70"/>
      <c r="H645" s="175"/>
      <c r="I645" s="175"/>
      <c r="J645" s="177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32.25" customHeight="1">
      <c r="A646" s="13"/>
      <c r="B646" s="14"/>
      <c r="C646" s="81"/>
      <c r="D646" s="13"/>
      <c r="E646" s="631" t="s">
        <v>350</v>
      </c>
      <c r="F646" s="14" t="s">
        <v>78</v>
      </c>
      <c r="G646" s="14" t="s">
        <v>78</v>
      </c>
      <c r="H646" s="178" t="s">
        <v>702</v>
      </c>
      <c r="I646" s="179">
        <v>100</v>
      </c>
      <c r="J646" s="627" t="s">
        <v>351</v>
      </c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703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704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180" t="s">
        <v>706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2"/>
      <c r="F650" s="14"/>
      <c r="G650" s="14"/>
      <c r="H650" s="254" t="s">
        <v>705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2"/>
      <c r="F651" s="14"/>
      <c r="G651" s="14"/>
      <c r="H651" s="247"/>
      <c r="I651" s="49"/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4"/>
      <c r="G652" s="14"/>
      <c r="H652" s="247"/>
      <c r="I652" s="49"/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35"/>
      <c r="I653" s="73"/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10"/>
      <c r="G654" s="110"/>
      <c r="H654" s="37" t="s">
        <v>40</v>
      </c>
      <c r="I654" s="147">
        <f>SUM(I646:I653)/5</f>
        <v>100</v>
      </c>
      <c r="J654" s="613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2" t="s">
        <v>352</v>
      </c>
      <c r="F655" s="632" t="s">
        <v>78</v>
      </c>
      <c r="G655" s="632" t="s">
        <v>78</v>
      </c>
      <c r="H655" s="178" t="s">
        <v>702</v>
      </c>
      <c r="I655" s="183">
        <v>100</v>
      </c>
      <c r="J655" s="617" t="s">
        <v>353</v>
      </c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703</v>
      </c>
      <c r="I656" s="181">
        <v>62.5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180" t="s">
        <v>704</v>
      </c>
      <c r="I657" s="181">
        <v>76.19047619047619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2"/>
      <c r="F658" s="612"/>
      <c r="G658" s="612"/>
      <c r="H658" s="180" t="s">
        <v>706</v>
      </c>
      <c r="I658" s="181">
        <v>100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2"/>
      <c r="F659" s="612"/>
      <c r="G659" s="612"/>
      <c r="H659" s="254" t="s">
        <v>705</v>
      </c>
      <c r="I659" s="181">
        <v>54.54545454545454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247"/>
      <c r="I660" s="49"/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2"/>
      <c r="G661" s="612"/>
      <c r="H661" s="247"/>
      <c r="I661" s="49"/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2"/>
      <c r="G662" s="612"/>
      <c r="H662" s="35"/>
      <c r="I662" s="73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8"/>
      <c r="G663" s="618"/>
      <c r="H663" s="37" t="s">
        <v>40</v>
      </c>
      <c r="I663" s="147">
        <f>SUM(I655:I662)/5</f>
        <v>78.647186147186147</v>
      </c>
      <c r="J663" s="613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55"/>
      <c r="B664" s="630" t="s">
        <v>773</v>
      </c>
      <c r="C664" s="55" t="s">
        <v>355</v>
      </c>
      <c r="D664" s="630" t="s">
        <v>356</v>
      </c>
      <c r="E664" s="630"/>
      <c r="F664" s="630" t="s">
        <v>78</v>
      </c>
      <c r="G664" s="630" t="s">
        <v>78</v>
      </c>
      <c r="H664" s="130" t="s">
        <v>707</v>
      </c>
      <c r="I664" s="184"/>
      <c r="J664" s="622" t="s">
        <v>774</v>
      </c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12"/>
      <c r="C665" s="81"/>
      <c r="D665" s="612"/>
      <c r="E665" s="612"/>
      <c r="F665" s="612"/>
      <c r="G665" s="612"/>
      <c r="H665" s="132" t="s">
        <v>708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2"/>
      <c r="C666" s="81"/>
      <c r="D666" s="612"/>
      <c r="E666" s="13"/>
      <c r="F666" s="612"/>
      <c r="G666" s="612"/>
      <c r="H666" s="132" t="s">
        <v>709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30" customHeight="1">
      <c r="A667" s="14"/>
      <c r="B667" s="13"/>
      <c r="C667" s="81"/>
      <c r="D667" s="612"/>
      <c r="E667" s="13"/>
      <c r="F667" s="612"/>
      <c r="G667" s="612"/>
      <c r="H667" s="132" t="s">
        <v>710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1" t="s">
        <v>358</v>
      </c>
      <c r="E668" s="13"/>
      <c r="F668" s="612"/>
      <c r="G668" s="612"/>
      <c r="H668" s="132" t="s">
        <v>711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251"/>
      <c r="I669" s="18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2"/>
      <c r="E670" s="13"/>
      <c r="F670" s="612"/>
      <c r="G670" s="612"/>
      <c r="H670" s="251"/>
      <c r="I670" s="185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2"/>
      <c r="E671" s="13"/>
      <c r="F671" s="612"/>
      <c r="G671" s="612"/>
      <c r="H671" s="124"/>
      <c r="I671" s="125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31.5" customHeight="1">
      <c r="A672" s="14"/>
      <c r="B672" s="13"/>
      <c r="C672" s="81"/>
      <c r="D672" s="612"/>
      <c r="E672" s="70"/>
      <c r="F672" s="615"/>
      <c r="G672" s="615"/>
      <c r="H672" s="37" t="s">
        <v>40</v>
      </c>
      <c r="I672" s="74"/>
      <c r="J672" s="613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1" t="s">
        <v>359</v>
      </c>
      <c r="E673" s="634" t="s">
        <v>360</v>
      </c>
      <c r="F673" s="632" t="s">
        <v>78</v>
      </c>
      <c r="G673" s="632" t="s">
        <v>78</v>
      </c>
      <c r="H673" s="32" t="s">
        <v>707</v>
      </c>
      <c r="I673" s="48"/>
      <c r="J673" s="617" t="s">
        <v>361</v>
      </c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612"/>
      <c r="F674" s="612"/>
      <c r="G674" s="612"/>
      <c r="H674" s="34" t="s">
        <v>708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34" t="s">
        <v>709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710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1" t="s">
        <v>362</v>
      </c>
      <c r="E677" s="13"/>
      <c r="F677" s="612"/>
      <c r="G677" s="612"/>
      <c r="H677" s="34" t="s">
        <v>711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12"/>
      <c r="E678" s="13"/>
      <c r="F678" s="612"/>
      <c r="G678" s="612"/>
      <c r="H678" s="247"/>
      <c r="I678" s="49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2"/>
      <c r="E679" s="13"/>
      <c r="F679" s="612"/>
      <c r="G679" s="612"/>
      <c r="H679" s="247"/>
      <c r="I679" s="49"/>
      <c r="J679" s="61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8.5" customHeight="1">
      <c r="A680" s="14"/>
      <c r="B680" s="13"/>
      <c r="C680" s="81"/>
      <c r="D680" s="631" t="s">
        <v>363</v>
      </c>
      <c r="E680" s="13"/>
      <c r="F680" s="612"/>
      <c r="G680" s="612"/>
      <c r="H680" s="35"/>
      <c r="I680" s="73"/>
      <c r="J680" s="612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34.5" customHeight="1">
      <c r="A681" s="14"/>
      <c r="B681" s="13"/>
      <c r="C681" s="81"/>
      <c r="D681" s="612"/>
      <c r="E681" s="13"/>
      <c r="F681" s="612"/>
      <c r="G681" s="612"/>
      <c r="H681" s="37" t="s">
        <v>40</v>
      </c>
      <c r="I681" s="100"/>
      <c r="J681" s="613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8" customHeight="1">
      <c r="A682" s="14"/>
      <c r="B682" s="13"/>
      <c r="C682" s="81"/>
      <c r="D682" s="612"/>
      <c r="E682" s="13"/>
      <c r="F682" s="13"/>
      <c r="G682" s="13"/>
      <c r="H682" s="139"/>
      <c r="I682" s="139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8" customHeight="1">
      <c r="A683" s="14"/>
      <c r="B683" s="13"/>
      <c r="C683" s="81"/>
      <c r="D683" s="13" t="s">
        <v>775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66.75" customHeight="1">
      <c r="A684" s="14"/>
      <c r="B684" s="13"/>
      <c r="C684" s="81"/>
      <c r="D684" s="13" t="s">
        <v>776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45" customHeight="1">
      <c r="A685" s="14"/>
      <c r="B685" s="13"/>
      <c r="C685" s="81"/>
      <c r="D685" s="14" t="s">
        <v>777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72" customHeight="1">
      <c r="A686" s="14"/>
      <c r="B686" s="13"/>
      <c r="C686" s="81"/>
      <c r="D686" s="14" t="s">
        <v>778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87" customHeight="1">
      <c r="A687" s="52"/>
      <c r="B687" s="51"/>
      <c r="C687" s="102"/>
      <c r="D687" s="52" t="s">
        <v>779</v>
      </c>
      <c r="E687" s="51"/>
      <c r="F687" s="51"/>
      <c r="G687" s="51"/>
      <c r="H687" s="51"/>
      <c r="I687" s="51"/>
      <c r="J687" s="8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1.75" customHeight="1">
      <c r="A688" s="633" t="s">
        <v>780</v>
      </c>
      <c r="B688" s="630" t="s">
        <v>370</v>
      </c>
      <c r="C688" s="630" t="s">
        <v>781</v>
      </c>
      <c r="D688" s="54"/>
      <c r="E688" s="630"/>
      <c r="F688" s="630" t="s">
        <v>78</v>
      </c>
      <c r="G688" s="630" t="s">
        <v>78</v>
      </c>
      <c r="H688" s="32" t="s">
        <v>707</v>
      </c>
      <c r="I688" s="48"/>
      <c r="J688" s="620" t="s">
        <v>782</v>
      </c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7" customHeight="1">
      <c r="A689" s="612"/>
      <c r="B689" s="612"/>
      <c r="C689" s="612"/>
      <c r="D689" s="13"/>
      <c r="E689" s="612"/>
      <c r="F689" s="612"/>
      <c r="G689" s="612"/>
      <c r="H689" s="34" t="s">
        <v>708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2"/>
      <c r="B690" s="612"/>
      <c r="C690" s="612"/>
      <c r="D690" s="13"/>
      <c r="E690" s="13"/>
      <c r="F690" s="612"/>
      <c r="G690" s="612"/>
      <c r="H690" s="34" t="s">
        <v>709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612"/>
      <c r="C691" s="612"/>
      <c r="D691" s="13"/>
      <c r="E691" s="13"/>
      <c r="F691" s="612"/>
      <c r="G691" s="612"/>
      <c r="H691" s="34" t="s">
        <v>710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612"/>
      <c r="C692" s="612"/>
      <c r="D692" s="13"/>
      <c r="E692" s="13"/>
      <c r="F692" s="612"/>
      <c r="G692" s="612"/>
      <c r="H692" s="34" t="s">
        <v>711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247"/>
      <c r="I693" s="49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 t="s">
        <v>331</v>
      </c>
      <c r="C694" s="612"/>
      <c r="D694" s="13"/>
      <c r="E694" s="13"/>
      <c r="F694" s="612"/>
      <c r="G694" s="612"/>
      <c r="H694" s="247"/>
      <c r="I694" s="49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5"/>
      <c r="I695" s="73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70"/>
      <c r="F696" s="615"/>
      <c r="G696" s="615"/>
      <c r="H696" s="37" t="s">
        <v>40</v>
      </c>
      <c r="I696" s="74"/>
      <c r="J696" s="613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 t="s">
        <v>373</v>
      </c>
      <c r="F697" s="631" t="s">
        <v>78</v>
      </c>
      <c r="G697" s="631" t="s">
        <v>78</v>
      </c>
      <c r="H697" s="32" t="s">
        <v>707</v>
      </c>
      <c r="I697" s="48"/>
      <c r="J697" s="620" t="s">
        <v>783</v>
      </c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2"/>
      <c r="B698" s="13"/>
      <c r="C698" s="612"/>
      <c r="D698" s="13"/>
      <c r="E698" s="13"/>
      <c r="F698" s="612"/>
      <c r="G698" s="612"/>
      <c r="H698" s="34" t="s">
        <v>708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2"/>
      <c r="B699" s="13"/>
      <c r="C699" s="612"/>
      <c r="D699" s="13"/>
      <c r="E699" s="13"/>
      <c r="F699" s="612"/>
      <c r="G699" s="612"/>
      <c r="H699" s="34" t="s">
        <v>709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710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4" t="s">
        <v>711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247"/>
      <c r="I702" s="49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2"/>
      <c r="G703" s="612"/>
      <c r="H703" s="247"/>
      <c r="I703" s="49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2"/>
      <c r="G704" s="612"/>
      <c r="H704" s="35"/>
      <c r="I704" s="73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8"/>
      <c r="G705" s="618"/>
      <c r="H705" s="37" t="s">
        <v>40</v>
      </c>
      <c r="I705" s="74"/>
      <c r="J705" s="613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0.25" customHeight="1">
      <c r="A706" s="630" t="s">
        <v>784</v>
      </c>
      <c r="B706" s="630" t="s">
        <v>785</v>
      </c>
      <c r="C706" s="55" t="s">
        <v>106</v>
      </c>
      <c r="D706" s="630" t="s">
        <v>377</v>
      </c>
      <c r="E706" s="630" t="s">
        <v>378</v>
      </c>
      <c r="F706" s="630" t="s">
        <v>78</v>
      </c>
      <c r="G706" s="630" t="s">
        <v>78</v>
      </c>
      <c r="H706" s="32" t="s">
        <v>707</v>
      </c>
      <c r="I706" s="48"/>
      <c r="J706" s="617" t="s">
        <v>786</v>
      </c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12"/>
      <c r="B707" s="612"/>
      <c r="C707" s="81"/>
      <c r="D707" s="612"/>
      <c r="E707" s="612"/>
      <c r="F707" s="612"/>
      <c r="G707" s="612"/>
      <c r="H707" s="34" t="s">
        <v>708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4" customHeight="1">
      <c r="A708" s="612"/>
      <c r="B708" s="612"/>
      <c r="C708" s="81"/>
      <c r="D708" s="631" t="s">
        <v>380</v>
      </c>
      <c r="E708" s="612"/>
      <c r="F708" s="612"/>
      <c r="G708" s="612"/>
      <c r="H708" s="34" t="s">
        <v>709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2"/>
      <c r="B709" s="612"/>
      <c r="C709" s="81"/>
      <c r="D709" s="612"/>
      <c r="E709" s="13"/>
      <c r="F709" s="612"/>
      <c r="G709" s="612"/>
      <c r="H709" s="34" t="s">
        <v>710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8.5" customHeight="1">
      <c r="A710" s="612"/>
      <c r="B710" s="612"/>
      <c r="C710" s="81"/>
      <c r="D710" s="612"/>
      <c r="E710" s="13"/>
      <c r="F710" s="612"/>
      <c r="G710" s="612"/>
      <c r="H710" s="34" t="s">
        <v>711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31" t="s">
        <v>381</v>
      </c>
      <c r="E711" s="13"/>
      <c r="F711" s="612"/>
      <c r="G711" s="612"/>
      <c r="H711" s="247"/>
      <c r="I711" s="49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2"/>
      <c r="B712" s="612"/>
      <c r="C712" s="81"/>
      <c r="D712" s="612"/>
      <c r="E712" s="13"/>
      <c r="F712" s="612"/>
      <c r="G712" s="612"/>
      <c r="H712" s="247"/>
      <c r="I712" s="49"/>
      <c r="J712" s="61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2"/>
      <c r="B713" s="612"/>
      <c r="C713" s="81"/>
      <c r="D713" s="612"/>
      <c r="E713" s="13"/>
      <c r="F713" s="612"/>
      <c r="G713" s="612"/>
      <c r="H713" s="35"/>
      <c r="I713" s="73"/>
      <c r="J713" s="612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9.25" customHeight="1">
      <c r="A714" s="14"/>
      <c r="B714" s="14"/>
      <c r="C714" s="81"/>
      <c r="D714" s="612"/>
      <c r="E714" s="70"/>
      <c r="F714" s="615"/>
      <c r="G714" s="615"/>
      <c r="H714" s="37" t="s">
        <v>40</v>
      </c>
      <c r="I714" s="74"/>
      <c r="J714" s="613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78.75" customHeight="1">
      <c r="A715" s="14"/>
      <c r="B715" s="14"/>
      <c r="C715" s="81"/>
      <c r="D715" s="13" t="s">
        <v>382</v>
      </c>
      <c r="E715" s="13"/>
      <c r="F715" s="13"/>
      <c r="G715" s="13"/>
      <c r="H715" s="13"/>
      <c r="I715" s="13"/>
      <c r="J715" s="18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273" customHeight="1">
      <c r="A716" s="13"/>
      <c r="B716" s="13"/>
      <c r="C716" s="81"/>
      <c r="D716" s="13" t="s">
        <v>787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32" customHeight="1">
      <c r="A717" s="13"/>
      <c r="B717" s="13"/>
      <c r="C717" s="81"/>
      <c r="D717" s="13" t="s">
        <v>384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98.25" customHeight="1">
      <c r="A718" s="13"/>
      <c r="B718" s="13"/>
      <c r="C718" s="81"/>
      <c r="D718" s="13" t="s">
        <v>788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80.25" customHeight="1">
      <c r="A719" s="13"/>
      <c r="B719" s="13"/>
      <c r="C719" s="81"/>
      <c r="D719" s="13" t="s">
        <v>386</v>
      </c>
      <c r="E719" s="51"/>
      <c r="F719" s="51"/>
      <c r="G719" s="51"/>
      <c r="H719" s="51"/>
      <c r="I719" s="51"/>
      <c r="J719" s="8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 t="s">
        <v>387</v>
      </c>
      <c r="B720" s="630" t="s">
        <v>388</v>
      </c>
      <c r="C720" s="55" t="s">
        <v>389</v>
      </c>
      <c r="D720" s="55"/>
      <c r="E720" s="14"/>
      <c r="F720" s="631" t="s">
        <v>78</v>
      </c>
      <c r="G720" s="631" t="s">
        <v>78</v>
      </c>
      <c r="H720" s="130" t="s">
        <v>707</v>
      </c>
      <c r="I720" s="188"/>
      <c r="J720" s="616" t="s">
        <v>390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612"/>
      <c r="C721" s="81"/>
      <c r="D721" s="81"/>
      <c r="E721" s="14"/>
      <c r="F721" s="612"/>
      <c r="G721" s="612"/>
      <c r="H721" s="132" t="s">
        <v>708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612"/>
      <c r="C722" s="81"/>
      <c r="D722" s="81"/>
      <c r="E722" s="14"/>
      <c r="F722" s="612"/>
      <c r="G722" s="612"/>
      <c r="H722" s="132" t="s">
        <v>709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2"/>
      <c r="B723" s="13"/>
      <c r="C723" s="81"/>
      <c r="D723" s="81"/>
      <c r="E723" s="13"/>
      <c r="F723" s="612"/>
      <c r="G723" s="612"/>
      <c r="H723" s="132" t="s">
        <v>710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2"/>
      <c r="B724" s="13"/>
      <c r="C724" s="81"/>
      <c r="D724" s="81"/>
      <c r="E724" s="13"/>
      <c r="F724" s="612"/>
      <c r="G724" s="612"/>
      <c r="H724" s="132" t="s">
        <v>711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/>
      <c r="F725" s="612"/>
      <c r="G725" s="612"/>
      <c r="H725" s="251"/>
      <c r="I725" s="18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251"/>
      <c r="I726" s="185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27.75" customHeight="1">
      <c r="A727" s="13"/>
      <c r="B727" s="13"/>
      <c r="C727" s="81"/>
      <c r="D727" s="81"/>
      <c r="E727" s="13"/>
      <c r="F727" s="612"/>
      <c r="G727" s="612"/>
      <c r="H727" s="124"/>
      <c r="I727" s="125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70"/>
      <c r="F728" s="615"/>
      <c r="G728" s="615"/>
      <c r="H728" s="37" t="s">
        <v>40</v>
      </c>
      <c r="I728" s="100"/>
      <c r="J728" s="613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 t="s">
        <v>391</v>
      </c>
      <c r="F729" s="632" t="s">
        <v>78</v>
      </c>
      <c r="G729" s="632" t="s">
        <v>78</v>
      </c>
      <c r="H729" s="32" t="s">
        <v>707</v>
      </c>
      <c r="I729" s="48"/>
      <c r="J729" s="617" t="s">
        <v>392</v>
      </c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708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709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710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4" t="s">
        <v>711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247"/>
      <c r="I734" s="49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2"/>
      <c r="G735" s="612"/>
      <c r="H735" s="247"/>
      <c r="I735" s="49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2"/>
      <c r="G736" s="612"/>
      <c r="H736" s="35"/>
      <c r="I736" s="73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7.75" customHeight="1">
      <c r="A737" s="51"/>
      <c r="B737" s="51"/>
      <c r="C737" s="102"/>
      <c r="D737" s="102"/>
      <c r="E737" s="51"/>
      <c r="F737" s="618"/>
      <c r="G737" s="618"/>
      <c r="H737" s="42" t="s">
        <v>40</v>
      </c>
      <c r="I737" s="189"/>
      <c r="J737" s="618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1" t="s">
        <v>393</v>
      </c>
      <c r="B738" s="631" t="s">
        <v>394</v>
      </c>
      <c r="C738" s="633" t="s">
        <v>395</v>
      </c>
      <c r="D738" s="637" t="s">
        <v>789</v>
      </c>
      <c r="E738" s="14"/>
      <c r="F738" s="631" t="s">
        <v>78</v>
      </c>
      <c r="G738" s="631" t="s">
        <v>78</v>
      </c>
      <c r="H738" s="130" t="s">
        <v>707</v>
      </c>
      <c r="I738" s="188"/>
      <c r="J738" s="619" t="s">
        <v>390</v>
      </c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14"/>
      <c r="F739" s="612"/>
      <c r="G739" s="612"/>
      <c r="H739" s="132" t="s">
        <v>708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14"/>
      <c r="F740" s="612"/>
      <c r="G740" s="612"/>
      <c r="H740" s="132" t="s">
        <v>709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132" t="s">
        <v>710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132" t="s">
        <v>711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37" t="s">
        <v>691</v>
      </c>
      <c r="E743" s="99"/>
      <c r="F743" s="612"/>
      <c r="G743" s="612"/>
      <c r="H743" s="251"/>
      <c r="I743" s="18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99"/>
      <c r="F744" s="612"/>
      <c r="G744" s="612"/>
      <c r="H744" s="251"/>
      <c r="I744" s="185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2"/>
      <c r="B745" s="612"/>
      <c r="C745" s="635" t="s">
        <v>399</v>
      </c>
      <c r="D745" s="612"/>
      <c r="E745" s="99"/>
      <c r="F745" s="612"/>
      <c r="G745" s="612"/>
      <c r="H745" s="124"/>
      <c r="I745" s="125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2"/>
      <c r="B746" s="612"/>
      <c r="C746" s="612"/>
      <c r="D746" s="612"/>
      <c r="E746" s="190"/>
      <c r="F746" s="615"/>
      <c r="G746" s="615"/>
      <c r="H746" s="37" t="s">
        <v>40</v>
      </c>
      <c r="I746" s="74"/>
      <c r="J746" s="613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612"/>
      <c r="B747" s="612"/>
      <c r="C747" s="612"/>
      <c r="D747" s="612"/>
      <c r="E747" s="634" t="s">
        <v>400</v>
      </c>
      <c r="F747" s="632" t="s">
        <v>78</v>
      </c>
      <c r="G747" s="632" t="s">
        <v>78</v>
      </c>
      <c r="H747" s="32" t="s">
        <v>707</v>
      </c>
      <c r="I747" s="48"/>
      <c r="J747" s="617" t="s">
        <v>401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37" t="s">
        <v>402</v>
      </c>
      <c r="E748" s="612"/>
      <c r="F748" s="612"/>
      <c r="G748" s="612"/>
      <c r="H748" s="34" t="s">
        <v>708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5.5" customHeight="1">
      <c r="A749" s="13"/>
      <c r="B749" s="13"/>
      <c r="C749" s="612"/>
      <c r="D749" s="612"/>
      <c r="E749" s="612"/>
      <c r="F749" s="612"/>
      <c r="G749" s="612"/>
      <c r="H749" s="34" t="s">
        <v>709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37" t="s">
        <v>403</v>
      </c>
      <c r="E750" s="14"/>
      <c r="F750" s="612"/>
      <c r="G750" s="612"/>
      <c r="H750" s="34" t="s">
        <v>710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4" t="s">
        <v>711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37" t="s">
        <v>404</v>
      </c>
      <c r="E752" s="14"/>
      <c r="F752" s="612"/>
      <c r="G752" s="612"/>
      <c r="H752" s="247"/>
      <c r="I752" s="49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14"/>
      <c r="F753" s="612"/>
      <c r="G753" s="612"/>
      <c r="H753" s="247"/>
      <c r="I753" s="49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14"/>
      <c r="F754" s="612"/>
      <c r="G754" s="612"/>
      <c r="H754" s="35"/>
      <c r="I754" s="73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31" t="s">
        <v>790</v>
      </c>
      <c r="E755" s="191"/>
      <c r="F755" s="615"/>
      <c r="G755" s="615"/>
      <c r="H755" s="37" t="s">
        <v>40</v>
      </c>
      <c r="I755" s="74"/>
      <c r="J755" s="613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2"/>
      <c r="D756" s="612"/>
      <c r="E756" s="39" t="s">
        <v>406</v>
      </c>
      <c r="F756" s="632" t="s">
        <v>78</v>
      </c>
      <c r="G756" s="632" t="s">
        <v>78</v>
      </c>
      <c r="H756" s="32" t="s">
        <v>707</v>
      </c>
      <c r="I756" s="48"/>
      <c r="J756" s="617" t="s">
        <v>407</v>
      </c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12"/>
      <c r="D757" s="612"/>
      <c r="E757" s="84"/>
      <c r="F757" s="612"/>
      <c r="G757" s="612"/>
      <c r="H757" s="34" t="s">
        <v>708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84"/>
      <c r="F758" s="612"/>
      <c r="G758" s="612"/>
      <c r="H758" s="34" t="s">
        <v>709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84"/>
      <c r="F759" s="612"/>
      <c r="G759" s="612"/>
      <c r="H759" s="34" t="s">
        <v>710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4" t="s">
        <v>711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247"/>
      <c r="I761" s="49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1" t="s">
        <v>408</v>
      </c>
      <c r="E762" s="94"/>
      <c r="F762" s="612"/>
      <c r="G762" s="612"/>
      <c r="H762" s="247"/>
      <c r="I762" s="49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12"/>
      <c r="E763" s="94"/>
      <c r="F763" s="612"/>
      <c r="G763" s="612"/>
      <c r="H763" s="35"/>
      <c r="I763" s="73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7" customHeight="1">
      <c r="A764" s="13"/>
      <c r="B764" s="13"/>
      <c r="C764" s="13"/>
      <c r="D764" s="612"/>
      <c r="E764" s="192"/>
      <c r="F764" s="615"/>
      <c r="G764" s="615"/>
      <c r="H764" s="37" t="s">
        <v>40</v>
      </c>
      <c r="I764" s="74"/>
      <c r="J764" s="613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31" t="s">
        <v>409</v>
      </c>
      <c r="F765" s="632" t="s">
        <v>78</v>
      </c>
      <c r="G765" s="632" t="s">
        <v>78</v>
      </c>
      <c r="H765" s="32" t="s">
        <v>707</v>
      </c>
      <c r="I765" s="48"/>
      <c r="J765" s="617" t="s">
        <v>410</v>
      </c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99"/>
      <c r="E766" s="612"/>
      <c r="F766" s="612"/>
      <c r="G766" s="612"/>
      <c r="H766" s="34" t="s">
        <v>708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7" t="s">
        <v>791</v>
      </c>
      <c r="E767" s="612"/>
      <c r="F767" s="612"/>
      <c r="G767" s="612"/>
      <c r="H767" s="34" t="s">
        <v>709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12"/>
      <c r="F768" s="612"/>
      <c r="G768" s="612"/>
      <c r="H768" s="34" t="s">
        <v>710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0.25" customHeight="1">
      <c r="A769" s="13"/>
      <c r="B769" s="13"/>
      <c r="C769" s="13"/>
      <c r="D769" s="612"/>
      <c r="E769" s="60"/>
      <c r="F769" s="612"/>
      <c r="G769" s="612"/>
      <c r="H769" s="34" t="s">
        <v>711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7" t="s">
        <v>412</v>
      </c>
      <c r="E770" s="60"/>
      <c r="F770" s="612"/>
      <c r="G770" s="612"/>
      <c r="H770" s="247"/>
      <c r="I770" s="49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60"/>
      <c r="F771" s="612"/>
      <c r="G771" s="612"/>
      <c r="H771" s="247"/>
      <c r="I771" s="49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0"/>
      <c r="F772" s="612"/>
      <c r="G772" s="612"/>
      <c r="H772" s="35"/>
      <c r="I772" s="73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92"/>
      <c r="F773" s="615"/>
      <c r="G773" s="615"/>
      <c r="H773" s="37" t="s">
        <v>40</v>
      </c>
      <c r="I773" s="74"/>
      <c r="J773" s="613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7" t="s">
        <v>413</v>
      </c>
      <c r="E774" s="631"/>
      <c r="F774" s="632" t="s">
        <v>78</v>
      </c>
      <c r="G774" s="632" t="s">
        <v>78</v>
      </c>
      <c r="H774" s="32" t="s">
        <v>707</v>
      </c>
      <c r="I774" s="48"/>
      <c r="J774" s="617" t="s">
        <v>414</v>
      </c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612"/>
      <c r="F775" s="612"/>
      <c r="G775" s="612"/>
      <c r="H775" s="34" t="s">
        <v>708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4"/>
      <c r="F776" s="612"/>
      <c r="G776" s="612"/>
      <c r="H776" s="34" t="s">
        <v>709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37" t="s">
        <v>415</v>
      </c>
      <c r="E777" s="14"/>
      <c r="F777" s="612"/>
      <c r="G777" s="612"/>
      <c r="H777" s="34" t="s">
        <v>710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12"/>
      <c r="E778" s="13"/>
      <c r="F778" s="612"/>
      <c r="G778" s="612"/>
      <c r="H778" s="34" t="s">
        <v>711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247"/>
      <c r="I779" s="49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2"/>
      <c r="G780" s="612"/>
      <c r="H780" s="247"/>
      <c r="I780" s="49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2"/>
      <c r="G781" s="612"/>
      <c r="H781" s="35"/>
      <c r="I781" s="73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8"/>
      <c r="G782" s="618"/>
      <c r="H782" s="37" t="s">
        <v>40</v>
      </c>
      <c r="I782" s="74"/>
      <c r="J782" s="613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 t="s">
        <v>416</v>
      </c>
      <c r="B783" s="630" t="s">
        <v>792</v>
      </c>
      <c r="C783" s="630" t="s">
        <v>418</v>
      </c>
      <c r="D783" s="630" t="s">
        <v>419</v>
      </c>
      <c r="E783" s="630" t="s">
        <v>420</v>
      </c>
      <c r="F783" s="631" t="s">
        <v>78</v>
      </c>
      <c r="G783" s="631" t="s">
        <v>78</v>
      </c>
      <c r="H783" s="130" t="s">
        <v>707</v>
      </c>
      <c r="I783" s="184"/>
      <c r="J783" s="621" t="s">
        <v>793</v>
      </c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612"/>
      <c r="D784" s="612"/>
      <c r="E784" s="612"/>
      <c r="F784" s="612"/>
      <c r="G784" s="612"/>
      <c r="H784" s="132" t="s">
        <v>708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31" t="s">
        <v>422</v>
      </c>
      <c r="E785" s="13"/>
      <c r="F785" s="612"/>
      <c r="G785" s="612"/>
      <c r="H785" s="132" t="s">
        <v>709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132" t="s">
        <v>710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32" t="s">
        <v>711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38" t="s">
        <v>423</v>
      </c>
      <c r="E788" s="13"/>
      <c r="F788" s="612"/>
      <c r="G788" s="612"/>
      <c r="H788" s="251"/>
      <c r="I788" s="18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2"/>
      <c r="B789" s="612"/>
      <c r="C789" s="81"/>
      <c r="D789" s="612"/>
      <c r="E789" s="13"/>
      <c r="F789" s="612"/>
      <c r="G789" s="612"/>
      <c r="H789" s="251"/>
      <c r="I789" s="185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2"/>
      <c r="B790" s="612"/>
      <c r="C790" s="81"/>
      <c r="D790" s="612"/>
      <c r="E790" s="13"/>
      <c r="F790" s="612"/>
      <c r="G790" s="612"/>
      <c r="H790" s="124"/>
      <c r="I790" s="125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13"/>
      <c r="B791" s="612"/>
      <c r="C791" s="81"/>
      <c r="D791" s="60"/>
      <c r="E791" s="13"/>
      <c r="F791" s="615"/>
      <c r="G791" s="615"/>
      <c r="H791" s="37" t="s">
        <v>40</v>
      </c>
      <c r="I791" s="74"/>
      <c r="J791" s="613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612"/>
      <c r="C792" s="81"/>
      <c r="D792" s="631" t="s">
        <v>424</v>
      </c>
      <c r="E792" s="631" t="s">
        <v>420</v>
      </c>
      <c r="F792" s="632" t="s">
        <v>78</v>
      </c>
      <c r="G792" s="632" t="s">
        <v>78</v>
      </c>
      <c r="H792" s="32" t="s">
        <v>707</v>
      </c>
      <c r="I792" s="48"/>
      <c r="J792" s="617" t="s">
        <v>425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612"/>
      <c r="F793" s="612"/>
      <c r="G793" s="612"/>
      <c r="H793" s="34" t="s">
        <v>708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709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1" t="s">
        <v>426</v>
      </c>
      <c r="E795" s="13"/>
      <c r="F795" s="612"/>
      <c r="G795" s="612"/>
      <c r="H795" s="34" t="s">
        <v>710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4" t="s">
        <v>711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2"/>
      <c r="E797" s="13"/>
      <c r="F797" s="612"/>
      <c r="G797" s="612"/>
      <c r="H797" s="247"/>
      <c r="I797" s="49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2"/>
      <c r="E798" s="13"/>
      <c r="F798" s="612"/>
      <c r="G798" s="612"/>
      <c r="H798" s="247"/>
      <c r="I798" s="49"/>
      <c r="J798" s="61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134"/>
      <c r="E799" s="13"/>
      <c r="F799" s="612"/>
      <c r="G799" s="612"/>
      <c r="H799" s="35"/>
      <c r="I799" s="73"/>
      <c r="J799" s="612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51"/>
      <c r="B800" s="51"/>
      <c r="C800" s="102"/>
      <c r="D800" s="193"/>
      <c r="E800" s="51"/>
      <c r="F800" s="618"/>
      <c r="G800" s="618"/>
      <c r="H800" s="37" t="s">
        <v>40</v>
      </c>
      <c r="I800" s="74"/>
      <c r="J800" s="613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7.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2.5" customHeight="1">
      <c r="A802" s="194" t="s">
        <v>427</v>
      </c>
      <c r="B802" s="195"/>
      <c r="C802" s="195"/>
      <c r="D802" s="195"/>
      <c r="E802" s="195"/>
      <c r="F802" s="195"/>
      <c r="G802" s="195"/>
      <c r="H802" s="195"/>
      <c r="I802" s="195"/>
      <c r="J802" s="196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4" customHeight="1">
      <c r="A803" s="660" t="s">
        <v>428</v>
      </c>
      <c r="B803" s="660" t="s">
        <v>429</v>
      </c>
      <c r="C803" s="197" t="s">
        <v>430</v>
      </c>
      <c r="D803" s="664" t="s">
        <v>431</v>
      </c>
      <c r="E803" s="664" t="s">
        <v>432</v>
      </c>
      <c r="F803" s="632" t="s">
        <v>78</v>
      </c>
      <c r="G803" s="632" t="s">
        <v>78</v>
      </c>
      <c r="H803" s="32" t="s">
        <v>707</v>
      </c>
      <c r="I803" s="48"/>
      <c r="J803" s="620" t="s">
        <v>433</v>
      </c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612"/>
      <c r="B804" s="612"/>
      <c r="C804" s="198"/>
      <c r="D804" s="612"/>
      <c r="E804" s="612"/>
      <c r="F804" s="612"/>
      <c r="G804" s="612"/>
      <c r="H804" s="34" t="s">
        <v>708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2"/>
      <c r="B805" s="612"/>
      <c r="C805" s="198"/>
      <c r="D805" s="612"/>
      <c r="E805" s="612"/>
      <c r="F805" s="612"/>
      <c r="G805" s="612"/>
      <c r="H805" s="34" t="s">
        <v>709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198"/>
      <c r="B806" s="612"/>
      <c r="C806" s="198"/>
      <c r="D806" s="612"/>
      <c r="E806" s="612"/>
      <c r="F806" s="612"/>
      <c r="G806" s="612"/>
      <c r="H806" s="34" t="s">
        <v>710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4" t="s">
        <v>711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247"/>
      <c r="I808" s="49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247"/>
      <c r="I809" s="49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5"/>
      <c r="I810" s="73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5"/>
      <c r="G811" s="615"/>
      <c r="H811" s="37" t="s">
        <v>40</v>
      </c>
      <c r="I811" s="74"/>
      <c r="J811" s="613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32" t="s">
        <v>78</v>
      </c>
      <c r="G812" s="632" t="s">
        <v>78</v>
      </c>
      <c r="H812" s="32" t="s">
        <v>707</v>
      </c>
      <c r="I812" s="48"/>
      <c r="J812" s="611" t="s">
        <v>434</v>
      </c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708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709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710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4" t="s">
        <v>711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247"/>
      <c r="I817" s="49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2"/>
      <c r="E818" s="612"/>
      <c r="F818" s="612"/>
      <c r="G818" s="612"/>
      <c r="H818" s="247"/>
      <c r="I818" s="49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2"/>
      <c r="E819" s="612"/>
      <c r="F819" s="612"/>
      <c r="G819" s="612"/>
      <c r="H819" s="35"/>
      <c r="I819" s="73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2"/>
      <c r="E820" s="198"/>
      <c r="F820" s="615"/>
      <c r="G820" s="615"/>
      <c r="H820" s="37" t="s">
        <v>40</v>
      </c>
      <c r="I820" s="74"/>
      <c r="J820" s="613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4.75" customHeight="1">
      <c r="A821" s="198"/>
      <c r="B821" s="198"/>
      <c r="C821" s="198"/>
      <c r="D821" s="2"/>
      <c r="E821" s="198"/>
      <c r="F821" s="632" t="s">
        <v>78</v>
      </c>
      <c r="G821" s="632" t="s">
        <v>78</v>
      </c>
      <c r="H821" s="32" t="s">
        <v>707</v>
      </c>
      <c r="I821" s="48"/>
      <c r="J821" s="611" t="s">
        <v>435</v>
      </c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708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709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710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4" t="s">
        <v>711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247"/>
      <c r="I826" s="49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2"/>
      <c r="G827" s="612"/>
      <c r="H827" s="247"/>
      <c r="I827" s="49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2"/>
      <c r="G828" s="612"/>
      <c r="H828" s="35"/>
      <c r="I828" s="73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5"/>
      <c r="G829" s="615"/>
      <c r="H829" s="37" t="s">
        <v>40</v>
      </c>
      <c r="I829" s="74"/>
      <c r="J829" s="613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4.75" customHeight="1">
      <c r="A830" s="198"/>
      <c r="B830" s="198"/>
      <c r="C830" s="198"/>
      <c r="D830" s="1"/>
      <c r="E830" s="198"/>
      <c r="F830" s="632" t="s">
        <v>78</v>
      </c>
      <c r="G830" s="632" t="s">
        <v>78</v>
      </c>
      <c r="H830" s="32" t="s">
        <v>707</v>
      </c>
      <c r="I830" s="48"/>
      <c r="J830" s="611" t="s">
        <v>436</v>
      </c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708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709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710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4" t="s">
        <v>711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247"/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2"/>
      <c r="G836" s="612"/>
      <c r="H836" s="247"/>
      <c r="I836" s="49"/>
      <c r="J836" s="61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2"/>
      <c r="G837" s="612"/>
      <c r="H837" s="35"/>
      <c r="I837" s="49"/>
      <c r="J837" s="612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8"/>
      <c r="G838" s="618"/>
      <c r="H838" s="37" t="s">
        <v>40</v>
      </c>
      <c r="I838" s="199"/>
      <c r="J838" s="613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64" t="s">
        <v>794</v>
      </c>
      <c r="B839" s="664" t="s">
        <v>438</v>
      </c>
      <c r="C839" s="197" t="s">
        <v>20</v>
      </c>
      <c r="D839" s="664" t="s">
        <v>439</v>
      </c>
      <c r="E839" s="665" t="s">
        <v>795</v>
      </c>
      <c r="F839" s="631" t="s">
        <v>78</v>
      </c>
      <c r="G839" s="631" t="s">
        <v>78</v>
      </c>
      <c r="H839" s="32" t="s">
        <v>707</v>
      </c>
      <c r="I839" s="48"/>
      <c r="J839" s="20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708</v>
      </c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4" t="s">
        <v>709</v>
      </c>
      <c r="I841" s="49"/>
      <c r="J841" s="202" t="s">
        <v>441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2"/>
      <c r="B842" s="612"/>
      <c r="C842" s="198"/>
      <c r="D842" s="612"/>
      <c r="E842" s="612"/>
      <c r="F842" s="612"/>
      <c r="G842" s="612"/>
      <c r="H842" s="34" t="s">
        <v>710</v>
      </c>
      <c r="I842" s="49"/>
      <c r="J842" s="198" t="s">
        <v>442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2"/>
      <c r="B843" s="612"/>
      <c r="C843" s="198"/>
      <c r="D843" s="612"/>
      <c r="E843" s="612"/>
      <c r="F843" s="612"/>
      <c r="G843" s="612"/>
      <c r="H843" s="34" t="s">
        <v>711</v>
      </c>
      <c r="I843" s="49"/>
      <c r="J843" s="198" t="s">
        <v>443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247"/>
      <c r="I844" s="49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2"/>
      <c r="E845" s="612"/>
      <c r="F845" s="612"/>
      <c r="G845" s="612"/>
      <c r="H845" s="247"/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2"/>
      <c r="E846" s="612"/>
      <c r="F846" s="612"/>
      <c r="G846" s="612"/>
      <c r="H846" s="35"/>
      <c r="I846" s="73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12"/>
      <c r="F847" s="615"/>
      <c r="G847" s="615"/>
      <c r="H847" s="37" t="s">
        <v>40</v>
      </c>
      <c r="I847" s="203"/>
      <c r="J847" s="204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7" customHeight="1">
      <c r="A848" s="198"/>
      <c r="B848" s="198"/>
      <c r="C848" s="198"/>
      <c r="D848" s="198"/>
      <c r="E848" s="666" t="s">
        <v>796</v>
      </c>
      <c r="F848" s="198"/>
      <c r="G848" s="198"/>
      <c r="H848" s="32" t="s">
        <v>707</v>
      </c>
      <c r="I848" s="206"/>
      <c r="J848" s="207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8.75" customHeight="1">
      <c r="A849" s="198"/>
      <c r="B849" s="198"/>
      <c r="C849" s="198"/>
      <c r="D849" s="198"/>
      <c r="E849" s="612"/>
      <c r="F849" s="198"/>
      <c r="G849" s="198"/>
      <c r="H849" s="34" t="s">
        <v>708</v>
      </c>
      <c r="I849" s="208"/>
      <c r="J849" s="209" t="s">
        <v>445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12"/>
      <c r="F850" s="198"/>
      <c r="G850" s="198"/>
      <c r="H850" s="34" t="s">
        <v>709</v>
      </c>
      <c r="I850" s="49"/>
      <c r="J850" s="198" t="s">
        <v>446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4" customHeight="1">
      <c r="A851" s="198"/>
      <c r="B851" s="198"/>
      <c r="C851" s="198"/>
      <c r="D851" s="198"/>
      <c r="E851" s="661" t="s">
        <v>447</v>
      </c>
      <c r="F851" s="198"/>
      <c r="G851" s="198"/>
      <c r="H851" s="34" t="s">
        <v>710</v>
      </c>
      <c r="I851" s="49"/>
      <c r="J851" s="198" t="s">
        <v>448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4" t="s">
        <v>711</v>
      </c>
      <c r="I852" s="49"/>
      <c r="J852" s="198" t="s">
        <v>449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12"/>
      <c r="F853" s="198"/>
      <c r="G853" s="198"/>
      <c r="H853" s="247"/>
      <c r="I853" s="49"/>
      <c r="J853" s="198" t="s">
        <v>450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2"/>
      <c r="F854" s="198"/>
      <c r="G854" s="198"/>
      <c r="H854" s="247"/>
      <c r="I854" s="49"/>
      <c r="J854" s="198" t="s">
        <v>451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210" t="s">
        <v>452</v>
      </c>
      <c r="F855" s="198"/>
      <c r="G855" s="198"/>
      <c r="H855" s="35"/>
      <c r="I855" s="73"/>
      <c r="J855" s="198" t="s">
        <v>453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4.75" customHeight="1">
      <c r="A856" s="198"/>
      <c r="B856" s="198"/>
      <c r="C856" s="198"/>
      <c r="D856" s="198"/>
      <c r="E856" s="661" t="s">
        <v>454</v>
      </c>
      <c r="F856" s="198"/>
      <c r="G856" s="198"/>
      <c r="H856" s="37" t="s">
        <v>40</v>
      </c>
      <c r="I856" s="203"/>
      <c r="J856" s="204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39.5" customHeight="1">
      <c r="A857" s="198"/>
      <c r="B857" s="198"/>
      <c r="C857" s="198"/>
      <c r="D857" s="198"/>
      <c r="E857" s="612"/>
      <c r="F857" s="198"/>
      <c r="G857" s="198"/>
      <c r="H857" s="198"/>
      <c r="I857" s="198"/>
      <c r="J857" s="1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9.25" customHeight="1">
      <c r="A858" s="211"/>
      <c r="B858" s="211" t="s">
        <v>455</v>
      </c>
      <c r="C858" s="211" t="s">
        <v>456</v>
      </c>
      <c r="D858" s="211" t="s">
        <v>457</v>
      </c>
      <c r="E858" s="211" t="s">
        <v>458</v>
      </c>
      <c r="F858" s="632" t="s">
        <v>42</v>
      </c>
      <c r="G858" s="632" t="s">
        <v>78</v>
      </c>
      <c r="H858" s="32" t="s">
        <v>707</v>
      </c>
      <c r="I858" s="48"/>
      <c r="J858" s="20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459</v>
      </c>
      <c r="C859" s="212"/>
      <c r="D859" s="212" t="s">
        <v>460</v>
      </c>
      <c r="E859" s="212" t="s">
        <v>461</v>
      </c>
      <c r="F859" s="612"/>
      <c r="G859" s="612"/>
      <c r="H859" s="34" t="s">
        <v>708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462</v>
      </c>
      <c r="C860" s="212"/>
      <c r="D860" s="212" t="s">
        <v>463</v>
      </c>
      <c r="E860" s="212" t="s">
        <v>464</v>
      </c>
      <c r="F860" s="612"/>
      <c r="G860" s="612"/>
      <c r="H860" s="34" t="s">
        <v>709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465</v>
      </c>
      <c r="C861" s="212"/>
      <c r="D861" s="212" t="s">
        <v>466</v>
      </c>
      <c r="E861" s="212" t="s">
        <v>467</v>
      </c>
      <c r="F861" s="612"/>
      <c r="G861" s="612"/>
      <c r="H861" s="34" t="s">
        <v>710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468</v>
      </c>
      <c r="C862" s="212"/>
      <c r="D862" s="212" t="s">
        <v>469</v>
      </c>
      <c r="E862" s="212" t="s">
        <v>470</v>
      </c>
      <c r="F862" s="612"/>
      <c r="G862" s="612"/>
      <c r="H862" s="34" t="s">
        <v>711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471</v>
      </c>
      <c r="E863" s="212" t="s">
        <v>472</v>
      </c>
      <c r="F863" s="612"/>
      <c r="G863" s="612"/>
      <c r="H863" s="247"/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473</v>
      </c>
      <c r="E864" s="212"/>
      <c r="F864" s="612"/>
      <c r="G864" s="612"/>
      <c r="H864" s="247"/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474</v>
      </c>
      <c r="E865" s="212" t="s">
        <v>475</v>
      </c>
      <c r="F865" s="612"/>
      <c r="G865" s="612"/>
      <c r="H865" s="35"/>
      <c r="I865" s="214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60"/>
      <c r="E866" s="212" t="s">
        <v>476</v>
      </c>
      <c r="F866" s="615"/>
      <c r="G866" s="615"/>
      <c r="H866" s="37" t="s">
        <v>40</v>
      </c>
      <c r="I866" s="203"/>
      <c r="J866" s="20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60"/>
      <c r="F867" s="215"/>
      <c r="G867" s="215"/>
      <c r="H867" s="215"/>
      <c r="I867" s="212"/>
      <c r="J867" s="2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64" t="s">
        <v>477</v>
      </c>
      <c r="B868" s="664" t="s">
        <v>478</v>
      </c>
      <c r="C868" s="197" t="s">
        <v>150</v>
      </c>
      <c r="D868" s="664" t="s">
        <v>479</v>
      </c>
      <c r="E868" s="664" t="s">
        <v>480</v>
      </c>
      <c r="F868" s="631" t="s">
        <v>78</v>
      </c>
      <c r="G868" s="631" t="s">
        <v>78</v>
      </c>
      <c r="H868" s="32" t="s">
        <v>707</v>
      </c>
      <c r="I868" s="48"/>
      <c r="J868" s="61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708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4" t="s">
        <v>709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612"/>
      <c r="F871" s="612"/>
      <c r="G871" s="612"/>
      <c r="H871" s="34" t="s">
        <v>710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612"/>
      <c r="F872" s="612"/>
      <c r="G872" s="612"/>
      <c r="H872" s="34" t="s">
        <v>711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612"/>
      <c r="C873" s="216"/>
      <c r="D873" s="612"/>
      <c r="E873" s="2"/>
      <c r="F873" s="612"/>
      <c r="G873" s="612"/>
      <c r="H873" s="247"/>
      <c r="I873" s="49"/>
      <c r="J873" s="61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2"/>
      <c r="B874" s="612"/>
      <c r="C874" s="216"/>
      <c r="D874" s="612"/>
      <c r="E874" s="2"/>
      <c r="F874" s="612"/>
      <c r="G874" s="612"/>
      <c r="H874" s="247"/>
      <c r="I874" s="49"/>
      <c r="J874" s="612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2"/>
      <c r="B875" s="2"/>
      <c r="C875" s="216"/>
      <c r="D875" s="2"/>
      <c r="E875" s="2"/>
      <c r="F875" s="612"/>
      <c r="G875" s="612"/>
      <c r="H875" s="35"/>
      <c r="I875" s="49"/>
      <c r="J875" s="615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2"/>
      <c r="B876" s="2"/>
      <c r="C876" s="216"/>
      <c r="D876" s="2"/>
      <c r="E876" s="2"/>
      <c r="F876" s="615"/>
      <c r="G876" s="615"/>
      <c r="H876" s="37" t="s">
        <v>40</v>
      </c>
      <c r="I876" s="203"/>
      <c r="J876" s="204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11"/>
      <c r="B877" s="211" t="s">
        <v>481</v>
      </c>
      <c r="C877" s="211" t="s">
        <v>20</v>
      </c>
      <c r="D877" s="211" t="s">
        <v>482</v>
      </c>
      <c r="E877" s="211" t="s">
        <v>483</v>
      </c>
      <c r="F877" s="632" t="s">
        <v>78</v>
      </c>
      <c r="G877" s="632" t="s">
        <v>78</v>
      </c>
      <c r="H877" s="32" t="s">
        <v>707</v>
      </c>
      <c r="I877" s="48"/>
      <c r="J877" s="20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484</v>
      </c>
      <c r="C878" s="198"/>
      <c r="D878" s="198" t="s">
        <v>485</v>
      </c>
      <c r="E878" s="198" t="s">
        <v>486</v>
      </c>
      <c r="F878" s="612"/>
      <c r="G878" s="612"/>
      <c r="H878" s="34" t="s">
        <v>708</v>
      </c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487</v>
      </c>
      <c r="C879" s="198"/>
      <c r="D879" s="198" t="s">
        <v>488</v>
      </c>
      <c r="E879" s="198" t="s">
        <v>489</v>
      </c>
      <c r="F879" s="612"/>
      <c r="G879" s="612"/>
      <c r="H879" s="34" t="s">
        <v>709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490</v>
      </c>
      <c r="C880" s="198"/>
      <c r="D880" s="198" t="s">
        <v>491</v>
      </c>
      <c r="E880" s="198" t="s">
        <v>492</v>
      </c>
      <c r="F880" s="612"/>
      <c r="G880" s="612"/>
      <c r="H880" s="34" t="s">
        <v>710</v>
      </c>
      <c r="I880" s="49"/>
      <c r="J880" s="211" t="s">
        <v>483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493</v>
      </c>
      <c r="E881" s="198" t="s">
        <v>494</v>
      </c>
      <c r="F881" s="612"/>
      <c r="G881" s="612"/>
      <c r="H881" s="34" t="s">
        <v>711</v>
      </c>
      <c r="I881" s="49"/>
      <c r="J881" s="198" t="s">
        <v>486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495</v>
      </c>
      <c r="E882" s="198" t="s">
        <v>496</v>
      </c>
      <c r="F882" s="612"/>
      <c r="G882" s="612"/>
      <c r="H882" s="247"/>
      <c r="I882" s="49"/>
      <c r="J882" s="201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497</v>
      </c>
      <c r="E883" s="198" t="s">
        <v>498</v>
      </c>
      <c r="F883" s="612"/>
      <c r="G883" s="612"/>
      <c r="H883" s="247"/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499</v>
      </c>
      <c r="E884" s="198" t="s">
        <v>500</v>
      </c>
      <c r="F884" s="612"/>
      <c r="G884" s="612"/>
      <c r="H884" s="35"/>
      <c r="I884" s="73"/>
      <c r="J884" s="217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501</v>
      </c>
      <c r="E885" s="198" t="s">
        <v>502</v>
      </c>
      <c r="F885" s="615"/>
      <c r="G885" s="615"/>
      <c r="H885" s="100" t="s">
        <v>40</v>
      </c>
      <c r="I885" s="203"/>
      <c r="J885" s="204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503</v>
      </c>
      <c r="E886" s="198" t="s">
        <v>504</v>
      </c>
      <c r="F886" s="198"/>
      <c r="G886" s="198"/>
      <c r="H886" s="32" t="s">
        <v>707</v>
      </c>
      <c r="I886" s="48"/>
      <c r="J886" s="20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505</v>
      </c>
      <c r="E887" s="198" t="s">
        <v>506</v>
      </c>
      <c r="F887" s="198"/>
      <c r="G887" s="198"/>
      <c r="H887" s="34" t="s">
        <v>708</v>
      </c>
      <c r="I887" s="49"/>
      <c r="J887" s="198" t="s">
        <v>489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507</v>
      </c>
      <c r="E888" s="198" t="s">
        <v>508</v>
      </c>
      <c r="F888" s="198"/>
      <c r="G888" s="198"/>
      <c r="H888" s="34" t="s">
        <v>709</v>
      </c>
      <c r="I888" s="49"/>
      <c r="J888" s="198" t="s">
        <v>492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509</v>
      </c>
      <c r="F889" s="198"/>
      <c r="G889" s="198"/>
      <c r="H889" s="34" t="s">
        <v>710</v>
      </c>
      <c r="I889" s="49"/>
      <c r="J889" s="198" t="s">
        <v>494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510</v>
      </c>
      <c r="F890" s="198"/>
      <c r="G890" s="198"/>
      <c r="H890" s="34" t="s">
        <v>711</v>
      </c>
      <c r="I890" s="49"/>
      <c r="J890" s="198" t="s">
        <v>496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511</v>
      </c>
      <c r="F891" s="198"/>
      <c r="G891" s="198"/>
      <c r="H891" s="247"/>
      <c r="I891" s="49"/>
      <c r="J891" s="198" t="s">
        <v>498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512</v>
      </c>
      <c r="F892" s="198"/>
      <c r="G892" s="198"/>
      <c r="H892" s="247"/>
      <c r="I892" s="49"/>
      <c r="J892" s="198" t="s">
        <v>500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513</v>
      </c>
      <c r="F893" s="198"/>
      <c r="G893" s="198"/>
      <c r="H893" s="35"/>
      <c r="I893" s="73"/>
      <c r="J893" s="218" t="s">
        <v>502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514</v>
      </c>
      <c r="F894" s="198"/>
      <c r="G894" s="198"/>
      <c r="H894" s="100" t="s">
        <v>40</v>
      </c>
      <c r="I894" s="203"/>
      <c r="J894" s="204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2" t="s">
        <v>707</v>
      </c>
      <c r="I895" s="48"/>
      <c r="J895" s="198" t="s">
        <v>504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708</v>
      </c>
      <c r="I896" s="49"/>
      <c r="J896" s="198" t="s">
        <v>506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709</v>
      </c>
      <c r="I897" s="49"/>
      <c r="J897" s="198" t="s">
        <v>508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710</v>
      </c>
      <c r="I898" s="49"/>
      <c r="J898" s="198" t="s">
        <v>509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711</v>
      </c>
      <c r="I899" s="49"/>
      <c r="J899" s="198" t="s">
        <v>510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47"/>
      <c r="I900" s="49"/>
      <c r="J900" s="198" t="s">
        <v>511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47"/>
      <c r="I901" s="49"/>
      <c r="J901" s="198" t="s">
        <v>512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5"/>
      <c r="I902" s="49"/>
      <c r="J902" s="198" t="s">
        <v>513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218"/>
      <c r="G903" s="218"/>
      <c r="H903" s="37" t="s">
        <v>40</v>
      </c>
      <c r="I903" s="203"/>
      <c r="J903" s="204" t="s">
        <v>514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211" t="s">
        <v>515</v>
      </c>
      <c r="B904" s="211" t="s">
        <v>516</v>
      </c>
      <c r="C904" s="211" t="s">
        <v>389</v>
      </c>
      <c r="D904" s="211" t="s">
        <v>517</v>
      </c>
      <c r="E904" s="211" t="s">
        <v>518</v>
      </c>
      <c r="F904" s="631" t="s">
        <v>78</v>
      </c>
      <c r="G904" s="631" t="s">
        <v>78</v>
      </c>
      <c r="H904" s="32" t="s">
        <v>707</v>
      </c>
      <c r="I904" s="48"/>
      <c r="J904" s="20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519</v>
      </c>
      <c r="B905" s="198" t="s">
        <v>520</v>
      </c>
      <c r="C905" s="198"/>
      <c r="D905" s="198" t="s">
        <v>521</v>
      </c>
      <c r="E905" s="198" t="s">
        <v>522</v>
      </c>
      <c r="F905" s="612"/>
      <c r="G905" s="612"/>
      <c r="H905" s="34" t="s">
        <v>708</v>
      </c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523</v>
      </c>
      <c r="B906" s="198" t="s">
        <v>524</v>
      </c>
      <c r="C906" s="198"/>
      <c r="D906" s="198" t="s">
        <v>525</v>
      </c>
      <c r="E906" s="198" t="s">
        <v>526</v>
      </c>
      <c r="F906" s="612"/>
      <c r="G906" s="612"/>
      <c r="H906" s="34" t="s">
        <v>709</v>
      </c>
      <c r="I906" s="49"/>
      <c r="J906" s="198" t="s">
        <v>518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527</v>
      </c>
      <c r="B907" s="198" t="s">
        <v>528</v>
      </c>
      <c r="C907" s="198"/>
      <c r="D907" s="198" t="s">
        <v>529</v>
      </c>
      <c r="E907" s="198" t="s">
        <v>530</v>
      </c>
      <c r="F907" s="612"/>
      <c r="G907" s="612"/>
      <c r="H907" s="34" t="s">
        <v>710</v>
      </c>
      <c r="I907" s="49"/>
      <c r="J907" s="198" t="s">
        <v>522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531</v>
      </c>
      <c r="B908" s="198" t="s">
        <v>532</v>
      </c>
      <c r="C908" s="198"/>
      <c r="D908" s="198" t="s">
        <v>533</v>
      </c>
      <c r="E908" s="198" t="s">
        <v>534</v>
      </c>
      <c r="F908" s="612"/>
      <c r="G908" s="612"/>
      <c r="H908" s="34" t="s">
        <v>711</v>
      </c>
      <c r="I908" s="49"/>
      <c r="J908" s="198" t="s">
        <v>526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535</v>
      </c>
      <c r="E909" s="198" t="s">
        <v>536</v>
      </c>
      <c r="F909" s="612"/>
      <c r="G909" s="612"/>
      <c r="H909" s="247"/>
      <c r="I909" s="49"/>
      <c r="J909" s="201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537</v>
      </c>
      <c r="E910" s="198" t="s">
        <v>538</v>
      </c>
      <c r="F910" s="612"/>
      <c r="G910" s="612"/>
      <c r="H910" s="247"/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539</v>
      </c>
      <c r="E911" s="198" t="s">
        <v>540</v>
      </c>
      <c r="F911" s="612"/>
      <c r="G911" s="612"/>
      <c r="H911" s="35"/>
      <c r="I911" s="49"/>
      <c r="J911" s="219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474</v>
      </c>
      <c r="E912" s="198"/>
      <c r="F912" s="615"/>
      <c r="G912" s="615"/>
      <c r="H912" s="37" t="s">
        <v>40</v>
      </c>
      <c r="I912" s="203"/>
      <c r="J912" s="22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541</v>
      </c>
      <c r="E913" s="198"/>
      <c r="F913" s="198"/>
      <c r="G913" s="198"/>
      <c r="H913" s="32" t="s">
        <v>707</v>
      </c>
      <c r="I913" s="48"/>
      <c r="J913" s="20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542</v>
      </c>
      <c r="E914" s="198"/>
      <c r="F914" s="198"/>
      <c r="G914" s="198"/>
      <c r="H914" s="34" t="s">
        <v>708</v>
      </c>
      <c r="I914" s="49"/>
      <c r="J914" s="198" t="s">
        <v>530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543</v>
      </c>
      <c r="E915" s="198"/>
      <c r="F915" s="198"/>
      <c r="G915" s="198"/>
      <c r="H915" s="34" t="s">
        <v>709</v>
      </c>
      <c r="I915" s="49"/>
      <c r="J915" s="198" t="s">
        <v>534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531</v>
      </c>
      <c r="E916" s="198"/>
      <c r="F916" s="198"/>
      <c r="G916" s="198"/>
      <c r="H916" s="34" t="s">
        <v>710</v>
      </c>
      <c r="I916" s="49"/>
      <c r="J916" s="198" t="s">
        <v>536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544</v>
      </c>
      <c r="E917" s="198"/>
      <c r="F917" s="198"/>
      <c r="G917" s="198"/>
      <c r="H917" s="34" t="s">
        <v>711</v>
      </c>
      <c r="I917" s="49"/>
      <c r="J917" s="198" t="s">
        <v>538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545</v>
      </c>
      <c r="E918" s="198"/>
      <c r="F918" s="198"/>
      <c r="G918" s="198"/>
      <c r="H918" s="247"/>
      <c r="I918" s="49"/>
      <c r="J918" s="198" t="s">
        <v>540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546</v>
      </c>
      <c r="E919" s="198"/>
      <c r="F919" s="198"/>
      <c r="G919" s="198"/>
      <c r="H919" s="247"/>
      <c r="I919" s="49"/>
      <c r="J919" s="201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547</v>
      </c>
      <c r="E920" s="198"/>
      <c r="F920" s="198"/>
      <c r="G920" s="198"/>
      <c r="H920" s="35"/>
      <c r="I920" s="49"/>
      <c r="J920" s="219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548</v>
      </c>
      <c r="E921" s="198"/>
      <c r="F921" s="198"/>
      <c r="G921" s="198"/>
      <c r="H921" s="37" t="s">
        <v>40</v>
      </c>
      <c r="I921" s="203"/>
      <c r="J921" s="22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549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550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551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552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553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554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555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556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557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558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4.75" customHeight="1">
      <c r="A932" s="218"/>
      <c r="B932" s="218"/>
      <c r="C932" s="218"/>
      <c r="D932" s="221" t="s">
        <v>559</v>
      </c>
      <c r="E932" s="218"/>
      <c r="F932" s="218"/>
      <c r="G932" s="218"/>
      <c r="H932" s="198"/>
      <c r="I932" s="218"/>
      <c r="J932" s="21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211" t="s">
        <v>560</v>
      </c>
      <c r="B933" s="211" t="s">
        <v>561</v>
      </c>
      <c r="C933" s="211" t="s">
        <v>562</v>
      </c>
      <c r="D933" s="211" t="s">
        <v>563</v>
      </c>
      <c r="E933" s="211" t="s">
        <v>564</v>
      </c>
      <c r="F933" s="632" t="s">
        <v>78</v>
      </c>
      <c r="G933" s="632" t="s">
        <v>78</v>
      </c>
      <c r="H933" s="32" t="s">
        <v>707</v>
      </c>
      <c r="I933" s="222"/>
      <c r="J933" s="20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565</v>
      </c>
      <c r="B934" s="198" t="s">
        <v>566</v>
      </c>
      <c r="C934" s="198"/>
      <c r="D934" s="198" t="s">
        <v>567</v>
      </c>
      <c r="E934" s="198" t="s">
        <v>568</v>
      </c>
      <c r="F934" s="612"/>
      <c r="G934" s="612"/>
      <c r="H934" s="34" t="s">
        <v>708</v>
      </c>
      <c r="I934" s="33"/>
      <c r="J934" s="201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569</v>
      </c>
      <c r="B935" s="198" t="s">
        <v>570</v>
      </c>
      <c r="C935" s="198"/>
      <c r="D935" s="198" t="s">
        <v>571</v>
      </c>
      <c r="E935" s="198" t="s">
        <v>572</v>
      </c>
      <c r="F935" s="612"/>
      <c r="G935" s="612"/>
      <c r="H935" s="34" t="s">
        <v>709</v>
      </c>
      <c r="I935" s="33"/>
      <c r="J935" s="198" t="s">
        <v>564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573</v>
      </c>
      <c r="B936" s="198" t="s">
        <v>574</v>
      </c>
      <c r="C936" s="198"/>
      <c r="D936" s="198" t="s">
        <v>575</v>
      </c>
      <c r="E936" s="198" t="s">
        <v>576</v>
      </c>
      <c r="F936" s="612"/>
      <c r="G936" s="612"/>
      <c r="H936" s="34" t="s">
        <v>710</v>
      </c>
      <c r="I936" s="33"/>
      <c r="J936" s="198" t="s">
        <v>568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577</v>
      </c>
      <c r="B937" s="198" t="s">
        <v>578</v>
      </c>
      <c r="C937" s="198"/>
      <c r="D937" s="198" t="s">
        <v>579</v>
      </c>
      <c r="E937" s="198"/>
      <c r="F937" s="612"/>
      <c r="G937" s="612"/>
      <c r="H937" s="34" t="s">
        <v>711</v>
      </c>
      <c r="I937" s="33"/>
      <c r="J937" s="198" t="s">
        <v>572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580</v>
      </c>
      <c r="C938" s="198"/>
      <c r="D938" s="198" t="s">
        <v>581</v>
      </c>
      <c r="E938" s="198"/>
      <c r="F938" s="612"/>
      <c r="G938" s="612"/>
      <c r="H938" s="247"/>
      <c r="I938" s="33"/>
      <c r="J938" s="198" t="s">
        <v>576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582</v>
      </c>
      <c r="C939" s="198"/>
      <c r="D939" s="198" t="s">
        <v>583</v>
      </c>
      <c r="E939" s="198"/>
      <c r="F939" s="612"/>
      <c r="G939" s="612"/>
      <c r="H939" s="247"/>
      <c r="I939" s="33"/>
      <c r="J939" s="201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584</v>
      </c>
      <c r="C940" s="198"/>
      <c r="D940" s="198" t="s">
        <v>585</v>
      </c>
      <c r="E940" s="198"/>
      <c r="F940" s="612"/>
      <c r="G940" s="612"/>
      <c r="H940" s="35"/>
      <c r="I940" s="73"/>
      <c r="J940" s="219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586</v>
      </c>
      <c r="C941" s="198"/>
      <c r="D941" s="198" t="s">
        <v>587</v>
      </c>
      <c r="E941" s="198"/>
      <c r="F941" s="615"/>
      <c r="G941" s="615"/>
      <c r="H941" s="100" t="s">
        <v>40</v>
      </c>
      <c r="I941" s="20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473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588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589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590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218"/>
      <c r="B946" s="218"/>
      <c r="C946" s="218"/>
      <c r="D946" s="218" t="s">
        <v>591</v>
      </c>
      <c r="E946" s="218"/>
      <c r="F946" s="218"/>
      <c r="G946" s="218"/>
      <c r="H946" s="218"/>
      <c r="I946" s="218"/>
      <c r="J946" s="21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797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798</v>
      </c>
      <c r="C3" s="14" t="s">
        <v>20</v>
      </c>
      <c r="D3" s="14" t="s">
        <v>21</v>
      </c>
      <c r="E3" s="644" t="s">
        <v>799</v>
      </c>
      <c r="F3" s="15"/>
      <c r="G3" s="673" t="s">
        <v>23</v>
      </c>
      <c r="H3" s="148" t="s">
        <v>800</v>
      </c>
      <c r="I3" s="223">
        <v>94.67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74"/>
      <c r="H4" s="148" t="s">
        <v>801</v>
      </c>
      <c r="I4" s="223">
        <v>90.99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74"/>
      <c r="H5" s="148" t="s">
        <v>802</v>
      </c>
      <c r="I5" s="223">
        <v>94.77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74"/>
      <c r="H6" s="148" t="s">
        <v>803</v>
      </c>
      <c r="I6" s="223">
        <v>92.14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74"/>
      <c r="H7" s="247"/>
      <c r="I7" s="33"/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74"/>
      <c r="H8" s="247"/>
      <c r="I8" s="33"/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74"/>
      <c r="H9" s="247"/>
      <c r="I9" s="33"/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74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5"/>
      <c r="H11" s="224" t="s">
        <v>40</v>
      </c>
      <c r="I11" s="225">
        <f>SUM(I3:I10)/4</f>
        <v>93.142499999999998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804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805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806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807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247"/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24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24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26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2" t="s">
        <v>804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805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806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807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247"/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4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4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226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2" t="s">
        <v>804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805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806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807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247"/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4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4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804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805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806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807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247"/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4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4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26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804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805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806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807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247"/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4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4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26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808</v>
      </c>
      <c r="F57" s="228"/>
      <c r="G57" s="678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6" t="s">
        <v>84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229"/>
      <c r="G59" s="618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0"/>
      <c r="B60" s="633" t="s">
        <v>809</v>
      </c>
      <c r="C60" s="633" t="s">
        <v>86</v>
      </c>
      <c r="D60" s="56" t="s">
        <v>87</v>
      </c>
      <c r="E60" s="677" t="s">
        <v>810</v>
      </c>
      <c r="F60" s="230"/>
      <c r="G60" s="679"/>
      <c r="H60" s="249" t="s">
        <v>800</v>
      </c>
      <c r="I60" s="250">
        <v>13.72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89</v>
      </c>
      <c r="E61" s="612"/>
      <c r="F61" s="234"/>
      <c r="G61" s="612"/>
      <c r="H61" s="249" t="s">
        <v>801</v>
      </c>
      <c r="I61" s="250">
        <v>12.04</v>
      </c>
      <c r="J61" s="672" t="s">
        <v>811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91</v>
      </c>
      <c r="E62" s="612"/>
      <c r="F62" s="234"/>
      <c r="G62" s="612"/>
      <c r="H62" s="249" t="s">
        <v>802</v>
      </c>
      <c r="I62" s="250">
        <v>12.31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30</v>
      </c>
      <c r="E63" s="626"/>
      <c r="F63" s="234"/>
      <c r="G63" s="612"/>
      <c r="H63" s="249" t="s">
        <v>803</v>
      </c>
      <c r="I63" s="250">
        <v>12.43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31" t="s">
        <v>92</v>
      </c>
      <c r="E64" s="676" t="s">
        <v>93</v>
      </c>
      <c r="F64" s="234"/>
      <c r="G64" s="612"/>
      <c r="H64" s="251"/>
      <c r="I64" s="185"/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6"/>
      <c r="H65" s="251"/>
      <c r="I65" s="185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51"/>
      <c r="I66" s="185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124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15"/>
      <c r="F68" s="234"/>
      <c r="G68" s="236"/>
      <c r="H68" s="67" t="s">
        <v>40</v>
      </c>
      <c r="I68" s="129">
        <f>SUM(I60:I67)/4</f>
        <v>12.625</v>
      </c>
      <c r="J68" s="61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57" t="s">
        <v>812</v>
      </c>
      <c r="F69" s="634" t="s">
        <v>78</v>
      </c>
      <c r="G69" s="634" t="s">
        <v>78</v>
      </c>
      <c r="H69" s="32" t="s">
        <v>804</v>
      </c>
      <c r="I69" s="70"/>
      <c r="J69" s="617" t="s">
        <v>813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805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806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807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1" t="s">
        <v>96</v>
      </c>
      <c r="E73" s="612"/>
      <c r="F73" s="612"/>
      <c r="G73" s="612"/>
      <c r="H73" s="247"/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247"/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4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15"/>
      <c r="F77" s="615"/>
      <c r="G77" s="615"/>
      <c r="H77" s="37" t="s">
        <v>40</v>
      </c>
      <c r="I77" s="74"/>
      <c r="J77" s="61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1" t="s">
        <v>97</v>
      </c>
      <c r="E78" s="632" t="s">
        <v>98</v>
      </c>
      <c r="F78" s="645" t="s">
        <v>78</v>
      </c>
      <c r="G78" s="645" t="s">
        <v>78</v>
      </c>
      <c r="H78" s="32" t="s">
        <v>804</v>
      </c>
      <c r="I78" s="70"/>
      <c r="J78" s="617" t="s">
        <v>814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805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806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807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247"/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1" t="s">
        <v>100</v>
      </c>
      <c r="E83" s="612"/>
      <c r="F83" s="612"/>
      <c r="G83" s="612"/>
      <c r="H83" s="247"/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24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15"/>
      <c r="G86" s="615"/>
      <c r="H86" s="37" t="s">
        <v>40</v>
      </c>
      <c r="I86" s="38"/>
      <c r="J86" s="61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4" t="s">
        <v>101</v>
      </c>
      <c r="F87" s="632" t="s">
        <v>42</v>
      </c>
      <c r="G87" s="632" t="s">
        <v>42</v>
      </c>
      <c r="H87" s="32" t="s">
        <v>804</v>
      </c>
      <c r="I87" s="70"/>
      <c r="J87" s="617" t="s">
        <v>815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805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806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807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247"/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47"/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4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2"/>
      <c r="G95" s="612"/>
      <c r="H95" s="37" t="s">
        <v>40</v>
      </c>
      <c r="I95" s="38"/>
      <c r="J95" s="61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6" t="s">
        <v>816</v>
      </c>
      <c r="F96" s="75"/>
      <c r="G96" s="14"/>
      <c r="H96" s="643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6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817</v>
      </c>
      <c r="F99" s="79"/>
      <c r="G99" s="79"/>
      <c r="H99" s="618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1"/>
      <c r="B100" s="631" t="s">
        <v>818</v>
      </c>
      <c r="C100" s="81" t="s">
        <v>106</v>
      </c>
      <c r="D100" s="14" t="s">
        <v>87</v>
      </c>
      <c r="E100" s="644" t="s">
        <v>819</v>
      </c>
      <c r="F100" s="630" t="s">
        <v>42</v>
      </c>
      <c r="G100" s="630" t="s">
        <v>42</v>
      </c>
      <c r="H100" s="32" t="s">
        <v>804</v>
      </c>
      <c r="I100" s="70"/>
      <c r="J100" s="627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89</v>
      </c>
      <c r="E101" s="612"/>
      <c r="F101" s="612"/>
      <c r="G101" s="612"/>
      <c r="H101" s="34" t="s">
        <v>805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91</v>
      </c>
      <c r="E102" s="626"/>
      <c r="F102" s="612"/>
      <c r="G102" s="612"/>
      <c r="H102" s="34" t="s">
        <v>806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30</v>
      </c>
      <c r="E103" s="23" t="s">
        <v>109</v>
      </c>
      <c r="F103" s="612"/>
      <c r="G103" s="612"/>
      <c r="H103" s="34" t="s">
        <v>807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110</v>
      </c>
      <c r="E104" s="23" t="s">
        <v>111</v>
      </c>
      <c r="F104" s="612"/>
      <c r="G104" s="612"/>
      <c r="H104" s="247"/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35" t="s">
        <v>112</v>
      </c>
      <c r="E105" s="13"/>
      <c r="F105" s="612"/>
      <c r="G105" s="612"/>
      <c r="H105" s="247"/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4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15"/>
      <c r="G108" s="615"/>
      <c r="H108" s="37" t="s">
        <v>40</v>
      </c>
      <c r="I108" s="38"/>
      <c r="J108" s="61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42</v>
      </c>
      <c r="G109" s="13" t="s">
        <v>42</v>
      </c>
      <c r="H109" s="32" t="s">
        <v>804</v>
      </c>
      <c r="I109" s="70"/>
      <c r="J109" s="620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805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806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807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247"/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247"/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4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40</v>
      </c>
      <c r="I117" s="38"/>
      <c r="J117" s="61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804</v>
      </c>
      <c r="I118" s="48"/>
      <c r="J118" s="620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1"/>
      <c r="E119" s="13"/>
      <c r="F119" s="85"/>
      <c r="G119" s="81"/>
      <c r="H119" s="34" t="s">
        <v>805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806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807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247"/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47"/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24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40</v>
      </c>
      <c r="I126" s="38"/>
      <c r="J126" s="61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32" t="s">
        <v>820</v>
      </c>
      <c r="F127" s="89"/>
      <c r="G127" s="39"/>
      <c r="H127" s="32" t="s">
        <v>804</v>
      </c>
      <c r="I127" s="48"/>
      <c r="J127" s="617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31" t="s">
        <v>78</v>
      </c>
      <c r="G128" s="631" t="s">
        <v>78</v>
      </c>
      <c r="H128" s="34" t="s">
        <v>805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806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807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247"/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47"/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4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15"/>
      <c r="G135" s="615"/>
      <c r="H135" s="37" t="s">
        <v>40</v>
      </c>
      <c r="I135" s="38"/>
      <c r="J135" s="61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117</v>
      </c>
      <c r="F136" s="632" t="s">
        <v>78</v>
      </c>
      <c r="G136" s="632" t="s">
        <v>78</v>
      </c>
      <c r="H136" s="32" t="s">
        <v>804</v>
      </c>
      <c r="I136" s="48"/>
      <c r="J136" s="617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805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806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807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247"/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47"/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4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15"/>
      <c r="G144" s="615"/>
      <c r="H144" s="37" t="s">
        <v>40</v>
      </c>
      <c r="I144" s="38"/>
      <c r="J144" s="61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119</v>
      </c>
      <c r="F145" s="632" t="s">
        <v>78</v>
      </c>
      <c r="G145" s="632" t="s">
        <v>78</v>
      </c>
      <c r="H145" s="32" t="s">
        <v>804</v>
      </c>
      <c r="I145" s="48"/>
      <c r="J145" s="617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805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806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807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247"/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47"/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4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15"/>
      <c r="G153" s="615"/>
      <c r="H153" s="37" t="s">
        <v>40</v>
      </c>
      <c r="I153" s="90"/>
      <c r="J153" s="61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32" t="s">
        <v>121</v>
      </c>
      <c r="F154" s="632" t="s">
        <v>42</v>
      </c>
      <c r="G154" s="632" t="s">
        <v>42</v>
      </c>
      <c r="H154" s="32" t="s">
        <v>804</v>
      </c>
      <c r="I154" s="48"/>
      <c r="J154" s="617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805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806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807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247"/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47"/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4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40</v>
      </c>
      <c r="I162" s="90"/>
      <c r="J162" s="61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44" t="s">
        <v>821</v>
      </c>
      <c r="F163" s="46"/>
      <c r="G163" s="627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6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44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6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0" t="s">
        <v>822</v>
      </c>
      <c r="C168" s="55" t="s">
        <v>20</v>
      </c>
      <c r="D168" s="55"/>
      <c r="E168" s="647" t="s">
        <v>128</v>
      </c>
      <c r="F168" s="633" t="s">
        <v>42</v>
      </c>
      <c r="G168" s="633" t="s">
        <v>78</v>
      </c>
      <c r="H168" s="32" t="s">
        <v>804</v>
      </c>
      <c r="I168" s="70"/>
      <c r="J168" s="620" t="s">
        <v>823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805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806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807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247"/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47"/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24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7" t="s">
        <v>40</v>
      </c>
      <c r="I176" s="74"/>
      <c r="J176" s="613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5" t="s">
        <v>42</v>
      </c>
      <c r="G177" s="635" t="s">
        <v>78</v>
      </c>
      <c r="H177" s="32" t="s">
        <v>804</v>
      </c>
      <c r="I177" s="70"/>
      <c r="J177" s="617" t="s">
        <v>824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805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806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807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247"/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47"/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4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7" t="s">
        <v>40</v>
      </c>
      <c r="I185" s="100"/>
      <c r="J185" s="613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1" t="s">
        <v>825</v>
      </c>
      <c r="F186" s="13" t="s">
        <v>42</v>
      </c>
      <c r="G186" s="13" t="s">
        <v>42</v>
      </c>
      <c r="H186" s="32" t="s">
        <v>804</v>
      </c>
      <c r="I186" s="70"/>
      <c r="J186" s="617" t="s">
        <v>826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805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806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807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3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2" t="s">
        <v>827</v>
      </c>
      <c r="F195" s="13" t="s">
        <v>42</v>
      </c>
      <c r="G195" s="13" t="s">
        <v>42</v>
      </c>
      <c r="H195" s="32" t="s">
        <v>804</v>
      </c>
      <c r="I195" s="70"/>
      <c r="J195" s="617" t="s">
        <v>828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805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806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807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247"/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247"/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3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3" t="s">
        <v>829</v>
      </c>
      <c r="C204" s="55" t="s">
        <v>136</v>
      </c>
      <c r="D204" s="630" t="s">
        <v>830</v>
      </c>
      <c r="E204" s="633" t="s">
        <v>138</v>
      </c>
      <c r="F204" s="633" t="s">
        <v>42</v>
      </c>
      <c r="G204" s="633" t="s">
        <v>78</v>
      </c>
      <c r="H204" s="32" t="s">
        <v>804</v>
      </c>
      <c r="I204" s="70"/>
      <c r="J204" s="617" t="s">
        <v>831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805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806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807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247"/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47"/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24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5"/>
      <c r="G212" s="615"/>
      <c r="H212" s="37" t="s">
        <v>40</v>
      </c>
      <c r="I212" s="100"/>
      <c r="J212" s="613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1" t="s">
        <v>140</v>
      </c>
      <c r="E214" s="81"/>
      <c r="F214" s="635" t="s">
        <v>42</v>
      </c>
      <c r="G214" s="635" t="s">
        <v>78</v>
      </c>
      <c r="H214" s="32" t="s">
        <v>804</v>
      </c>
      <c r="I214" s="70"/>
      <c r="J214" s="627" t="s">
        <v>832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805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806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807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1" t="s">
        <v>833</v>
      </c>
      <c r="E218" s="81"/>
      <c r="F218" s="612"/>
      <c r="G218" s="612"/>
      <c r="H218" s="247"/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247"/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4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15"/>
      <c r="G222" s="615"/>
      <c r="H222" s="37" t="s">
        <v>40</v>
      </c>
      <c r="I222" s="100"/>
      <c r="J222" s="613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1" t="s">
        <v>834</v>
      </c>
      <c r="E223" s="81"/>
      <c r="F223" s="635" t="s">
        <v>42</v>
      </c>
      <c r="G223" s="635" t="s">
        <v>78</v>
      </c>
      <c r="H223" s="32" t="s">
        <v>804</v>
      </c>
      <c r="I223" s="70"/>
      <c r="J223" s="617" t="s">
        <v>835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805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806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807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247"/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1" t="s">
        <v>836</v>
      </c>
      <c r="E228" s="81"/>
      <c r="F228" s="612"/>
      <c r="G228" s="612"/>
      <c r="H228" s="247"/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24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40</v>
      </c>
      <c r="I231" s="100"/>
      <c r="J231" s="613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34" t="s">
        <v>42</v>
      </c>
      <c r="G232" s="634" t="s">
        <v>78</v>
      </c>
      <c r="H232" s="32" t="s">
        <v>804</v>
      </c>
      <c r="I232" s="70"/>
      <c r="J232" s="617" t="s">
        <v>837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1" t="s">
        <v>838</v>
      </c>
      <c r="E233" s="81"/>
      <c r="F233" s="612"/>
      <c r="G233" s="612"/>
      <c r="H233" s="34" t="s">
        <v>805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806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807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247"/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47"/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24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7" t="s">
        <v>40</v>
      </c>
      <c r="I240" s="74"/>
      <c r="J240" s="613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5" t="s">
        <v>42</v>
      </c>
      <c r="G241" s="635" t="s">
        <v>78</v>
      </c>
      <c r="H241" s="32" t="s">
        <v>804</v>
      </c>
      <c r="I241" s="70"/>
      <c r="J241" s="617" t="s">
        <v>839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805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806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807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247"/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47"/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4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40</v>
      </c>
      <c r="I249" s="74"/>
      <c r="J249" s="613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1" t="s">
        <v>149</v>
      </c>
      <c r="C250" s="81" t="s">
        <v>150</v>
      </c>
      <c r="D250" s="631"/>
      <c r="E250" s="81"/>
      <c r="F250" s="630" t="s">
        <v>42</v>
      </c>
      <c r="G250" s="630" t="s">
        <v>78</v>
      </c>
      <c r="H250" s="237"/>
      <c r="I250" s="238"/>
      <c r="J250" s="671" t="s">
        <v>840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801</v>
      </c>
      <c r="I251" s="105">
        <v>7256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802</v>
      </c>
      <c r="I252" s="105">
        <v>4284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803</v>
      </c>
      <c r="I253" s="105">
        <v>4130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800</v>
      </c>
      <c r="I254" s="105">
        <v>3986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251"/>
      <c r="I255" s="185"/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251"/>
      <c r="I256" s="185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5"/>
      <c r="C257" s="81"/>
      <c r="D257" s="13"/>
      <c r="E257" s="81"/>
      <c r="F257" s="612"/>
      <c r="G257" s="612"/>
      <c r="H257" s="251"/>
      <c r="I257" s="185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24"/>
      <c r="I258" s="125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15"/>
      <c r="G259" s="615"/>
      <c r="H259" s="37" t="s">
        <v>40</v>
      </c>
      <c r="I259" s="109">
        <f>SUM(I251:I258)</f>
        <v>19656</v>
      </c>
      <c r="J259" s="613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31" t="s">
        <v>841</v>
      </c>
      <c r="E260" s="635" t="s">
        <v>153</v>
      </c>
      <c r="F260" s="635" t="s">
        <v>78</v>
      </c>
      <c r="G260" s="635" t="s">
        <v>78</v>
      </c>
      <c r="H260" s="32" t="s">
        <v>804</v>
      </c>
      <c r="I260" s="70"/>
      <c r="J260" s="617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805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806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807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247"/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47"/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4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5"/>
      <c r="G268" s="615"/>
      <c r="H268" s="37" t="s">
        <v>40</v>
      </c>
      <c r="I268" s="74"/>
      <c r="J268" s="613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1" t="s">
        <v>842</v>
      </c>
      <c r="E269" s="632" t="s">
        <v>156</v>
      </c>
      <c r="F269" s="634" t="s">
        <v>42</v>
      </c>
      <c r="G269" s="634" t="s">
        <v>42</v>
      </c>
      <c r="H269" s="32" t="s">
        <v>804</v>
      </c>
      <c r="I269" s="70"/>
      <c r="J269" s="617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805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806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1" t="s">
        <v>158</v>
      </c>
      <c r="E272" s="612"/>
      <c r="F272" s="612"/>
      <c r="G272" s="612"/>
      <c r="H272" s="34" t="s">
        <v>807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247"/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47"/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1" t="s">
        <v>159</v>
      </c>
      <c r="E275" s="14"/>
      <c r="F275" s="612"/>
      <c r="G275" s="612"/>
      <c r="H275" s="24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15"/>
      <c r="G277" s="615"/>
      <c r="H277" s="37" t="s">
        <v>40</v>
      </c>
      <c r="I277" s="74"/>
      <c r="J277" s="613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1" t="s">
        <v>160</v>
      </c>
      <c r="E278" s="631" t="s">
        <v>161</v>
      </c>
      <c r="F278" s="632" t="s">
        <v>42</v>
      </c>
      <c r="G278" s="632" t="s">
        <v>42</v>
      </c>
      <c r="H278" s="32" t="s">
        <v>804</v>
      </c>
      <c r="I278" s="70"/>
      <c r="J278" s="617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805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806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1" t="s">
        <v>163</v>
      </c>
      <c r="E281" s="612"/>
      <c r="F281" s="612"/>
      <c r="G281" s="612"/>
      <c r="H281" s="34" t="s">
        <v>807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247"/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247"/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4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15"/>
      <c r="G286" s="615"/>
      <c r="H286" s="37" t="s">
        <v>40</v>
      </c>
      <c r="I286" s="38"/>
      <c r="J286" s="613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843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1" t="s">
        <v>166</v>
      </c>
      <c r="F289" s="635" t="s">
        <v>78</v>
      </c>
      <c r="G289" s="635" t="s">
        <v>78</v>
      </c>
      <c r="H289" s="32" t="s">
        <v>804</v>
      </c>
      <c r="I289" s="70"/>
      <c r="J289" s="627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805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806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807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247"/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47"/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24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5"/>
      <c r="G297" s="615"/>
      <c r="H297" s="37" t="s">
        <v>40</v>
      </c>
      <c r="I297" s="38"/>
      <c r="J297" s="613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1" t="s">
        <v>168</v>
      </c>
      <c r="F298" s="634" t="s">
        <v>78</v>
      </c>
      <c r="G298" s="634" t="s">
        <v>78</v>
      </c>
      <c r="H298" s="32" t="s">
        <v>804</v>
      </c>
      <c r="I298" s="70"/>
      <c r="J298" s="617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805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806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807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247"/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47"/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4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5"/>
      <c r="G306" s="615"/>
      <c r="H306" s="37" t="s">
        <v>40</v>
      </c>
      <c r="I306" s="74"/>
      <c r="J306" s="613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844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0" t="s">
        <v>845</v>
      </c>
      <c r="C312" s="633" t="s">
        <v>176</v>
      </c>
      <c r="D312" s="633"/>
      <c r="E312" s="633" t="s">
        <v>846</v>
      </c>
      <c r="F312" s="633" t="s">
        <v>78</v>
      </c>
      <c r="G312" s="633" t="s">
        <v>78</v>
      </c>
      <c r="H312" s="122" t="s">
        <v>800</v>
      </c>
      <c r="I312" s="123">
        <v>3.5256490971819994</v>
      </c>
      <c r="J312" s="625" t="s">
        <v>847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801</v>
      </c>
      <c r="I313" s="123">
        <v>1.2800655393556151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802</v>
      </c>
      <c r="I314" s="123">
        <v>0.32740297412861696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803</v>
      </c>
      <c r="I315" s="123">
        <v>3.419400920958648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251"/>
      <c r="I316" s="128"/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251"/>
      <c r="I317" s="185"/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251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4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8"/>
      <c r="G320" s="618"/>
      <c r="H320" s="37" t="s">
        <v>40</v>
      </c>
      <c r="I320" s="129">
        <f>SUM(I312:I319)/4</f>
        <v>2.13812963290622</v>
      </c>
      <c r="J320" s="613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0" t="s">
        <v>848</v>
      </c>
      <c r="C321" s="630" t="s">
        <v>180</v>
      </c>
      <c r="D321" s="54" t="s">
        <v>181</v>
      </c>
      <c r="E321" s="55" t="s">
        <v>182</v>
      </c>
      <c r="F321" s="633" t="s">
        <v>78</v>
      </c>
      <c r="G321" s="633" t="s">
        <v>78</v>
      </c>
      <c r="H321" s="127" t="s">
        <v>800</v>
      </c>
      <c r="I321" s="128">
        <v>3.3280901316872717</v>
      </c>
      <c r="J321" s="625" t="s">
        <v>849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184</v>
      </c>
      <c r="E322" s="81"/>
      <c r="F322" s="612"/>
      <c r="G322" s="612"/>
      <c r="H322" s="127" t="s">
        <v>801</v>
      </c>
      <c r="I322" s="128">
        <v>6.4552361648150898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802</v>
      </c>
      <c r="I323" s="128">
        <v>1.6377591675144172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186</v>
      </c>
      <c r="E324" s="81"/>
      <c r="F324" s="612"/>
      <c r="G324" s="612"/>
      <c r="H324" s="127" t="s">
        <v>803</v>
      </c>
      <c r="I324" s="128">
        <v>5.4347204265397426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251"/>
      <c r="I325" s="185"/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251"/>
      <c r="I326" s="185"/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251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4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8"/>
      <c r="G329" s="618"/>
      <c r="H329" s="37" t="s">
        <v>40</v>
      </c>
      <c r="I329" s="239">
        <f>SUM(I321:I328)/4</f>
        <v>4.2139514726391303</v>
      </c>
      <c r="J329" s="613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39" t="s">
        <v>850</v>
      </c>
      <c r="C330" s="633" t="s">
        <v>188</v>
      </c>
      <c r="D330" s="630" t="s">
        <v>189</v>
      </c>
      <c r="E330" s="630" t="s">
        <v>190</v>
      </c>
      <c r="F330" s="633" t="s">
        <v>78</v>
      </c>
      <c r="G330" s="633" t="s">
        <v>78</v>
      </c>
      <c r="H330" s="240" t="s">
        <v>800</v>
      </c>
      <c r="I330" s="131">
        <v>16544</v>
      </c>
      <c r="J330" s="621" t="s">
        <v>851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0"/>
      <c r="C331" s="612"/>
      <c r="D331" s="612"/>
      <c r="E331" s="612"/>
      <c r="F331" s="612"/>
      <c r="G331" s="612"/>
      <c r="H331" s="240" t="s">
        <v>801</v>
      </c>
      <c r="I331" s="133">
        <v>34890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240" t="s">
        <v>802</v>
      </c>
      <c r="I332" s="133">
        <v>17618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13"/>
      <c r="F333" s="612"/>
      <c r="G333" s="612"/>
      <c r="H333" s="240" t="s">
        <v>803</v>
      </c>
      <c r="I333" s="133">
        <v>17662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51"/>
      <c r="I334" s="185"/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51"/>
      <c r="I335" s="185"/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14" t="s">
        <v>192</v>
      </c>
      <c r="E336" s="13"/>
      <c r="F336" s="612"/>
      <c r="G336" s="612"/>
      <c r="H336" s="251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31" t="s">
        <v>193</v>
      </c>
      <c r="D337" s="638" t="s">
        <v>194</v>
      </c>
      <c r="E337" s="13"/>
      <c r="F337" s="612"/>
      <c r="G337" s="612"/>
      <c r="H337" s="124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612"/>
      <c r="E338" s="13"/>
      <c r="F338" s="612"/>
      <c r="G338" s="612"/>
      <c r="H338" s="37" t="s">
        <v>40</v>
      </c>
      <c r="I338" s="137">
        <f>SUM(I330:I337)</f>
        <v>86714</v>
      </c>
      <c r="J338" s="626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31" t="s">
        <v>195</v>
      </c>
      <c r="E339" s="13"/>
      <c r="F339" s="81"/>
      <c r="G339" s="81"/>
      <c r="H339" s="240" t="s">
        <v>800</v>
      </c>
      <c r="I339" s="131">
        <v>8145</v>
      </c>
      <c r="J339" s="621" t="s">
        <v>852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240" t="s">
        <v>801</v>
      </c>
      <c r="I340" s="133">
        <v>14895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31" t="s">
        <v>197</v>
      </c>
      <c r="E341" s="13"/>
      <c r="F341" s="81"/>
      <c r="G341" s="81"/>
      <c r="H341" s="240" t="s">
        <v>802</v>
      </c>
      <c r="I341" s="133">
        <v>7314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240" t="s">
        <v>803</v>
      </c>
      <c r="I342" s="133">
        <v>6923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51"/>
      <c r="I343" s="185"/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31" t="s">
        <v>853</v>
      </c>
      <c r="E344" s="13"/>
      <c r="F344" s="81"/>
      <c r="G344" s="81"/>
      <c r="H344" s="251"/>
      <c r="I344" s="185"/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51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124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31" t="s">
        <v>199</v>
      </c>
      <c r="E347" s="13"/>
      <c r="F347" s="81"/>
      <c r="G347" s="81"/>
      <c r="H347" s="37" t="s">
        <v>40</v>
      </c>
      <c r="I347" s="137">
        <f>SUM(I339:I346)</f>
        <v>37277</v>
      </c>
      <c r="J347" s="626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255"/>
      <c r="I348" s="255"/>
      <c r="J348" s="25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0" t="s">
        <v>206</v>
      </c>
      <c r="B355" s="630" t="s">
        <v>854</v>
      </c>
      <c r="C355" s="55" t="s">
        <v>8</v>
      </c>
      <c r="D355" s="630" t="s">
        <v>208</v>
      </c>
      <c r="E355" s="55" t="s">
        <v>209</v>
      </c>
      <c r="F355" s="635" t="s">
        <v>78</v>
      </c>
      <c r="G355" s="631" t="s">
        <v>78</v>
      </c>
      <c r="H355" s="32" t="s">
        <v>804</v>
      </c>
      <c r="I355" s="222"/>
      <c r="J355" s="620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31"/>
      <c r="F356" s="612"/>
      <c r="G356" s="612"/>
      <c r="H356" s="34" t="s">
        <v>805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31" t="s">
        <v>211</v>
      </c>
      <c r="E357" s="612"/>
      <c r="F357" s="612"/>
      <c r="G357" s="612"/>
      <c r="H357" s="34" t="s">
        <v>806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807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247"/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31" t="s">
        <v>212</v>
      </c>
      <c r="E360" s="99"/>
      <c r="F360" s="612"/>
      <c r="G360" s="612"/>
      <c r="H360" s="247"/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247"/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"/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31" t="s">
        <v>213</v>
      </c>
      <c r="E363" s="81"/>
      <c r="F363" s="615"/>
      <c r="G363" s="615"/>
      <c r="H363" s="37" t="s">
        <v>40</v>
      </c>
      <c r="I363" s="100"/>
      <c r="J363" s="613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36" t="s">
        <v>78</v>
      </c>
      <c r="G364" s="636" t="s">
        <v>42</v>
      </c>
      <c r="H364" s="32" t="s">
        <v>804</v>
      </c>
      <c r="I364" s="48"/>
      <c r="J364" s="617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805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1" t="s">
        <v>215</v>
      </c>
      <c r="E366" s="14"/>
      <c r="F366" s="612"/>
      <c r="G366" s="612"/>
      <c r="H366" s="34" t="s">
        <v>806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807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1" t="s">
        <v>216</v>
      </c>
      <c r="E368" s="14"/>
      <c r="F368" s="612"/>
      <c r="G368" s="612"/>
      <c r="H368" s="247"/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247"/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7" t="s">
        <v>217</v>
      </c>
      <c r="E370" s="14"/>
      <c r="F370" s="612"/>
      <c r="G370" s="612"/>
      <c r="H370" s="247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5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15"/>
      <c r="G372" s="615"/>
      <c r="H372" s="37" t="s">
        <v>40</v>
      </c>
      <c r="I372" s="100"/>
      <c r="J372" s="613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35" t="s">
        <v>78</v>
      </c>
      <c r="G373" s="635" t="s">
        <v>78</v>
      </c>
      <c r="H373" s="32" t="s">
        <v>804</v>
      </c>
      <c r="I373" s="48"/>
      <c r="J373" s="617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1" t="s">
        <v>219</v>
      </c>
      <c r="E374" s="81"/>
      <c r="F374" s="612"/>
      <c r="G374" s="612"/>
      <c r="H374" s="34" t="s">
        <v>805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806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1" t="s">
        <v>220</v>
      </c>
      <c r="E376" s="81"/>
      <c r="F376" s="612"/>
      <c r="G376" s="612"/>
      <c r="H376" s="34" t="s">
        <v>807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247"/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247"/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2"/>
      <c r="G379" s="612"/>
      <c r="H379" s="247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1" t="s">
        <v>222</v>
      </c>
      <c r="E380" s="81"/>
      <c r="F380" s="612"/>
      <c r="G380" s="612"/>
      <c r="H380" s="35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40</v>
      </c>
      <c r="I381" s="100"/>
      <c r="J381" s="613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34" t="s">
        <v>78</v>
      </c>
      <c r="G382" s="634" t="s">
        <v>78</v>
      </c>
      <c r="H382" s="32" t="s">
        <v>804</v>
      </c>
      <c r="I382" s="48"/>
      <c r="J382" s="617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805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806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807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247"/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247"/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247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7" t="s">
        <v>40</v>
      </c>
      <c r="I390" s="100"/>
      <c r="J390" s="613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4" t="s">
        <v>78</v>
      </c>
      <c r="G391" s="634" t="s">
        <v>78</v>
      </c>
      <c r="H391" s="32" t="s">
        <v>804</v>
      </c>
      <c r="I391" s="48"/>
      <c r="J391" s="617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805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806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807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247"/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247"/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247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5"/>
      <c r="G399" s="615"/>
      <c r="H399" s="37" t="s">
        <v>40</v>
      </c>
      <c r="I399" s="100"/>
      <c r="J399" s="613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5" t="s">
        <v>78</v>
      </c>
      <c r="G400" s="635" t="s">
        <v>78</v>
      </c>
      <c r="H400" s="32" t="s">
        <v>804</v>
      </c>
      <c r="I400" s="48"/>
      <c r="J400" s="617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2"/>
      <c r="G401" s="612"/>
      <c r="H401" s="34" t="s">
        <v>805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806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807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247"/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247"/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247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8"/>
      <c r="G408" s="618"/>
      <c r="H408" s="37" t="s">
        <v>40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0" t="s">
        <v>228</v>
      </c>
      <c r="B409" s="630" t="s">
        <v>855</v>
      </c>
      <c r="C409" s="55" t="s">
        <v>230</v>
      </c>
      <c r="D409" s="54" t="s">
        <v>87</v>
      </c>
      <c r="E409" s="630"/>
      <c r="F409" s="633" t="s">
        <v>78</v>
      </c>
      <c r="G409" s="633" t="s">
        <v>78</v>
      </c>
      <c r="H409" s="32" t="s">
        <v>804</v>
      </c>
      <c r="I409" s="48"/>
      <c r="J409" s="617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89</v>
      </c>
      <c r="E410" s="612"/>
      <c r="F410" s="612"/>
      <c r="G410" s="612"/>
      <c r="H410" s="34" t="s">
        <v>805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232</v>
      </c>
      <c r="E411" s="612"/>
      <c r="F411" s="612"/>
      <c r="G411" s="612"/>
      <c r="H411" s="34" t="s">
        <v>806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30</v>
      </c>
      <c r="E412" s="13"/>
      <c r="F412" s="612"/>
      <c r="G412" s="612"/>
      <c r="H412" s="34" t="s">
        <v>807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110</v>
      </c>
      <c r="E413" s="13"/>
      <c r="F413" s="612"/>
      <c r="G413" s="612"/>
      <c r="H413" s="247"/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1" t="s">
        <v>233</v>
      </c>
      <c r="E414" s="13"/>
      <c r="F414" s="612"/>
      <c r="G414" s="612"/>
      <c r="H414" s="247"/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247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40</v>
      </c>
      <c r="I417" s="100"/>
      <c r="J417" s="613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34" t="s">
        <v>78</v>
      </c>
      <c r="G418" s="634" t="s">
        <v>78</v>
      </c>
      <c r="H418" s="32" t="s">
        <v>804</v>
      </c>
      <c r="I418" s="70"/>
      <c r="J418" s="617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805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1" t="s">
        <v>235</v>
      </c>
      <c r="E420" s="13"/>
      <c r="F420" s="612"/>
      <c r="G420" s="612"/>
      <c r="H420" s="34" t="s">
        <v>806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807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247"/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247"/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1" t="s">
        <v>236</v>
      </c>
      <c r="E424" s="13"/>
      <c r="F424" s="612"/>
      <c r="G424" s="612"/>
      <c r="H424" s="247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35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15"/>
      <c r="G426" s="615"/>
      <c r="H426" s="37" t="s">
        <v>40</v>
      </c>
      <c r="I426" s="100"/>
      <c r="J426" s="613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237</v>
      </c>
      <c r="F427" s="634" t="s">
        <v>78</v>
      </c>
      <c r="G427" s="634" t="s">
        <v>78</v>
      </c>
      <c r="H427" s="32" t="s">
        <v>804</v>
      </c>
      <c r="I427" s="70"/>
      <c r="J427" s="617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35" t="s">
        <v>239</v>
      </c>
      <c r="F428" s="612"/>
      <c r="G428" s="612"/>
      <c r="H428" s="34" t="s">
        <v>805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1" t="s">
        <v>240</v>
      </c>
      <c r="E429" s="612"/>
      <c r="F429" s="612"/>
      <c r="G429" s="612"/>
      <c r="H429" s="34" t="s">
        <v>806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807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247"/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247"/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1" t="s">
        <v>241</v>
      </c>
      <c r="E433" s="13"/>
      <c r="F433" s="612"/>
      <c r="G433" s="612"/>
      <c r="H433" s="247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35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5"/>
      <c r="G435" s="615"/>
      <c r="H435" s="37" t="s">
        <v>40</v>
      </c>
      <c r="I435" s="100"/>
      <c r="J435" s="613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0" t="s">
        <v>242</v>
      </c>
      <c r="B436" s="630" t="s">
        <v>243</v>
      </c>
      <c r="C436" s="630" t="s">
        <v>244</v>
      </c>
      <c r="D436" s="630" t="s">
        <v>245</v>
      </c>
      <c r="E436" s="656" t="s">
        <v>856</v>
      </c>
      <c r="F436" s="630" t="s">
        <v>78</v>
      </c>
      <c r="G436" s="630" t="s">
        <v>78</v>
      </c>
      <c r="H436" s="32" t="s">
        <v>804</v>
      </c>
      <c r="I436" s="48"/>
      <c r="J436" s="617" t="s">
        <v>760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6"/>
      <c r="F437" s="612"/>
      <c r="G437" s="612"/>
      <c r="H437" s="34" t="s">
        <v>805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31" t="s">
        <v>248</v>
      </c>
      <c r="E438" s="644" t="s">
        <v>249</v>
      </c>
      <c r="F438" s="612"/>
      <c r="G438" s="612"/>
      <c r="H438" s="34" t="s">
        <v>806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807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31" t="s">
        <v>250</v>
      </c>
      <c r="E440" s="626"/>
      <c r="F440" s="612"/>
      <c r="G440" s="612"/>
      <c r="H440" s="247"/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44" t="s">
        <v>251</v>
      </c>
      <c r="F441" s="612"/>
      <c r="G441" s="612"/>
      <c r="H441" s="247"/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68" t="s">
        <v>252</v>
      </c>
      <c r="E442" s="626"/>
      <c r="F442" s="612"/>
      <c r="G442" s="612"/>
      <c r="H442" s="247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40"/>
      <c r="E443" s="142"/>
      <c r="F443" s="612"/>
      <c r="G443" s="612"/>
      <c r="H443" s="35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5"/>
      <c r="G444" s="615"/>
      <c r="H444" s="37" t="s">
        <v>40</v>
      </c>
      <c r="I444" s="100"/>
      <c r="J444" s="613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1" t="s">
        <v>857</v>
      </c>
      <c r="F445" s="631" t="s">
        <v>78</v>
      </c>
      <c r="G445" s="631" t="s">
        <v>78</v>
      </c>
      <c r="H445" s="32" t="s">
        <v>804</v>
      </c>
      <c r="I445" s="48"/>
      <c r="J445" s="617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805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806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807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247"/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247"/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69" t="s">
        <v>858</v>
      </c>
      <c r="F451" s="612"/>
      <c r="G451" s="612"/>
      <c r="H451" s="247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5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6"/>
      <c r="F453" s="618"/>
      <c r="G453" s="618"/>
      <c r="H453" s="37" t="s">
        <v>40</v>
      </c>
      <c r="I453" s="100"/>
      <c r="J453" s="613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0" t="s">
        <v>256</v>
      </c>
      <c r="B454" s="630" t="s">
        <v>859</v>
      </c>
      <c r="C454" s="633" t="s">
        <v>258</v>
      </c>
      <c r="D454" s="54"/>
      <c r="E454" s="55" t="s">
        <v>259</v>
      </c>
      <c r="F454" s="630" t="s">
        <v>78</v>
      </c>
      <c r="G454" s="630" t="s">
        <v>78</v>
      </c>
      <c r="H454" s="130" t="s">
        <v>800</v>
      </c>
      <c r="I454" s="184">
        <v>39.869999999999997</v>
      </c>
      <c r="J454" s="621" t="s">
        <v>860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132" t="s">
        <v>801</v>
      </c>
      <c r="I455" s="185">
        <v>34.380000000000003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32" t="s">
        <v>802</v>
      </c>
      <c r="I456" s="185">
        <v>38.630000000000003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32" t="s">
        <v>803</v>
      </c>
      <c r="I457" s="185">
        <v>32.380000000000003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251"/>
      <c r="I458" s="185"/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35" t="s">
        <v>261</v>
      </c>
      <c r="D459" s="13"/>
      <c r="E459" s="13"/>
      <c r="F459" s="612"/>
      <c r="G459" s="612"/>
      <c r="H459" s="251"/>
      <c r="I459" s="185"/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251"/>
      <c r="I460" s="185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24"/>
      <c r="I461" s="125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40</v>
      </c>
      <c r="I462" s="147">
        <f>SUM(I454:I461)/4</f>
        <v>36.314999999999998</v>
      </c>
      <c r="J462" s="613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48" t="s">
        <v>800</v>
      </c>
      <c r="I463" s="149">
        <v>11.75</v>
      </c>
      <c r="J463" s="629" t="s">
        <v>861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8" t="s">
        <v>801</v>
      </c>
      <c r="I464" s="150">
        <v>16.809999999999999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8" t="s">
        <v>802</v>
      </c>
      <c r="I465" s="150">
        <v>24.85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803</v>
      </c>
      <c r="I466" s="150">
        <v>14.95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/>
      <c r="I467" s="150"/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/>
      <c r="I468" s="150"/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/>
      <c r="I469" s="150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/>
      <c r="I470" s="151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40</v>
      </c>
      <c r="I471" s="100">
        <f>SUM(I463:I470)/4</f>
        <v>17.09</v>
      </c>
      <c r="J471" s="613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0" t="s">
        <v>263</v>
      </c>
      <c r="C473" s="155" t="s">
        <v>264</v>
      </c>
      <c r="D473" s="155" t="s">
        <v>265</v>
      </c>
      <c r="E473" s="639" t="s">
        <v>266</v>
      </c>
      <c r="F473" s="631" t="s">
        <v>78</v>
      </c>
      <c r="G473" s="631" t="s">
        <v>78</v>
      </c>
      <c r="H473" s="32" t="s">
        <v>804</v>
      </c>
      <c r="I473" s="70"/>
      <c r="J473" s="627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31" t="s">
        <v>268</v>
      </c>
      <c r="E474" s="640"/>
      <c r="F474" s="612"/>
      <c r="G474" s="612"/>
      <c r="H474" s="34" t="s">
        <v>805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806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31" t="s">
        <v>269</v>
      </c>
      <c r="E476" s="84"/>
      <c r="F476" s="612"/>
      <c r="G476" s="612"/>
      <c r="H476" s="34" t="s">
        <v>807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247"/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31" t="s">
        <v>270</v>
      </c>
      <c r="E478" s="84"/>
      <c r="F478" s="612"/>
      <c r="G478" s="612"/>
      <c r="H478" s="247"/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247"/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31" t="s">
        <v>271</v>
      </c>
      <c r="E480" s="156"/>
      <c r="F480" s="612"/>
      <c r="G480" s="612"/>
      <c r="H480" s="35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15"/>
      <c r="G481" s="615"/>
      <c r="H481" s="37" t="s">
        <v>40</v>
      </c>
      <c r="I481" s="100"/>
      <c r="J481" s="613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0" t="s">
        <v>272</v>
      </c>
      <c r="E482" s="156"/>
      <c r="F482" s="632" t="s">
        <v>78</v>
      </c>
      <c r="G482" s="632" t="s">
        <v>78</v>
      </c>
      <c r="H482" s="32" t="s">
        <v>804</v>
      </c>
      <c r="I482" s="48"/>
      <c r="J482" s="617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805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0" t="s">
        <v>274</v>
      </c>
      <c r="E484" s="156"/>
      <c r="F484" s="612"/>
      <c r="G484" s="612"/>
      <c r="H484" s="34" t="s">
        <v>806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807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247"/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247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247"/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15"/>
      <c r="G490" s="615"/>
      <c r="H490" s="28" t="s">
        <v>40</v>
      </c>
      <c r="I490" s="28" t="s">
        <v>40</v>
      </c>
      <c r="J490" s="613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1" t="s">
        <v>275</v>
      </c>
      <c r="E491" s="158"/>
      <c r="F491" s="632" t="s">
        <v>78</v>
      </c>
      <c r="G491" s="632" t="s">
        <v>78</v>
      </c>
      <c r="H491" s="32" t="s">
        <v>800</v>
      </c>
      <c r="I491" s="257">
        <v>74.38</v>
      </c>
      <c r="J491" s="617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801</v>
      </c>
      <c r="I492" s="181">
        <v>34.659999999999997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1" t="s">
        <v>277</v>
      </c>
      <c r="E493" s="158"/>
      <c r="F493" s="612"/>
      <c r="G493" s="612"/>
      <c r="H493" s="34" t="s">
        <v>802</v>
      </c>
      <c r="I493" s="181">
        <v>75.89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803</v>
      </c>
      <c r="I494" s="181">
        <v>42.08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278</v>
      </c>
      <c r="E495" s="158"/>
      <c r="F495" s="612"/>
      <c r="G495" s="612"/>
      <c r="H495" s="247"/>
      <c r="I495" s="181"/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247"/>
      <c r="I496" s="181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247"/>
      <c r="I497" s="181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"/>
      <c r="I498" s="258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8"/>
      <c r="G499" s="618"/>
      <c r="H499" s="100" t="s">
        <v>40</v>
      </c>
      <c r="I499" s="243">
        <f>SUM(I491:I498)/4</f>
        <v>56.752499999999998</v>
      </c>
      <c r="J499" s="613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0" t="s">
        <v>279</v>
      </c>
      <c r="C500" s="633" t="s">
        <v>280</v>
      </c>
      <c r="D500" s="630" t="s">
        <v>281</v>
      </c>
      <c r="E500" s="55" t="s">
        <v>282</v>
      </c>
      <c r="F500" s="631" t="s">
        <v>78</v>
      </c>
      <c r="G500" s="631" t="s">
        <v>78</v>
      </c>
      <c r="H500" s="104" t="s">
        <v>801</v>
      </c>
      <c r="I500" s="105">
        <v>7256</v>
      </c>
      <c r="J500" s="621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104" t="s">
        <v>802</v>
      </c>
      <c r="I501" s="105">
        <v>4284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04" t="s">
        <v>803</v>
      </c>
      <c r="I502" s="105">
        <v>4130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104" t="s">
        <v>800</v>
      </c>
      <c r="I503" s="105">
        <v>3986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31" t="s">
        <v>284</v>
      </c>
      <c r="E504" s="81"/>
      <c r="F504" s="612"/>
      <c r="G504" s="612"/>
      <c r="H504" s="247"/>
      <c r="I504" s="185"/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247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247"/>
      <c r="I506" s="18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31" t="s">
        <v>285</v>
      </c>
      <c r="E507" s="81"/>
      <c r="F507" s="612"/>
      <c r="G507" s="612"/>
      <c r="H507" s="35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40</v>
      </c>
      <c r="I508" s="164">
        <f>SUM(I500:I507)</f>
        <v>19656</v>
      </c>
      <c r="J508" s="613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0" t="s">
        <v>287</v>
      </c>
      <c r="C510" s="630" t="s">
        <v>288</v>
      </c>
      <c r="D510" s="630" t="s">
        <v>289</v>
      </c>
      <c r="E510" s="54" t="s">
        <v>290</v>
      </c>
      <c r="F510" s="631" t="s">
        <v>78</v>
      </c>
      <c r="G510" s="631" t="s">
        <v>78</v>
      </c>
      <c r="H510" s="32" t="s">
        <v>804</v>
      </c>
      <c r="I510" s="48"/>
      <c r="J510" s="620" t="s">
        <v>862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805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806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38" t="s">
        <v>292</v>
      </c>
      <c r="E513" s="13"/>
      <c r="F513" s="612"/>
      <c r="G513" s="612"/>
      <c r="H513" s="34" t="s">
        <v>807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247"/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35" t="s">
        <v>293</v>
      </c>
      <c r="E515" s="13"/>
      <c r="F515" s="612"/>
      <c r="G515" s="612"/>
      <c r="H515" s="247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247"/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35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37" t="s">
        <v>40</v>
      </c>
      <c r="I518" s="100"/>
      <c r="J518" s="613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2" t="s">
        <v>78</v>
      </c>
      <c r="G519" s="632" t="s">
        <v>78</v>
      </c>
      <c r="H519" s="32" t="s">
        <v>804</v>
      </c>
      <c r="I519" s="48"/>
      <c r="J519" s="617" t="s">
        <v>863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805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806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807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247"/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247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247"/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8"/>
      <c r="G527" s="618"/>
      <c r="H527" s="37" t="s">
        <v>40</v>
      </c>
      <c r="I527" s="100"/>
      <c r="J527" s="613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0" t="s">
        <v>295</v>
      </c>
      <c r="C528" s="633" t="s">
        <v>296</v>
      </c>
      <c r="D528" s="633" t="s">
        <v>297</v>
      </c>
      <c r="E528" s="630" t="s">
        <v>298</v>
      </c>
      <c r="F528" s="631" t="s">
        <v>78</v>
      </c>
      <c r="G528" s="631" t="s">
        <v>78</v>
      </c>
      <c r="H528" s="130" t="s">
        <v>800</v>
      </c>
      <c r="I528" s="165">
        <v>1.4888824273337795</v>
      </c>
      <c r="J528" s="621" t="s">
        <v>864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132" t="s">
        <v>801</v>
      </c>
      <c r="I529" s="166">
        <v>0.8353835036819528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31" t="s">
        <v>300</v>
      </c>
      <c r="E530" s="13"/>
      <c r="F530" s="612"/>
      <c r="G530" s="612"/>
      <c r="H530" s="132" t="s">
        <v>802</v>
      </c>
      <c r="I530" s="166">
        <v>1.0078517953934873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132" t="s">
        <v>803</v>
      </c>
      <c r="I531" s="166">
        <v>1.2871706273383599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251"/>
      <c r="I532" s="185"/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251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1" t="s">
        <v>301</v>
      </c>
      <c r="E534" s="13"/>
      <c r="F534" s="612"/>
      <c r="G534" s="612"/>
      <c r="H534" s="251"/>
      <c r="I534" s="18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1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40</v>
      </c>
      <c r="I536" s="135">
        <f>SUM(I528:I535)/4</f>
        <v>1.1548220884368949</v>
      </c>
      <c r="J536" s="613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1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0" t="s">
        <v>306</v>
      </c>
      <c r="C543" s="633" t="s">
        <v>307</v>
      </c>
      <c r="D543" s="630" t="s">
        <v>308</v>
      </c>
      <c r="E543" s="55" t="s">
        <v>309</v>
      </c>
      <c r="F543" s="630" t="s">
        <v>78</v>
      </c>
      <c r="G543" s="630" t="s">
        <v>78</v>
      </c>
      <c r="H543" s="122" t="s">
        <v>800</v>
      </c>
      <c r="I543" s="165">
        <v>4.3790659627464104</v>
      </c>
      <c r="J543" s="622" t="s">
        <v>865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22" t="s">
        <v>801</v>
      </c>
      <c r="I544" s="166">
        <v>4.9743290446516282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22" t="s">
        <v>802</v>
      </c>
      <c r="I545" s="166">
        <v>3.0865461233925555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22" t="s">
        <v>803</v>
      </c>
      <c r="I546" s="166">
        <v>3.9330213613116554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251"/>
      <c r="I547" s="185"/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251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251"/>
      <c r="I549" s="18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8"/>
      <c r="G551" s="618"/>
      <c r="H551" s="37" t="s">
        <v>40</v>
      </c>
      <c r="I551" s="135">
        <f>SUM(I543:I550)/4</f>
        <v>4.0932406230255625</v>
      </c>
      <c r="J551" s="613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0" t="s">
        <v>311</v>
      </c>
      <c r="C552" s="667" t="s">
        <v>312</v>
      </c>
      <c r="D552" s="630" t="s">
        <v>313</v>
      </c>
      <c r="E552" s="55" t="s">
        <v>314</v>
      </c>
      <c r="F552" s="631" t="s">
        <v>78</v>
      </c>
      <c r="G552" s="631" t="s">
        <v>78</v>
      </c>
      <c r="H552" s="130" t="s">
        <v>800</v>
      </c>
      <c r="I552" s="165">
        <v>8.0574813714533953</v>
      </c>
      <c r="J552" s="621" t="s">
        <v>866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32" t="s">
        <v>801</v>
      </c>
      <c r="I553" s="166">
        <v>4.5946092702507402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31" t="s">
        <v>316</v>
      </c>
      <c r="E554" s="81"/>
      <c r="F554" s="612"/>
      <c r="G554" s="612"/>
      <c r="H554" s="132" t="s">
        <v>802</v>
      </c>
      <c r="I554" s="166">
        <v>5.2282311886037158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32" t="s">
        <v>803</v>
      </c>
      <c r="I555" s="166">
        <v>4.0045308406082309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31" t="s">
        <v>317</v>
      </c>
      <c r="E556" s="81"/>
      <c r="F556" s="612"/>
      <c r="G556" s="612"/>
      <c r="H556" s="251"/>
      <c r="I556" s="185"/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251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37" t="s">
        <v>318</v>
      </c>
      <c r="D558" s="612"/>
      <c r="E558" s="81"/>
      <c r="F558" s="612"/>
      <c r="G558" s="612"/>
      <c r="H558" s="251"/>
      <c r="I558" s="18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1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8"/>
      <c r="C560" s="618"/>
      <c r="D560" s="52"/>
      <c r="E560" s="102"/>
      <c r="F560" s="618"/>
      <c r="G560" s="618"/>
      <c r="H560" s="37" t="s">
        <v>40</v>
      </c>
      <c r="I560" s="135">
        <f>SUM(I552:I559)/4</f>
        <v>5.4712131677290206</v>
      </c>
      <c r="J560" s="613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0" t="s">
        <v>319</v>
      </c>
      <c r="C561" s="633" t="s">
        <v>320</v>
      </c>
      <c r="D561" s="630" t="s">
        <v>321</v>
      </c>
      <c r="E561" s="630" t="s">
        <v>322</v>
      </c>
      <c r="F561" s="631" t="s">
        <v>78</v>
      </c>
      <c r="G561" s="631" t="s">
        <v>78</v>
      </c>
      <c r="H561" s="169" t="s">
        <v>801</v>
      </c>
      <c r="I561" s="259">
        <v>63.47</v>
      </c>
      <c r="J561" s="623" t="s">
        <v>867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802</v>
      </c>
      <c r="I562" s="253">
        <v>66.63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803</v>
      </c>
      <c r="I563" s="253">
        <v>62.22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800</v>
      </c>
      <c r="I564" s="253">
        <v>64.5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251"/>
      <c r="I565" s="253"/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251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251"/>
      <c r="I567" s="253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15"/>
      <c r="G569" s="615"/>
      <c r="H569" s="37" t="s">
        <v>40</v>
      </c>
      <c r="I569" s="135">
        <f>SUM(I561:I568)/4</f>
        <v>64.204999999999998</v>
      </c>
      <c r="J569" s="613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2" t="s">
        <v>78</v>
      </c>
      <c r="G570" s="632" t="s">
        <v>78</v>
      </c>
      <c r="H570" s="32" t="s">
        <v>804</v>
      </c>
      <c r="I570" s="171"/>
      <c r="J570" s="617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805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806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807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247"/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247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247"/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5"/>
      <c r="G578" s="615"/>
      <c r="H578" s="37" t="s">
        <v>40</v>
      </c>
      <c r="I578" s="100"/>
      <c r="J578" s="613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2" t="s">
        <v>78</v>
      </c>
      <c r="G579" s="632" t="s">
        <v>78</v>
      </c>
      <c r="H579" s="32" t="s">
        <v>804</v>
      </c>
      <c r="I579" s="171"/>
      <c r="J579" s="617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805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806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807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247"/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247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247"/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5"/>
      <c r="G587" s="615"/>
      <c r="H587" s="37" t="s">
        <v>40</v>
      </c>
      <c r="I587" s="100"/>
      <c r="J587" s="613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2" t="s">
        <v>78</v>
      </c>
      <c r="G588" s="632" t="s">
        <v>78</v>
      </c>
      <c r="H588" s="32" t="s">
        <v>804</v>
      </c>
      <c r="I588" s="171"/>
      <c r="J588" s="617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805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806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807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247"/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247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247"/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8"/>
      <c r="G596" s="618"/>
      <c r="H596" s="37" t="s">
        <v>40</v>
      </c>
      <c r="I596" s="100"/>
      <c r="J596" s="613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0" t="s">
        <v>327</v>
      </c>
      <c r="B597" s="630" t="s">
        <v>328</v>
      </c>
      <c r="C597" s="633" t="s">
        <v>329</v>
      </c>
      <c r="D597" s="630" t="s">
        <v>330</v>
      </c>
      <c r="E597" s="630" t="s">
        <v>331</v>
      </c>
      <c r="F597" s="631" t="s">
        <v>78</v>
      </c>
      <c r="G597" s="631" t="s">
        <v>78</v>
      </c>
      <c r="H597" s="32" t="s">
        <v>804</v>
      </c>
      <c r="I597" s="48"/>
      <c r="J597" s="617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805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806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38" t="s">
        <v>333</v>
      </c>
      <c r="E600" s="99"/>
      <c r="F600" s="612"/>
      <c r="G600" s="612"/>
      <c r="H600" s="34" t="s">
        <v>807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247"/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247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247"/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31" t="s">
        <v>334</v>
      </c>
      <c r="E605" s="13"/>
      <c r="F605" s="615"/>
      <c r="G605" s="615"/>
      <c r="H605" s="37" t="s">
        <v>40</v>
      </c>
      <c r="I605" s="100"/>
      <c r="J605" s="613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32" t="s">
        <v>78</v>
      </c>
      <c r="G606" s="632" t="s">
        <v>78</v>
      </c>
      <c r="H606" s="32" t="s">
        <v>804</v>
      </c>
      <c r="I606" s="48"/>
      <c r="J606" s="617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805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806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31" t="s">
        <v>336</v>
      </c>
      <c r="E609" s="13"/>
      <c r="F609" s="612"/>
      <c r="G609" s="612"/>
      <c r="H609" s="34" t="s">
        <v>807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247"/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247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247"/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15"/>
      <c r="G614" s="615"/>
      <c r="H614" s="37" t="s">
        <v>40</v>
      </c>
      <c r="I614" s="100"/>
      <c r="J614" s="613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31" t="s">
        <v>337</v>
      </c>
      <c r="F615" s="631" t="s">
        <v>78</v>
      </c>
      <c r="G615" s="631" t="s">
        <v>78</v>
      </c>
      <c r="H615" s="32" t="s">
        <v>804</v>
      </c>
      <c r="I615" s="48"/>
      <c r="J615" s="617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805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806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807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247"/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31" t="s">
        <v>339</v>
      </c>
      <c r="E620" s="13"/>
      <c r="F620" s="612"/>
      <c r="G620" s="612"/>
      <c r="H620" s="247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247"/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15"/>
      <c r="G623" s="615"/>
      <c r="H623" s="37" t="s">
        <v>40</v>
      </c>
      <c r="I623" s="100"/>
      <c r="J623" s="613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31" t="s">
        <v>340</v>
      </c>
      <c r="F624" s="632" t="s">
        <v>78</v>
      </c>
      <c r="G624" s="632" t="s">
        <v>78</v>
      </c>
      <c r="H624" s="32" t="s">
        <v>804</v>
      </c>
      <c r="I624" s="48"/>
      <c r="J624" s="617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805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806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807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247"/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247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247"/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35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8"/>
      <c r="C632" s="612"/>
      <c r="D632" s="14"/>
      <c r="E632" s="51"/>
      <c r="F632" s="618"/>
      <c r="G632" s="618"/>
      <c r="H632" s="37" t="s">
        <v>40</v>
      </c>
      <c r="I632" s="100"/>
      <c r="J632" s="613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1" t="s">
        <v>342</v>
      </c>
      <c r="B633" s="631" t="s">
        <v>343</v>
      </c>
      <c r="C633" s="630" t="s">
        <v>344</v>
      </c>
      <c r="D633" s="663" t="s">
        <v>345</v>
      </c>
      <c r="E633" s="99"/>
      <c r="F633" s="631" t="s">
        <v>78</v>
      </c>
      <c r="G633" s="631" t="s">
        <v>78</v>
      </c>
      <c r="H633" s="130" t="s">
        <v>800</v>
      </c>
      <c r="I633" s="165">
        <v>87.5</v>
      </c>
      <c r="J633" s="628" t="s">
        <v>868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32" t="s">
        <v>801</v>
      </c>
      <c r="I634" s="166">
        <v>67.64705882352942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802</v>
      </c>
      <c r="I635" s="166">
        <v>95.652173913043484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37" t="s">
        <v>347</v>
      </c>
      <c r="E636" s="99"/>
      <c r="F636" s="612"/>
      <c r="G636" s="612"/>
      <c r="H636" s="132" t="s">
        <v>803</v>
      </c>
      <c r="I636" s="166">
        <v>52.941176470588239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251"/>
      <c r="I637" s="185"/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31" t="s">
        <v>348</v>
      </c>
      <c r="D638" s="612"/>
      <c r="E638" s="99"/>
      <c r="F638" s="612"/>
      <c r="G638" s="612"/>
      <c r="H638" s="251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37" t="s">
        <v>349</v>
      </c>
      <c r="E639" s="14"/>
      <c r="F639" s="612"/>
      <c r="G639" s="612"/>
      <c r="H639" s="251"/>
      <c r="I639" s="18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1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15"/>
      <c r="G641" s="615"/>
      <c r="H641" s="37" t="s">
        <v>40</v>
      </c>
      <c r="I641" s="147">
        <f>SUM(I633:I640)/4</f>
        <v>75.93510230179028</v>
      </c>
      <c r="J641" s="613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1" t="s">
        <v>350</v>
      </c>
      <c r="F643" s="14" t="s">
        <v>78</v>
      </c>
      <c r="G643" s="14" t="s">
        <v>78</v>
      </c>
      <c r="H643" s="32" t="s">
        <v>804</v>
      </c>
      <c r="I643" s="179">
        <v>100</v>
      </c>
      <c r="J643" s="627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34" t="s">
        <v>805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4" t="s">
        <v>806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4" t="s">
        <v>807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247"/>
      <c r="I647" s="49"/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247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47">
        <f>SUM(I643:I650)/4</f>
        <v>100</v>
      </c>
      <c r="J651" s="613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2" t="s">
        <v>352</v>
      </c>
      <c r="F652" s="632" t="s">
        <v>78</v>
      </c>
      <c r="G652" s="632" t="s">
        <v>78</v>
      </c>
      <c r="H652" s="32" t="s">
        <v>804</v>
      </c>
      <c r="I652" s="183">
        <v>86.666666666666671</v>
      </c>
      <c r="J652" s="617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34" t="s">
        <v>805</v>
      </c>
      <c r="I653" s="181">
        <v>63.333333333333329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4" t="s">
        <v>806</v>
      </c>
      <c r="I654" s="181">
        <v>95.238095238095227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4" t="s">
        <v>807</v>
      </c>
      <c r="I655" s="181">
        <v>46.666666666666664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247"/>
      <c r="I656" s="49"/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247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247"/>
      <c r="I658" s="49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5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8"/>
      <c r="G660" s="618"/>
      <c r="H660" s="37" t="s">
        <v>40</v>
      </c>
      <c r="I660" s="147">
        <f>SUM(I652:I659)/4</f>
        <v>72.976190476190482</v>
      </c>
      <c r="J660" s="613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0" t="s">
        <v>869</v>
      </c>
      <c r="C661" s="55" t="s">
        <v>355</v>
      </c>
      <c r="D661" s="630" t="s">
        <v>356</v>
      </c>
      <c r="E661" s="630"/>
      <c r="F661" s="630" t="s">
        <v>78</v>
      </c>
      <c r="G661" s="630" t="s">
        <v>78</v>
      </c>
      <c r="H661" s="130" t="s">
        <v>804</v>
      </c>
      <c r="I661" s="184"/>
      <c r="J661" s="622" t="s">
        <v>870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805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806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132" t="s">
        <v>807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1" t="s">
        <v>358</v>
      </c>
      <c r="E665" s="13"/>
      <c r="F665" s="612"/>
      <c r="G665" s="612"/>
      <c r="H665" s="251"/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251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251"/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15"/>
      <c r="G669" s="615"/>
      <c r="H669" s="37" t="s">
        <v>40</v>
      </c>
      <c r="I669" s="74"/>
      <c r="J669" s="613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1" t="s">
        <v>359</v>
      </c>
      <c r="E670" s="634" t="s">
        <v>360</v>
      </c>
      <c r="F670" s="632" t="s">
        <v>78</v>
      </c>
      <c r="G670" s="632" t="s">
        <v>78</v>
      </c>
      <c r="H670" s="32" t="s">
        <v>804</v>
      </c>
      <c r="I670" s="48"/>
      <c r="J670" s="617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805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806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807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362</v>
      </c>
      <c r="E674" s="13"/>
      <c r="F674" s="612"/>
      <c r="G674" s="612"/>
      <c r="H674" s="247"/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247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247"/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1" t="s">
        <v>363</v>
      </c>
      <c r="E677" s="13"/>
      <c r="F677" s="612"/>
      <c r="G677" s="612"/>
      <c r="H677" s="35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40</v>
      </c>
      <c r="I678" s="100"/>
      <c r="J678" s="613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871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872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873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874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875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3" t="s">
        <v>876</v>
      </c>
      <c r="B685" s="630" t="s">
        <v>370</v>
      </c>
      <c r="C685" s="630" t="s">
        <v>877</v>
      </c>
      <c r="D685" s="54"/>
      <c r="E685" s="630"/>
      <c r="F685" s="630" t="s">
        <v>78</v>
      </c>
      <c r="G685" s="630" t="s">
        <v>78</v>
      </c>
      <c r="H685" s="32" t="s">
        <v>804</v>
      </c>
      <c r="I685" s="48"/>
      <c r="J685" s="620" t="s">
        <v>878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805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806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807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247"/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247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331</v>
      </c>
      <c r="C691" s="612"/>
      <c r="D691" s="13"/>
      <c r="E691" s="13"/>
      <c r="F691" s="612"/>
      <c r="G691" s="612"/>
      <c r="H691" s="247"/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35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15"/>
      <c r="G693" s="615"/>
      <c r="H693" s="37" t="s">
        <v>40</v>
      </c>
      <c r="I693" s="74"/>
      <c r="J693" s="613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373</v>
      </c>
      <c r="F694" s="631" t="s">
        <v>78</v>
      </c>
      <c r="G694" s="631" t="s">
        <v>78</v>
      </c>
      <c r="H694" s="32" t="s">
        <v>804</v>
      </c>
      <c r="I694" s="48"/>
      <c r="J694" s="620" t="s">
        <v>879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805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806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807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247"/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247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247"/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8"/>
      <c r="G702" s="618"/>
      <c r="H702" s="37" t="s">
        <v>40</v>
      </c>
      <c r="I702" s="74"/>
      <c r="J702" s="613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0" t="s">
        <v>880</v>
      </c>
      <c r="B703" s="630" t="s">
        <v>881</v>
      </c>
      <c r="C703" s="55" t="s">
        <v>106</v>
      </c>
      <c r="D703" s="630" t="s">
        <v>377</v>
      </c>
      <c r="E703" s="630" t="s">
        <v>378</v>
      </c>
      <c r="F703" s="630" t="s">
        <v>78</v>
      </c>
      <c r="G703" s="630" t="s">
        <v>78</v>
      </c>
      <c r="H703" s="32" t="s">
        <v>804</v>
      </c>
      <c r="I703" s="48"/>
      <c r="J703" s="617" t="s">
        <v>882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805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31" t="s">
        <v>380</v>
      </c>
      <c r="E705" s="612"/>
      <c r="F705" s="612"/>
      <c r="G705" s="612"/>
      <c r="H705" s="34" t="s">
        <v>806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807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247"/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31" t="s">
        <v>381</v>
      </c>
      <c r="E708" s="13"/>
      <c r="F708" s="612"/>
      <c r="G708" s="612"/>
      <c r="H708" s="247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247"/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15"/>
      <c r="G711" s="615"/>
      <c r="H711" s="37" t="s">
        <v>40</v>
      </c>
      <c r="I711" s="74"/>
      <c r="J711" s="613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883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884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0" t="s">
        <v>387</v>
      </c>
      <c r="B717" s="630" t="s">
        <v>388</v>
      </c>
      <c r="C717" s="55" t="s">
        <v>389</v>
      </c>
      <c r="D717" s="55"/>
      <c r="E717" s="14"/>
      <c r="F717" s="631" t="s">
        <v>78</v>
      </c>
      <c r="G717" s="631" t="s">
        <v>78</v>
      </c>
      <c r="H717" s="130" t="s">
        <v>804</v>
      </c>
      <c r="I717" s="188"/>
      <c r="J717" s="616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805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806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807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251"/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251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251"/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1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5"/>
      <c r="G725" s="615"/>
      <c r="H725" s="37" t="s">
        <v>40</v>
      </c>
      <c r="I725" s="100"/>
      <c r="J725" s="613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2" t="s">
        <v>78</v>
      </c>
      <c r="G726" s="632" t="s">
        <v>78</v>
      </c>
      <c r="H726" s="32" t="s">
        <v>804</v>
      </c>
      <c r="I726" s="48"/>
      <c r="J726" s="617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805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806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807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247"/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247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247"/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8"/>
      <c r="G734" s="618"/>
      <c r="H734" s="42" t="s">
        <v>40</v>
      </c>
      <c r="I734" s="189"/>
      <c r="J734" s="61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1" t="s">
        <v>393</v>
      </c>
      <c r="B735" s="631" t="s">
        <v>394</v>
      </c>
      <c r="C735" s="633" t="s">
        <v>395</v>
      </c>
      <c r="D735" s="637" t="s">
        <v>885</v>
      </c>
      <c r="E735" s="14"/>
      <c r="F735" s="631" t="s">
        <v>78</v>
      </c>
      <c r="G735" s="631" t="s">
        <v>78</v>
      </c>
      <c r="H735" s="130" t="s">
        <v>804</v>
      </c>
      <c r="I735" s="188"/>
      <c r="J735" s="619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805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806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807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251"/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37" t="s">
        <v>691</v>
      </c>
      <c r="E740" s="99"/>
      <c r="F740" s="612"/>
      <c r="G740" s="612"/>
      <c r="H740" s="251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251"/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35" t="s">
        <v>399</v>
      </c>
      <c r="D742" s="612"/>
      <c r="E742" s="99"/>
      <c r="F742" s="612"/>
      <c r="G742" s="612"/>
      <c r="H742" s="1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15"/>
      <c r="G743" s="615"/>
      <c r="H743" s="37" t="s">
        <v>40</v>
      </c>
      <c r="I743" s="74"/>
      <c r="J743" s="613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34" t="s">
        <v>400</v>
      </c>
      <c r="F744" s="632" t="s">
        <v>78</v>
      </c>
      <c r="G744" s="632" t="s">
        <v>78</v>
      </c>
      <c r="H744" s="32" t="s">
        <v>804</v>
      </c>
      <c r="I744" s="48"/>
      <c r="J744" s="617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37" t="s">
        <v>402</v>
      </c>
      <c r="E745" s="612"/>
      <c r="F745" s="612"/>
      <c r="G745" s="612"/>
      <c r="H745" s="34" t="s">
        <v>805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806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37" t="s">
        <v>403</v>
      </c>
      <c r="E747" s="14"/>
      <c r="F747" s="612"/>
      <c r="G747" s="612"/>
      <c r="H747" s="34" t="s">
        <v>807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247"/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404</v>
      </c>
      <c r="E749" s="14"/>
      <c r="F749" s="612"/>
      <c r="G749" s="612"/>
      <c r="H749" s="247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247"/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31" t="s">
        <v>886</v>
      </c>
      <c r="E752" s="191"/>
      <c r="F752" s="615"/>
      <c r="G752" s="615"/>
      <c r="H752" s="37" t="s">
        <v>40</v>
      </c>
      <c r="I752" s="74"/>
      <c r="J752" s="613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406</v>
      </c>
      <c r="F753" s="632" t="s">
        <v>78</v>
      </c>
      <c r="G753" s="632" t="s">
        <v>78</v>
      </c>
      <c r="H753" s="32" t="s">
        <v>804</v>
      </c>
      <c r="I753" s="48"/>
      <c r="J753" s="617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805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806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807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247"/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247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1" t="s">
        <v>408</v>
      </c>
      <c r="E759" s="94"/>
      <c r="F759" s="612"/>
      <c r="G759" s="612"/>
      <c r="H759" s="247"/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5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15"/>
      <c r="G761" s="615"/>
      <c r="H761" s="37" t="s">
        <v>40</v>
      </c>
      <c r="I761" s="74"/>
      <c r="J761" s="613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31" t="s">
        <v>409</v>
      </c>
      <c r="F762" s="632" t="s">
        <v>78</v>
      </c>
      <c r="G762" s="632" t="s">
        <v>78</v>
      </c>
      <c r="H762" s="32" t="s">
        <v>804</v>
      </c>
      <c r="I762" s="48"/>
      <c r="J762" s="617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805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7" t="s">
        <v>887</v>
      </c>
      <c r="E764" s="612"/>
      <c r="F764" s="612"/>
      <c r="G764" s="612"/>
      <c r="H764" s="34" t="s">
        <v>806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807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247"/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7" t="s">
        <v>412</v>
      </c>
      <c r="E767" s="60"/>
      <c r="F767" s="612"/>
      <c r="G767" s="612"/>
      <c r="H767" s="247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247"/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15"/>
      <c r="G770" s="615"/>
      <c r="H770" s="37" t="s">
        <v>40</v>
      </c>
      <c r="I770" s="74"/>
      <c r="J770" s="613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413</v>
      </c>
      <c r="E771" s="631"/>
      <c r="F771" s="632" t="s">
        <v>78</v>
      </c>
      <c r="G771" s="632" t="s">
        <v>78</v>
      </c>
      <c r="H771" s="32" t="s">
        <v>804</v>
      </c>
      <c r="I771" s="48"/>
      <c r="J771" s="617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805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806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7" t="s">
        <v>415</v>
      </c>
      <c r="E774" s="14"/>
      <c r="F774" s="612"/>
      <c r="G774" s="612"/>
      <c r="H774" s="34" t="s">
        <v>807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247"/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247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247"/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8"/>
      <c r="G779" s="618"/>
      <c r="H779" s="37" t="s">
        <v>40</v>
      </c>
      <c r="I779" s="74"/>
      <c r="J779" s="613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0" t="s">
        <v>416</v>
      </c>
      <c r="B780" s="630" t="s">
        <v>888</v>
      </c>
      <c r="C780" s="630" t="s">
        <v>418</v>
      </c>
      <c r="D780" s="630" t="s">
        <v>419</v>
      </c>
      <c r="E780" s="630" t="s">
        <v>420</v>
      </c>
      <c r="F780" s="631" t="s">
        <v>78</v>
      </c>
      <c r="G780" s="631" t="s">
        <v>78</v>
      </c>
      <c r="H780" s="130" t="s">
        <v>804</v>
      </c>
      <c r="I780" s="184"/>
      <c r="J780" s="621" t="s">
        <v>889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805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31" t="s">
        <v>422</v>
      </c>
      <c r="E782" s="13"/>
      <c r="F782" s="612"/>
      <c r="G782" s="612"/>
      <c r="H782" s="132" t="s">
        <v>806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807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251"/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38" t="s">
        <v>423</v>
      </c>
      <c r="E785" s="13"/>
      <c r="F785" s="612"/>
      <c r="G785" s="612"/>
      <c r="H785" s="251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251"/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15"/>
      <c r="G788" s="615"/>
      <c r="H788" s="37" t="s">
        <v>40</v>
      </c>
      <c r="I788" s="74"/>
      <c r="J788" s="613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31" t="s">
        <v>424</v>
      </c>
      <c r="E789" s="631" t="s">
        <v>420</v>
      </c>
      <c r="F789" s="632" t="s">
        <v>78</v>
      </c>
      <c r="G789" s="632" t="s">
        <v>78</v>
      </c>
      <c r="H789" s="32" t="s">
        <v>804</v>
      </c>
      <c r="I789" s="48"/>
      <c r="J789" s="617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805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806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1" t="s">
        <v>426</v>
      </c>
      <c r="E792" s="13"/>
      <c r="F792" s="612"/>
      <c r="G792" s="612"/>
      <c r="H792" s="34" t="s">
        <v>807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247"/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247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247"/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35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8"/>
      <c r="G797" s="618"/>
      <c r="H797" s="37" t="s">
        <v>40</v>
      </c>
      <c r="I797" s="74"/>
      <c r="J797" s="613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0" t="s">
        <v>428</v>
      </c>
      <c r="B800" s="660" t="s">
        <v>429</v>
      </c>
      <c r="C800" s="197" t="s">
        <v>430</v>
      </c>
      <c r="D800" s="664" t="s">
        <v>431</v>
      </c>
      <c r="E800" s="664" t="s">
        <v>432</v>
      </c>
      <c r="F800" s="632" t="s">
        <v>78</v>
      </c>
      <c r="G800" s="632" t="s">
        <v>78</v>
      </c>
      <c r="H800" s="32" t="s">
        <v>804</v>
      </c>
      <c r="I800" s="48"/>
      <c r="J800" s="620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805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806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807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247"/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247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247"/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5"/>
      <c r="G808" s="615"/>
      <c r="H808" s="37" t="s">
        <v>40</v>
      </c>
      <c r="I808" s="74"/>
      <c r="J808" s="613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32" t="s">
        <v>78</v>
      </c>
      <c r="G809" s="632" t="s">
        <v>78</v>
      </c>
      <c r="H809" s="32" t="s">
        <v>804</v>
      </c>
      <c r="I809" s="48"/>
      <c r="J809" s="611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805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806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807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247"/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247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247"/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5"/>
      <c r="G817" s="615"/>
      <c r="H817" s="37" t="s">
        <v>40</v>
      </c>
      <c r="I817" s="74"/>
      <c r="J817" s="613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2" t="s">
        <v>78</v>
      </c>
      <c r="G818" s="632" t="s">
        <v>78</v>
      </c>
      <c r="H818" s="32" t="s">
        <v>804</v>
      </c>
      <c r="I818" s="48"/>
      <c r="J818" s="611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805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806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807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247"/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247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247"/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7" t="s">
        <v>40</v>
      </c>
      <c r="I826" s="74"/>
      <c r="J826" s="613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2" t="s">
        <v>78</v>
      </c>
      <c r="G827" s="632" t="s">
        <v>78</v>
      </c>
      <c r="H827" s="32" t="s">
        <v>804</v>
      </c>
      <c r="I827" s="48"/>
      <c r="J827" s="611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805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806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807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247"/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247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247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8"/>
      <c r="G835" s="618"/>
      <c r="H835" s="37" t="s">
        <v>40</v>
      </c>
      <c r="I835" s="199"/>
      <c r="J835" s="613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4" t="s">
        <v>890</v>
      </c>
      <c r="B836" s="664" t="s">
        <v>438</v>
      </c>
      <c r="C836" s="197" t="s">
        <v>20</v>
      </c>
      <c r="D836" s="664" t="s">
        <v>439</v>
      </c>
      <c r="E836" s="665" t="s">
        <v>891</v>
      </c>
      <c r="F836" s="631" t="s">
        <v>78</v>
      </c>
      <c r="G836" s="631" t="s">
        <v>78</v>
      </c>
      <c r="H836" s="32" t="s">
        <v>804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805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806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807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247"/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15"/>
      <c r="G844" s="615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6" t="s">
        <v>892</v>
      </c>
      <c r="F845" s="198"/>
      <c r="G845" s="198"/>
      <c r="H845" s="32" t="s">
        <v>804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805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806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1" t="s">
        <v>447</v>
      </c>
      <c r="F848" s="198"/>
      <c r="G848" s="198"/>
      <c r="H848" s="34" t="s">
        <v>807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247"/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247"/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247"/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35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1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2" t="s">
        <v>42</v>
      </c>
      <c r="G855" s="632" t="s">
        <v>78</v>
      </c>
      <c r="H855" s="32" t="s">
        <v>804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2"/>
      <c r="G856" s="612"/>
      <c r="H856" s="34" t="s">
        <v>805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2"/>
      <c r="G857" s="612"/>
      <c r="H857" s="34" t="s">
        <v>806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2"/>
      <c r="G858" s="612"/>
      <c r="H858" s="34" t="s">
        <v>807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2"/>
      <c r="G859" s="612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2"/>
      <c r="G860" s="612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2"/>
      <c r="G861" s="612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2"/>
      <c r="G862" s="612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5"/>
      <c r="G863" s="615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4" t="s">
        <v>477</v>
      </c>
      <c r="B865" s="664" t="s">
        <v>478</v>
      </c>
      <c r="C865" s="197" t="s">
        <v>150</v>
      </c>
      <c r="D865" s="664" t="s">
        <v>479</v>
      </c>
      <c r="E865" s="664" t="s">
        <v>480</v>
      </c>
      <c r="F865" s="631" t="s">
        <v>78</v>
      </c>
      <c r="G865" s="631" t="s">
        <v>78</v>
      </c>
      <c r="H865" s="32" t="s">
        <v>804</v>
      </c>
      <c r="I865" s="48"/>
      <c r="J865" s="61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805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806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807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247"/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247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247"/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35"/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5"/>
      <c r="G873" s="615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2" t="s">
        <v>78</v>
      </c>
      <c r="G874" s="632" t="s">
        <v>78</v>
      </c>
      <c r="H874" s="32" t="s">
        <v>804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2"/>
      <c r="G875" s="612"/>
      <c r="H875" s="34" t="s">
        <v>805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2"/>
      <c r="G876" s="612"/>
      <c r="H876" s="34" t="s">
        <v>806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2"/>
      <c r="G877" s="612"/>
      <c r="H877" s="34" t="s">
        <v>807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2"/>
      <c r="G878" s="612"/>
      <c r="H878" s="247"/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2"/>
      <c r="G879" s="612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2"/>
      <c r="G880" s="612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2"/>
      <c r="G881" s="612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5"/>
      <c r="G882" s="615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804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805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806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807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247"/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247"/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247"/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804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805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806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807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1" t="s">
        <v>78</v>
      </c>
      <c r="G901" s="631" t="s">
        <v>78</v>
      </c>
      <c r="H901" s="32" t="s">
        <v>804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2"/>
      <c r="G902" s="612"/>
      <c r="H902" s="34" t="s">
        <v>805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2"/>
      <c r="G903" s="612"/>
      <c r="H903" s="34" t="s">
        <v>806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2"/>
      <c r="G904" s="612"/>
      <c r="H904" s="34" t="s">
        <v>807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2"/>
      <c r="G905" s="612"/>
      <c r="H905" s="247"/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2"/>
      <c r="G906" s="612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2"/>
      <c r="G907" s="612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2"/>
      <c r="G908" s="612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5"/>
      <c r="G909" s="615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804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805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806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807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247"/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247"/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2" t="s">
        <v>78</v>
      </c>
      <c r="G930" s="632" t="s">
        <v>78</v>
      </c>
      <c r="H930" s="32" t="s">
        <v>804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2"/>
      <c r="G931" s="612"/>
      <c r="H931" s="34" t="s">
        <v>805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2"/>
      <c r="G932" s="612"/>
      <c r="H932" s="34" t="s">
        <v>806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2"/>
      <c r="G933" s="612"/>
      <c r="H933" s="34" t="s">
        <v>807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2"/>
      <c r="G934" s="612"/>
      <c r="H934" s="247"/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2"/>
      <c r="G935" s="612"/>
      <c r="H935" s="247"/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2"/>
      <c r="G936" s="612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2"/>
      <c r="G937" s="612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5"/>
      <c r="G938" s="615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893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894</v>
      </c>
      <c r="C3" s="14" t="s">
        <v>20</v>
      </c>
      <c r="D3" s="14" t="s">
        <v>21</v>
      </c>
      <c r="E3" s="644" t="s">
        <v>895</v>
      </c>
      <c r="F3" s="15"/>
      <c r="G3" s="673" t="s">
        <v>23</v>
      </c>
      <c r="H3" s="148" t="s">
        <v>896</v>
      </c>
      <c r="I3" s="223">
        <v>96.57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74"/>
      <c r="H4" s="148" t="s">
        <v>897</v>
      </c>
      <c r="I4" s="223">
        <v>95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74"/>
      <c r="H5" s="148" t="s">
        <v>898</v>
      </c>
      <c r="I5" s="223">
        <v>88.09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74"/>
      <c r="H6" s="148" t="s">
        <v>899</v>
      </c>
      <c r="I6" s="223">
        <v>83.75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74"/>
      <c r="H7" s="148" t="s">
        <v>900</v>
      </c>
      <c r="I7" s="223">
        <v>88.45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74"/>
      <c r="H8" s="148" t="s">
        <v>901</v>
      </c>
      <c r="I8" s="223">
        <v>96.97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74"/>
      <c r="H9" s="148" t="s">
        <v>902</v>
      </c>
      <c r="I9" s="223">
        <v>93.88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74"/>
      <c r="H10" s="260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5"/>
      <c r="H11" s="226" t="s">
        <v>40</v>
      </c>
      <c r="I11" s="248">
        <f>SUM(I3:I10)/7</f>
        <v>91.815714285714279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903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904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905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906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" t="s">
        <v>907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34" t="s">
        <v>908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34" t="s">
        <v>909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260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26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2" t="s">
        <v>910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911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912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913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" t="s">
        <v>914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915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916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260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226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2" t="s">
        <v>917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918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919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920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921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922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923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260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924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925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926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927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928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929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930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260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26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931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932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933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934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935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936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937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260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26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938</v>
      </c>
      <c r="F57" s="228"/>
      <c r="G57" s="678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6" t="s">
        <v>84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229"/>
      <c r="G59" s="618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0"/>
      <c r="B60" s="633" t="s">
        <v>939</v>
      </c>
      <c r="C60" s="633" t="s">
        <v>86</v>
      </c>
      <c r="D60" s="56" t="s">
        <v>87</v>
      </c>
      <c r="E60" s="677" t="s">
        <v>940</v>
      </c>
      <c r="F60" s="230"/>
      <c r="G60" s="679"/>
      <c r="H60" s="231" t="s">
        <v>896</v>
      </c>
      <c r="I60" s="235">
        <v>13.02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89</v>
      </c>
      <c r="E61" s="612"/>
      <c r="F61" s="234"/>
      <c r="G61" s="612"/>
      <c r="H61" s="231" t="s">
        <v>897</v>
      </c>
      <c r="I61" s="235">
        <v>17.27</v>
      </c>
      <c r="J61" s="672" t="s">
        <v>941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91</v>
      </c>
      <c r="E62" s="612"/>
      <c r="F62" s="234"/>
      <c r="G62" s="612"/>
      <c r="H62" s="231" t="s">
        <v>898</v>
      </c>
      <c r="I62" s="235">
        <v>11.23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30</v>
      </c>
      <c r="E63" s="626"/>
      <c r="F63" s="234"/>
      <c r="G63" s="612"/>
      <c r="H63" s="231" t="s">
        <v>899</v>
      </c>
      <c r="I63" s="235">
        <v>13.3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31" t="s">
        <v>92</v>
      </c>
      <c r="E64" s="676" t="s">
        <v>93</v>
      </c>
      <c r="F64" s="234"/>
      <c r="G64" s="612"/>
      <c r="H64" s="231" t="s">
        <v>900</v>
      </c>
      <c r="I64" s="235">
        <v>11.71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6"/>
      <c r="H65" s="231" t="s">
        <v>901</v>
      </c>
      <c r="I65" s="235">
        <v>13.17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31" t="s">
        <v>902</v>
      </c>
      <c r="I66" s="235">
        <v>12.25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261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15"/>
      <c r="F68" s="234"/>
      <c r="G68" s="236"/>
      <c r="H68" s="67" t="s">
        <v>40</v>
      </c>
      <c r="I68" s="68">
        <f>SUM(I60:I67)/7</f>
        <v>13.135714285714286</v>
      </c>
      <c r="J68" s="61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57" t="s">
        <v>942</v>
      </c>
      <c r="F69" s="634" t="s">
        <v>78</v>
      </c>
      <c r="G69" s="634" t="s">
        <v>78</v>
      </c>
      <c r="H69" s="32" t="s">
        <v>943</v>
      </c>
      <c r="I69" s="70"/>
      <c r="J69" s="617" t="s">
        <v>944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945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946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947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1" t="s">
        <v>96</v>
      </c>
      <c r="E73" s="612"/>
      <c r="F73" s="612"/>
      <c r="G73" s="612"/>
      <c r="H73" s="34" t="s">
        <v>948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34" t="s">
        <v>949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" t="s">
        <v>950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260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15"/>
      <c r="F77" s="615"/>
      <c r="G77" s="615"/>
      <c r="H77" s="37" t="s">
        <v>40</v>
      </c>
      <c r="I77" s="74"/>
      <c r="J77" s="61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1" t="s">
        <v>97</v>
      </c>
      <c r="E78" s="632" t="s">
        <v>98</v>
      </c>
      <c r="F78" s="645" t="s">
        <v>78</v>
      </c>
      <c r="G78" s="645" t="s">
        <v>78</v>
      </c>
      <c r="H78" s="32" t="s">
        <v>951</v>
      </c>
      <c r="I78" s="70"/>
      <c r="J78" s="617" t="s">
        <v>952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953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954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955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956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1" t="s">
        <v>100</v>
      </c>
      <c r="E83" s="612"/>
      <c r="F83" s="612"/>
      <c r="G83" s="612"/>
      <c r="H83" s="34" t="s">
        <v>957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34" t="s">
        <v>958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260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15"/>
      <c r="G86" s="615"/>
      <c r="H86" s="37" t="s">
        <v>40</v>
      </c>
      <c r="I86" s="38"/>
      <c r="J86" s="61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4" t="s">
        <v>101</v>
      </c>
      <c r="F87" s="632" t="s">
        <v>42</v>
      </c>
      <c r="G87" s="632" t="s">
        <v>42</v>
      </c>
      <c r="H87" s="32" t="s">
        <v>959</v>
      </c>
      <c r="I87" s="70"/>
      <c r="J87" s="617" t="s">
        <v>960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961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962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963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964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965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966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260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2"/>
      <c r="G95" s="612"/>
      <c r="H95" s="37" t="s">
        <v>40</v>
      </c>
      <c r="I95" s="38"/>
      <c r="J95" s="61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6" t="s">
        <v>967</v>
      </c>
      <c r="F96" s="75"/>
      <c r="G96" s="14"/>
      <c r="H96" s="643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6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968</v>
      </c>
      <c r="F99" s="79"/>
      <c r="G99" s="79"/>
      <c r="H99" s="618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1"/>
      <c r="B100" s="631" t="s">
        <v>969</v>
      </c>
      <c r="C100" s="81" t="s">
        <v>106</v>
      </c>
      <c r="D100" s="14" t="s">
        <v>87</v>
      </c>
      <c r="E100" s="644" t="s">
        <v>970</v>
      </c>
      <c r="F100" s="630" t="s">
        <v>42</v>
      </c>
      <c r="G100" s="630" t="s">
        <v>42</v>
      </c>
      <c r="H100" s="231" t="s">
        <v>896</v>
      </c>
      <c r="I100" s="235">
        <v>13.02</v>
      </c>
      <c r="J100" s="627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89</v>
      </c>
      <c r="E101" s="612"/>
      <c r="F101" s="612"/>
      <c r="G101" s="612"/>
      <c r="H101" s="231" t="s">
        <v>897</v>
      </c>
      <c r="I101" s="235">
        <v>17.27</v>
      </c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91</v>
      </c>
      <c r="E102" s="626"/>
      <c r="F102" s="612"/>
      <c r="G102" s="612"/>
      <c r="H102" s="231" t="s">
        <v>898</v>
      </c>
      <c r="I102" s="235">
        <v>11.23</v>
      </c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30</v>
      </c>
      <c r="E103" s="23" t="s">
        <v>109</v>
      </c>
      <c r="F103" s="612"/>
      <c r="G103" s="612"/>
      <c r="H103" s="231" t="s">
        <v>899</v>
      </c>
      <c r="I103" s="235">
        <v>13.3</v>
      </c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110</v>
      </c>
      <c r="E104" s="23" t="s">
        <v>111</v>
      </c>
      <c r="F104" s="612"/>
      <c r="G104" s="612"/>
      <c r="H104" s="231" t="s">
        <v>900</v>
      </c>
      <c r="I104" s="235">
        <v>11.71</v>
      </c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35" t="s">
        <v>112</v>
      </c>
      <c r="E105" s="13"/>
      <c r="F105" s="612"/>
      <c r="G105" s="612"/>
      <c r="H105" s="231" t="s">
        <v>901</v>
      </c>
      <c r="I105" s="235">
        <v>13.17</v>
      </c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31" t="s">
        <v>902</v>
      </c>
      <c r="I106" s="235">
        <v>12.25</v>
      </c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260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15"/>
      <c r="G108" s="615"/>
      <c r="H108" s="37" t="s">
        <v>40</v>
      </c>
      <c r="I108" s="38"/>
      <c r="J108" s="61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42</v>
      </c>
      <c r="G109" s="13" t="s">
        <v>42</v>
      </c>
      <c r="H109" s="32" t="s">
        <v>971</v>
      </c>
      <c r="I109" s="70"/>
      <c r="J109" s="620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972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973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974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975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34" t="s">
        <v>976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977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260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40</v>
      </c>
      <c r="I117" s="38"/>
      <c r="J117" s="61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978</v>
      </c>
      <c r="I118" s="48"/>
      <c r="J118" s="620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1"/>
      <c r="E119" s="13"/>
      <c r="F119" s="85"/>
      <c r="G119" s="81"/>
      <c r="H119" s="34" t="s">
        <v>979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980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981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982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983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34" t="s">
        <v>984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260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40</v>
      </c>
      <c r="I126" s="38"/>
      <c r="J126" s="61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32" t="s">
        <v>985</v>
      </c>
      <c r="F127" s="89"/>
      <c r="G127" s="39"/>
      <c r="H127" s="32" t="s">
        <v>986</v>
      </c>
      <c r="I127" s="48"/>
      <c r="J127" s="617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31" t="s">
        <v>78</v>
      </c>
      <c r="G128" s="631" t="s">
        <v>78</v>
      </c>
      <c r="H128" s="34" t="s">
        <v>987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988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989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990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991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992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260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15"/>
      <c r="G135" s="615"/>
      <c r="H135" s="37" t="s">
        <v>40</v>
      </c>
      <c r="I135" s="38"/>
      <c r="J135" s="61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117</v>
      </c>
      <c r="F136" s="632" t="s">
        <v>78</v>
      </c>
      <c r="G136" s="632" t="s">
        <v>78</v>
      </c>
      <c r="H136" s="32" t="s">
        <v>993</v>
      </c>
      <c r="I136" s="48"/>
      <c r="J136" s="617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994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995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996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997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998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999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260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15"/>
      <c r="G144" s="615"/>
      <c r="H144" s="37" t="s">
        <v>40</v>
      </c>
      <c r="I144" s="38"/>
      <c r="J144" s="61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119</v>
      </c>
      <c r="F145" s="632" t="s">
        <v>78</v>
      </c>
      <c r="G145" s="632" t="s">
        <v>78</v>
      </c>
      <c r="H145" s="32" t="s">
        <v>1000</v>
      </c>
      <c r="I145" s="48"/>
      <c r="J145" s="617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1001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1002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1003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1004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1005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1006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260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15"/>
      <c r="G153" s="615"/>
      <c r="H153" s="37" t="s">
        <v>40</v>
      </c>
      <c r="I153" s="90"/>
      <c r="J153" s="61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32" t="s">
        <v>121</v>
      </c>
      <c r="F154" s="632" t="s">
        <v>42</v>
      </c>
      <c r="G154" s="632" t="s">
        <v>42</v>
      </c>
      <c r="H154" s="32" t="s">
        <v>1007</v>
      </c>
      <c r="I154" s="48"/>
      <c r="J154" s="617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1008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1009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1010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1011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1012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1013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260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40</v>
      </c>
      <c r="I162" s="90"/>
      <c r="J162" s="61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44" t="s">
        <v>1014</v>
      </c>
      <c r="F163" s="46"/>
      <c r="G163" s="627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6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44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6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0" t="s">
        <v>1015</v>
      </c>
      <c r="C168" s="55" t="s">
        <v>20</v>
      </c>
      <c r="D168" s="55"/>
      <c r="E168" s="647" t="s">
        <v>128</v>
      </c>
      <c r="F168" s="633" t="s">
        <v>42</v>
      </c>
      <c r="G168" s="633" t="s">
        <v>78</v>
      </c>
      <c r="H168" s="32" t="s">
        <v>1016</v>
      </c>
      <c r="I168" s="70"/>
      <c r="J168" s="620" t="s">
        <v>1017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1018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1019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1020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1021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1022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34" t="s">
        <v>1023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260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7" t="s">
        <v>40</v>
      </c>
      <c r="I176" s="74"/>
      <c r="J176" s="613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5" t="s">
        <v>42</v>
      </c>
      <c r="G177" s="635" t="s">
        <v>78</v>
      </c>
      <c r="H177" s="32" t="s">
        <v>1024</v>
      </c>
      <c r="I177" s="70"/>
      <c r="J177" s="617" t="s">
        <v>1025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1026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1027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1028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1029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1030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1031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260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7" t="s">
        <v>40</v>
      </c>
      <c r="I185" s="100"/>
      <c r="J185" s="613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1" t="s">
        <v>1032</v>
      </c>
      <c r="F186" s="13" t="s">
        <v>42</v>
      </c>
      <c r="G186" s="13" t="s">
        <v>42</v>
      </c>
      <c r="H186" s="32" t="s">
        <v>1033</v>
      </c>
      <c r="I186" s="70"/>
      <c r="J186" s="617" t="s">
        <v>1034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1035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1036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1037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1038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1039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1040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60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3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2" t="s">
        <v>1041</v>
      </c>
      <c r="F195" s="13" t="s">
        <v>42</v>
      </c>
      <c r="G195" s="13" t="s">
        <v>42</v>
      </c>
      <c r="H195" s="32" t="s">
        <v>1042</v>
      </c>
      <c r="I195" s="70"/>
      <c r="J195" s="617" t="s">
        <v>1043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1044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1045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1046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1047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34" t="s">
        <v>1048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1049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60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3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3" t="s">
        <v>1050</v>
      </c>
      <c r="C204" s="55" t="s">
        <v>136</v>
      </c>
      <c r="D204" s="630" t="s">
        <v>1051</v>
      </c>
      <c r="E204" s="633" t="s">
        <v>138</v>
      </c>
      <c r="F204" s="633" t="s">
        <v>42</v>
      </c>
      <c r="G204" s="633" t="s">
        <v>78</v>
      </c>
      <c r="H204" s="32" t="s">
        <v>1052</v>
      </c>
      <c r="I204" s="70"/>
      <c r="J204" s="617" t="s">
        <v>1053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1054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1055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1056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1057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1058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34" t="s">
        <v>1059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260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5"/>
      <c r="G212" s="615"/>
      <c r="H212" s="37" t="s">
        <v>40</v>
      </c>
      <c r="I212" s="100"/>
      <c r="J212" s="613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1" t="s">
        <v>140</v>
      </c>
      <c r="E214" s="81"/>
      <c r="F214" s="635" t="s">
        <v>42</v>
      </c>
      <c r="G214" s="635" t="s">
        <v>78</v>
      </c>
      <c r="H214" s="32" t="s">
        <v>1060</v>
      </c>
      <c r="I214" s="70"/>
      <c r="J214" s="627" t="s">
        <v>1061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1062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1063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1064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1" t="s">
        <v>1065</v>
      </c>
      <c r="E218" s="81"/>
      <c r="F218" s="612"/>
      <c r="G218" s="612"/>
      <c r="H218" s="34" t="s">
        <v>1066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34" t="s">
        <v>1067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1068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260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15"/>
      <c r="G222" s="615"/>
      <c r="H222" s="37" t="s">
        <v>40</v>
      </c>
      <c r="I222" s="100"/>
      <c r="J222" s="613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1" t="s">
        <v>1069</v>
      </c>
      <c r="E223" s="81"/>
      <c r="F223" s="635" t="s">
        <v>42</v>
      </c>
      <c r="G223" s="635" t="s">
        <v>78</v>
      </c>
      <c r="H223" s="32" t="s">
        <v>1070</v>
      </c>
      <c r="I223" s="70"/>
      <c r="J223" s="617" t="s">
        <v>1071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1072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1073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1074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1075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1" t="s">
        <v>1076</v>
      </c>
      <c r="E228" s="81"/>
      <c r="F228" s="612"/>
      <c r="G228" s="612"/>
      <c r="H228" s="34" t="s">
        <v>1077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34" t="s">
        <v>1078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260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40</v>
      </c>
      <c r="I231" s="100"/>
      <c r="J231" s="613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34" t="s">
        <v>42</v>
      </c>
      <c r="G232" s="634" t="s">
        <v>78</v>
      </c>
      <c r="H232" s="32" t="s">
        <v>1079</v>
      </c>
      <c r="I232" s="70"/>
      <c r="J232" s="617" t="s">
        <v>1080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1" t="s">
        <v>1081</v>
      </c>
      <c r="E233" s="81"/>
      <c r="F233" s="612"/>
      <c r="G233" s="612"/>
      <c r="H233" s="34" t="s">
        <v>1082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1083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1084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1085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1086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34" t="s">
        <v>1087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260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7" t="s">
        <v>40</v>
      </c>
      <c r="I240" s="74"/>
      <c r="J240" s="613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5" t="s">
        <v>42</v>
      </c>
      <c r="G241" s="635" t="s">
        <v>78</v>
      </c>
      <c r="H241" s="32" t="s">
        <v>1088</v>
      </c>
      <c r="I241" s="70"/>
      <c r="J241" s="617" t="s">
        <v>1089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1090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1091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1092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1093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1094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1095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260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40</v>
      </c>
      <c r="I249" s="74"/>
      <c r="J249" s="613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1" t="s">
        <v>149</v>
      </c>
      <c r="C250" s="81" t="s">
        <v>150</v>
      </c>
      <c r="D250" s="631"/>
      <c r="E250" s="81"/>
      <c r="F250" s="630" t="s">
        <v>42</v>
      </c>
      <c r="G250" s="630" t="s">
        <v>78</v>
      </c>
      <c r="H250" s="237"/>
      <c r="I250" s="238"/>
      <c r="J250" s="671" t="s">
        <v>1096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896</v>
      </c>
      <c r="I251" s="105">
        <v>1065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899</v>
      </c>
      <c r="I252" s="104">
        <v>980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900</v>
      </c>
      <c r="I253" s="105">
        <v>4758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897</v>
      </c>
      <c r="I254" s="105">
        <v>2013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898</v>
      </c>
      <c r="I255" s="105">
        <v>1473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902</v>
      </c>
      <c r="I256" s="105">
        <v>3167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5"/>
      <c r="C257" s="81"/>
      <c r="D257" s="13"/>
      <c r="E257" s="81"/>
      <c r="F257" s="612"/>
      <c r="G257" s="612"/>
      <c r="H257" s="104" t="s">
        <v>901</v>
      </c>
      <c r="I257" s="105">
        <v>1893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04" t="s">
        <v>1097</v>
      </c>
      <c r="I258" s="105">
        <v>1499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15"/>
      <c r="G259" s="615"/>
      <c r="H259" s="37" t="s">
        <v>40</v>
      </c>
      <c r="I259" s="109">
        <f>SUM(I251:I258)</f>
        <v>16848</v>
      </c>
      <c r="J259" s="613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31" t="s">
        <v>1098</v>
      </c>
      <c r="E260" s="635" t="s">
        <v>153</v>
      </c>
      <c r="F260" s="635" t="s">
        <v>78</v>
      </c>
      <c r="G260" s="635" t="s">
        <v>78</v>
      </c>
      <c r="H260" s="32" t="s">
        <v>1099</v>
      </c>
      <c r="I260" s="70"/>
      <c r="J260" s="617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1100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1101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1102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1103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1104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1105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260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5"/>
      <c r="G268" s="615"/>
      <c r="H268" s="37" t="s">
        <v>40</v>
      </c>
      <c r="I268" s="74"/>
      <c r="J268" s="613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1" t="s">
        <v>1106</v>
      </c>
      <c r="E269" s="632" t="s">
        <v>156</v>
      </c>
      <c r="F269" s="634" t="s">
        <v>42</v>
      </c>
      <c r="G269" s="634" t="s">
        <v>42</v>
      </c>
      <c r="H269" s="32" t="s">
        <v>1107</v>
      </c>
      <c r="I269" s="70"/>
      <c r="J269" s="617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1108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1109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1" t="s">
        <v>158</v>
      </c>
      <c r="E272" s="612"/>
      <c r="F272" s="612"/>
      <c r="G272" s="612"/>
      <c r="H272" s="34" t="s">
        <v>1110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1111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1112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1" t="s">
        <v>159</v>
      </c>
      <c r="E275" s="14"/>
      <c r="F275" s="612"/>
      <c r="G275" s="612"/>
      <c r="H275" s="34" t="s">
        <v>1113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260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15"/>
      <c r="G277" s="615"/>
      <c r="H277" s="37" t="s">
        <v>40</v>
      </c>
      <c r="I277" s="74"/>
      <c r="J277" s="613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1" t="s">
        <v>160</v>
      </c>
      <c r="E278" s="631" t="s">
        <v>161</v>
      </c>
      <c r="F278" s="632" t="s">
        <v>42</v>
      </c>
      <c r="G278" s="632" t="s">
        <v>42</v>
      </c>
      <c r="H278" s="32" t="s">
        <v>1114</v>
      </c>
      <c r="I278" s="70"/>
      <c r="J278" s="617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1115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1116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1" t="s">
        <v>163</v>
      </c>
      <c r="E281" s="612"/>
      <c r="F281" s="612"/>
      <c r="G281" s="612"/>
      <c r="H281" s="34" t="s">
        <v>1117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1118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34" t="s">
        <v>1119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1120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260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15"/>
      <c r="G286" s="615"/>
      <c r="H286" s="37" t="s">
        <v>40</v>
      </c>
      <c r="I286" s="38"/>
      <c r="J286" s="613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1121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1" t="s">
        <v>166</v>
      </c>
      <c r="F289" s="635" t="s">
        <v>78</v>
      </c>
      <c r="G289" s="635" t="s">
        <v>78</v>
      </c>
      <c r="H289" s="32" t="s">
        <v>1122</v>
      </c>
      <c r="I289" s="70"/>
      <c r="J289" s="627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1123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1124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1125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1126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1127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34" t="s">
        <v>1128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260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5"/>
      <c r="G297" s="615"/>
      <c r="H297" s="37" t="s">
        <v>40</v>
      </c>
      <c r="I297" s="38"/>
      <c r="J297" s="613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1" t="s">
        <v>168</v>
      </c>
      <c r="F298" s="634" t="s">
        <v>78</v>
      </c>
      <c r="G298" s="634" t="s">
        <v>78</v>
      </c>
      <c r="H298" s="32" t="s">
        <v>1129</v>
      </c>
      <c r="I298" s="70"/>
      <c r="J298" s="617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1130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1131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1132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1133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1134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1135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260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5"/>
      <c r="G306" s="615"/>
      <c r="H306" s="37" t="s">
        <v>40</v>
      </c>
      <c r="I306" s="74"/>
      <c r="J306" s="613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1136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0" t="s">
        <v>1137</v>
      </c>
      <c r="C312" s="633" t="s">
        <v>176</v>
      </c>
      <c r="D312" s="633"/>
      <c r="E312" s="633" t="s">
        <v>1138</v>
      </c>
      <c r="F312" s="633" t="s">
        <v>78</v>
      </c>
      <c r="G312" s="633" t="s">
        <v>78</v>
      </c>
      <c r="H312" s="122" t="s">
        <v>901</v>
      </c>
      <c r="I312" s="123">
        <v>0.72317560873306863</v>
      </c>
      <c r="J312" s="625" t="s">
        <v>1139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896</v>
      </c>
      <c r="I313" s="123">
        <v>1.1468547508458056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897</v>
      </c>
      <c r="I314" s="123">
        <v>2.6265792307624958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902</v>
      </c>
      <c r="I315" s="123">
        <v>1.3713784181607074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898</v>
      </c>
      <c r="I316" s="123">
        <v>2.1397697607737407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899</v>
      </c>
      <c r="I317" s="123">
        <v>4.2286427114057066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900</v>
      </c>
      <c r="I318" s="123">
        <v>3.4737299174989147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261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8"/>
      <c r="G320" s="618"/>
      <c r="H320" s="37" t="s">
        <v>40</v>
      </c>
      <c r="I320" s="126">
        <f>SUM(I312:I319)/8</f>
        <v>1.9637662997725549</v>
      </c>
      <c r="J320" s="613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0" t="s">
        <v>1140</v>
      </c>
      <c r="C321" s="630" t="s">
        <v>180</v>
      </c>
      <c r="D321" s="54" t="s">
        <v>181</v>
      </c>
      <c r="E321" s="55" t="s">
        <v>182</v>
      </c>
      <c r="F321" s="633" t="s">
        <v>78</v>
      </c>
      <c r="G321" s="633" t="s">
        <v>78</v>
      </c>
      <c r="H321" s="127" t="s">
        <v>896</v>
      </c>
      <c r="I321" s="128">
        <v>2.8502953618568725</v>
      </c>
      <c r="J321" s="625" t="s">
        <v>1141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184</v>
      </c>
      <c r="E322" s="81"/>
      <c r="F322" s="612"/>
      <c r="G322" s="612"/>
      <c r="H322" s="127" t="s">
        <v>897</v>
      </c>
      <c r="I322" s="128">
        <v>4.2371617920997338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898</v>
      </c>
      <c r="I323" s="128">
        <v>1.7359637685073028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186</v>
      </c>
      <c r="E324" s="81"/>
      <c r="F324" s="612"/>
      <c r="G324" s="612"/>
      <c r="H324" s="127" t="s">
        <v>899</v>
      </c>
      <c r="I324" s="128">
        <v>2.1512778590482746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900</v>
      </c>
      <c r="I325" s="128">
        <v>2.5370311407887378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901</v>
      </c>
      <c r="I326" s="128">
        <v>1.9541991552276223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127" t="s">
        <v>902</v>
      </c>
      <c r="I327" s="128">
        <v>5.5902910619980748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261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8"/>
      <c r="G329" s="618"/>
      <c r="H329" s="37" t="s">
        <v>40</v>
      </c>
      <c r="I329" s="126">
        <f>SUM(I320:I328)/8</f>
        <v>2.8774983049123968</v>
      </c>
      <c r="J329" s="613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39" t="s">
        <v>1142</v>
      </c>
      <c r="C330" s="633" t="s">
        <v>188</v>
      </c>
      <c r="D330" s="630" t="s">
        <v>189</v>
      </c>
      <c r="E330" s="630" t="s">
        <v>190</v>
      </c>
      <c r="F330" s="633" t="s">
        <v>78</v>
      </c>
      <c r="G330" s="633" t="s">
        <v>78</v>
      </c>
      <c r="H330" s="240" t="s">
        <v>896</v>
      </c>
      <c r="I330" s="131">
        <v>3581</v>
      </c>
      <c r="J330" s="621" t="s">
        <v>1143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0"/>
      <c r="C331" s="612"/>
      <c r="D331" s="612"/>
      <c r="E331" s="612"/>
      <c r="F331" s="612"/>
      <c r="G331" s="612"/>
      <c r="H331" s="240" t="s">
        <v>897</v>
      </c>
      <c r="I331" s="133">
        <v>10573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240" t="s">
        <v>898</v>
      </c>
      <c r="I332" s="133">
        <v>5744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13"/>
      <c r="F333" s="612"/>
      <c r="G333" s="612"/>
      <c r="H333" s="240" t="s">
        <v>899</v>
      </c>
      <c r="I333" s="133">
        <v>5048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40" t="s">
        <v>900</v>
      </c>
      <c r="I334" s="133">
        <v>6693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40" t="s">
        <v>901</v>
      </c>
      <c r="I335" s="133">
        <v>4712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14" t="s">
        <v>192</v>
      </c>
      <c r="E336" s="13"/>
      <c r="F336" s="612"/>
      <c r="G336" s="612"/>
      <c r="H336" s="240" t="s">
        <v>902</v>
      </c>
      <c r="I336" s="133">
        <v>11577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31" t="s">
        <v>193</v>
      </c>
      <c r="D337" s="638" t="s">
        <v>194</v>
      </c>
      <c r="E337" s="13"/>
      <c r="F337" s="612"/>
      <c r="G337" s="612"/>
      <c r="H337" s="261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612"/>
      <c r="E338" s="13"/>
      <c r="F338" s="612"/>
      <c r="G338" s="612"/>
      <c r="H338" s="37" t="s">
        <v>40</v>
      </c>
      <c r="I338" s="262">
        <f>SUM(I330:I337)</f>
        <v>47928</v>
      </c>
      <c r="J338" s="626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134"/>
      <c r="E339" s="13"/>
      <c r="F339" s="81"/>
      <c r="G339" s="81"/>
      <c r="H339" s="240" t="s">
        <v>896</v>
      </c>
      <c r="I339" s="131">
        <v>1861</v>
      </c>
      <c r="J339" s="621" t="s">
        <v>1144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134"/>
      <c r="E340" s="13"/>
      <c r="F340" s="81"/>
      <c r="G340" s="81"/>
      <c r="H340" s="240" t="s">
        <v>897</v>
      </c>
      <c r="I340" s="133">
        <v>3822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134"/>
      <c r="E341" s="13"/>
      <c r="F341" s="81"/>
      <c r="G341" s="81"/>
      <c r="H341" s="240" t="s">
        <v>898</v>
      </c>
      <c r="I341" s="133">
        <v>2878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134"/>
      <c r="E342" s="13"/>
      <c r="F342" s="81"/>
      <c r="G342" s="81"/>
      <c r="H342" s="240" t="s">
        <v>899</v>
      </c>
      <c r="I342" s="133">
        <v>2765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134"/>
      <c r="E343" s="13"/>
      <c r="F343" s="81"/>
      <c r="G343" s="81"/>
      <c r="H343" s="240" t="s">
        <v>900</v>
      </c>
      <c r="I343" s="133">
        <v>5170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134"/>
      <c r="E344" s="13"/>
      <c r="F344" s="81"/>
      <c r="G344" s="81"/>
      <c r="H344" s="240" t="s">
        <v>901</v>
      </c>
      <c r="I344" s="133">
        <v>3676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134"/>
      <c r="E345" s="13"/>
      <c r="F345" s="81"/>
      <c r="G345" s="81"/>
      <c r="H345" s="240" t="s">
        <v>902</v>
      </c>
      <c r="I345" s="133">
        <v>6411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134"/>
      <c r="E346" s="13"/>
      <c r="F346" s="81"/>
      <c r="G346" s="81"/>
      <c r="H346" s="261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134"/>
      <c r="E347" s="13"/>
      <c r="F347" s="81"/>
      <c r="G347" s="81"/>
      <c r="H347" s="37" t="s">
        <v>40</v>
      </c>
      <c r="I347" s="137">
        <f>SUM(I339:I346)</f>
        <v>26583</v>
      </c>
      <c r="J347" s="626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134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13" t="s">
        <v>195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0" customHeight="1">
      <c r="A350" s="13"/>
      <c r="B350" s="252"/>
      <c r="C350" s="612"/>
      <c r="D350" s="13" t="s">
        <v>197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61.5" customHeight="1">
      <c r="A351" s="13"/>
      <c r="B351" s="252"/>
      <c r="C351" s="612"/>
      <c r="D351" s="13" t="s">
        <v>657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199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84"/>
      <c r="C353" s="13"/>
      <c r="D353" s="13" t="s">
        <v>200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9.75" customHeight="1">
      <c r="A354" s="13"/>
      <c r="B354" s="13"/>
      <c r="C354" s="13"/>
      <c r="D354" s="13" t="s">
        <v>201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202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203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204</v>
      </c>
      <c r="E357" s="13"/>
      <c r="F357" s="13"/>
      <c r="G357" s="13"/>
      <c r="H357" s="13"/>
      <c r="I357" s="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79.5" customHeight="1">
      <c r="A358" s="13"/>
      <c r="B358" s="13"/>
      <c r="C358" s="13"/>
      <c r="D358" s="13" t="s">
        <v>205</v>
      </c>
      <c r="E358" s="13"/>
      <c r="F358" s="51"/>
      <c r="G358" s="51"/>
      <c r="H358" s="51"/>
      <c r="I358" s="13"/>
      <c r="J358" s="8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2.5" customHeight="1">
      <c r="A359" s="630" t="s">
        <v>206</v>
      </c>
      <c r="B359" s="630" t="s">
        <v>1145</v>
      </c>
      <c r="C359" s="55" t="s">
        <v>8</v>
      </c>
      <c r="D359" s="630" t="s">
        <v>208</v>
      </c>
      <c r="E359" s="55" t="s">
        <v>209</v>
      </c>
      <c r="F359" s="635" t="s">
        <v>78</v>
      </c>
      <c r="G359" s="631" t="s">
        <v>78</v>
      </c>
      <c r="H359" s="32" t="s">
        <v>1146</v>
      </c>
      <c r="I359" s="222"/>
      <c r="J359" s="620" t="s">
        <v>210</v>
      </c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" customHeight="1">
      <c r="A360" s="612"/>
      <c r="B360" s="612"/>
      <c r="C360" s="81"/>
      <c r="D360" s="612"/>
      <c r="E360" s="631"/>
      <c r="F360" s="612"/>
      <c r="G360" s="612"/>
      <c r="H360" s="34" t="s">
        <v>1147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31" t="s">
        <v>211</v>
      </c>
      <c r="E361" s="612"/>
      <c r="F361" s="612"/>
      <c r="G361" s="612"/>
      <c r="H361" s="34" t="s">
        <v>1148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12"/>
      <c r="C362" s="81"/>
      <c r="D362" s="612"/>
      <c r="E362" s="612"/>
      <c r="F362" s="612"/>
      <c r="G362" s="612"/>
      <c r="H362" s="34" t="s">
        <v>1149</v>
      </c>
      <c r="I362" s="3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12"/>
      <c r="C363" s="81"/>
      <c r="D363" s="612"/>
      <c r="E363" s="81"/>
      <c r="F363" s="612"/>
      <c r="G363" s="612"/>
      <c r="H363" s="34" t="s">
        <v>1150</v>
      </c>
      <c r="I363" s="3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31" t="s">
        <v>212</v>
      </c>
      <c r="E364" s="99"/>
      <c r="F364" s="612"/>
      <c r="G364" s="612"/>
      <c r="H364" s="34" t="s">
        <v>1151</v>
      </c>
      <c r="I364" s="33"/>
      <c r="J364" s="61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2"/>
      <c r="C365" s="81"/>
      <c r="D365" s="612"/>
      <c r="E365" s="14"/>
      <c r="F365" s="612"/>
      <c r="G365" s="612"/>
      <c r="H365" s="34" t="s">
        <v>1152</v>
      </c>
      <c r="I365" s="33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2"/>
      <c r="C366" s="81"/>
      <c r="D366" s="612"/>
      <c r="E366" s="14"/>
      <c r="F366" s="612"/>
      <c r="G366" s="612"/>
      <c r="H366" s="260"/>
      <c r="I366" s="241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12"/>
      <c r="C367" s="81"/>
      <c r="D367" s="631" t="s">
        <v>213</v>
      </c>
      <c r="E367" s="81"/>
      <c r="F367" s="615"/>
      <c r="G367" s="615"/>
      <c r="H367" s="37" t="s">
        <v>40</v>
      </c>
      <c r="I367" s="100"/>
      <c r="J367" s="613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612"/>
      <c r="C368" s="81"/>
      <c r="D368" s="612"/>
      <c r="E368" s="14"/>
      <c r="F368" s="636" t="s">
        <v>78</v>
      </c>
      <c r="G368" s="636" t="s">
        <v>42</v>
      </c>
      <c r="H368" s="32" t="s">
        <v>1153</v>
      </c>
      <c r="I368" s="48"/>
      <c r="J368" s="617" t="s">
        <v>214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34" t="s">
        <v>1154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1" t="s">
        <v>215</v>
      </c>
      <c r="E370" s="14"/>
      <c r="F370" s="612"/>
      <c r="G370" s="612"/>
      <c r="H370" s="34" t="s">
        <v>1155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4" t="s">
        <v>1156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1" t="s">
        <v>216</v>
      </c>
      <c r="E372" s="14"/>
      <c r="F372" s="612"/>
      <c r="G372" s="612"/>
      <c r="H372" s="34" t="s">
        <v>1157</v>
      </c>
      <c r="I372" s="49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12"/>
      <c r="E373" s="14"/>
      <c r="F373" s="612"/>
      <c r="G373" s="612"/>
      <c r="H373" s="34" t="s">
        <v>1158</v>
      </c>
      <c r="I373" s="49"/>
      <c r="J373" s="61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37" t="s">
        <v>217</v>
      </c>
      <c r="E374" s="14"/>
      <c r="F374" s="612"/>
      <c r="G374" s="612"/>
      <c r="H374" s="34" t="s">
        <v>1159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9.25" customHeight="1">
      <c r="A375" s="13"/>
      <c r="B375" s="13"/>
      <c r="C375" s="81"/>
      <c r="D375" s="612"/>
      <c r="E375" s="14"/>
      <c r="F375" s="612"/>
      <c r="G375" s="612"/>
      <c r="H375" s="260"/>
      <c r="I375" s="73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33.75" customHeight="1">
      <c r="A376" s="13"/>
      <c r="B376" s="13"/>
      <c r="C376" s="81"/>
      <c r="D376" s="612"/>
      <c r="E376" s="14"/>
      <c r="F376" s="615"/>
      <c r="G376" s="615"/>
      <c r="H376" s="37" t="s">
        <v>40</v>
      </c>
      <c r="I376" s="100"/>
      <c r="J376" s="613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.75" customHeight="1">
      <c r="A377" s="13"/>
      <c r="B377" s="13"/>
      <c r="C377" s="81"/>
      <c r="D377" s="612"/>
      <c r="E377" s="81"/>
      <c r="F377" s="635" t="s">
        <v>78</v>
      </c>
      <c r="G377" s="635" t="s">
        <v>78</v>
      </c>
      <c r="H377" s="32" t="s">
        <v>1160</v>
      </c>
      <c r="I377" s="48"/>
      <c r="J377" s="617" t="s">
        <v>218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1" t="s">
        <v>219</v>
      </c>
      <c r="E378" s="81"/>
      <c r="F378" s="612"/>
      <c r="G378" s="612"/>
      <c r="H378" s="34" t="s">
        <v>1161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4" t="s">
        <v>1162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1" t="s">
        <v>220</v>
      </c>
      <c r="E380" s="81"/>
      <c r="F380" s="612"/>
      <c r="G380" s="612"/>
      <c r="H380" s="34" t="s">
        <v>1163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2"/>
      <c r="E381" s="81"/>
      <c r="F381" s="612"/>
      <c r="G381" s="612"/>
      <c r="H381" s="34" t="s">
        <v>1164</v>
      </c>
      <c r="I381" s="49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12"/>
      <c r="G382" s="612"/>
      <c r="H382" s="34" t="s">
        <v>1165</v>
      </c>
      <c r="I382" s="49"/>
      <c r="J382" s="61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13" t="s">
        <v>221</v>
      </c>
      <c r="E383" s="81"/>
      <c r="F383" s="612"/>
      <c r="G383" s="612"/>
      <c r="H383" s="34" t="s">
        <v>1166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1" t="s">
        <v>222</v>
      </c>
      <c r="E384" s="81"/>
      <c r="F384" s="612"/>
      <c r="G384" s="612"/>
      <c r="H384" s="260"/>
      <c r="I384" s="73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7.75" customHeight="1">
      <c r="A385" s="13"/>
      <c r="B385" s="13"/>
      <c r="C385" s="81"/>
      <c r="D385" s="612"/>
      <c r="E385" s="81"/>
      <c r="F385" s="612"/>
      <c r="G385" s="612"/>
      <c r="H385" s="37" t="s">
        <v>40</v>
      </c>
      <c r="I385" s="100"/>
      <c r="J385" s="613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12"/>
      <c r="E386" s="81"/>
      <c r="F386" s="634" t="s">
        <v>78</v>
      </c>
      <c r="G386" s="634" t="s">
        <v>78</v>
      </c>
      <c r="H386" s="32" t="s">
        <v>1167</v>
      </c>
      <c r="I386" s="48"/>
      <c r="J386" s="617" t="s">
        <v>223</v>
      </c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12"/>
      <c r="E387" s="81"/>
      <c r="F387" s="612"/>
      <c r="G387" s="612"/>
      <c r="H387" s="34" t="s">
        <v>1168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1169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" t="s">
        <v>1170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4" t="s">
        <v>1171</v>
      </c>
      <c r="I390" s="49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2"/>
      <c r="G391" s="612"/>
      <c r="H391" s="34" t="s">
        <v>1172</v>
      </c>
      <c r="I391" s="49"/>
      <c r="J391" s="61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1173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260"/>
      <c r="I393" s="73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7" t="s">
        <v>40</v>
      </c>
      <c r="I394" s="100"/>
      <c r="J394" s="613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4" t="s">
        <v>78</v>
      </c>
      <c r="G395" s="634" t="s">
        <v>78</v>
      </c>
      <c r="H395" s="32" t="s">
        <v>1174</v>
      </c>
      <c r="I395" s="48"/>
      <c r="J395" s="617" t="s">
        <v>224</v>
      </c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1175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1176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" t="s">
        <v>1177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4" t="s">
        <v>1178</v>
      </c>
      <c r="I399" s="49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2"/>
      <c r="G400" s="612"/>
      <c r="H400" s="34" t="s">
        <v>1179</v>
      </c>
      <c r="I400" s="49"/>
      <c r="J400" s="61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2"/>
      <c r="G401" s="612"/>
      <c r="H401" s="34" t="s">
        <v>1180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12"/>
      <c r="G402" s="612"/>
      <c r="H402" s="260"/>
      <c r="I402" s="73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7"/>
      <c r="F403" s="615"/>
      <c r="G403" s="615"/>
      <c r="H403" s="37" t="s">
        <v>40</v>
      </c>
      <c r="I403" s="100"/>
      <c r="J403" s="613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225</v>
      </c>
      <c r="F404" s="635" t="s">
        <v>78</v>
      </c>
      <c r="G404" s="635" t="s">
        <v>78</v>
      </c>
      <c r="H404" s="32" t="s">
        <v>1181</v>
      </c>
      <c r="I404" s="48"/>
      <c r="J404" s="617" t="s">
        <v>226</v>
      </c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227</v>
      </c>
      <c r="F405" s="612"/>
      <c r="G405" s="612"/>
      <c r="H405" s="34" t="s">
        <v>1182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1183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" t="s">
        <v>1184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4" t="s">
        <v>1185</v>
      </c>
      <c r="I408" s="49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2"/>
      <c r="G409" s="612"/>
      <c r="H409" s="34" t="s">
        <v>1186</v>
      </c>
      <c r="I409" s="49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2"/>
      <c r="G410" s="612"/>
      <c r="H410" s="34" t="s">
        <v>1187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2"/>
      <c r="G411" s="612"/>
      <c r="H411" s="260"/>
      <c r="I411" s="73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18"/>
      <c r="G412" s="618"/>
      <c r="H412" s="37" t="s">
        <v>40</v>
      </c>
      <c r="I412" s="100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30" t="s">
        <v>228</v>
      </c>
      <c r="B413" s="630" t="s">
        <v>1188</v>
      </c>
      <c r="C413" s="55" t="s">
        <v>230</v>
      </c>
      <c r="D413" s="54" t="s">
        <v>87</v>
      </c>
      <c r="E413" s="630"/>
      <c r="F413" s="633" t="s">
        <v>78</v>
      </c>
      <c r="G413" s="633" t="s">
        <v>78</v>
      </c>
      <c r="H413" s="32" t="s">
        <v>1189</v>
      </c>
      <c r="I413" s="48"/>
      <c r="J413" s="617" t="s">
        <v>231</v>
      </c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12"/>
      <c r="B414" s="612"/>
      <c r="C414" s="13"/>
      <c r="D414" s="13" t="s">
        <v>89</v>
      </c>
      <c r="E414" s="612"/>
      <c r="F414" s="612"/>
      <c r="G414" s="612"/>
      <c r="H414" s="34" t="s">
        <v>1190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612"/>
      <c r="C415" s="13"/>
      <c r="D415" s="13" t="s">
        <v>232</v>
      </c>
      <c r="E415" s="612"/>
      <c r="F415" s="612"/>
      <c r="G415" s="612"/>
      <c r="H415" s="34" t="s">
        <v>1191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2.5" customHeight="1">
      <c r="A416" s="13"/>
      <c r="B416" s="612"/>
      <c r="C416" s="13"/>
      <c r="D416" s="13" t="s">
        <v>30</v>
      </c>
      <c r="E416" s="13"/>
      <c r="F416" s="612"/>
      <c r="G416" s="612"/>
      <c r="H416" s="34" t="s">
        <v>1192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612"/>
      <c r="C417" s="13"/>
      <c r="D417" s="13" t="s">
        <v>110</v>
      </c>
      <c r="E417" s="13"/>
      <c r="F417" s="612"/>
      <c r="G417" s="612"/>
      <c r="H417" s="34" t="s">
        <v>1193</v>
      </c>
      <c r="I417" s="49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1" t="s">
        <v>233</v>
      </c>
      <c r="E418" s="13"/>
      <c r="F418" s="612"/>
      <c r="G418" s="612"/>
      <c r="H418" s="34" t="s">
        <v>1194</v>
      </c>
      <c r="I418" s="49"/>
      <c r="J418" s="61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1195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260"/>
      <c r="I420" s="73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12"/>
      <c r="E421" s="70"/>
      <c r="F421" s="612"/>
      <c r="G421" s="612"/>
      <c r="H421" s="37" t="s">
        <v>40</v>
      </c>
      <c r="I421" s="100"/>
      <c r="J421" s="613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6.25" customHeight="1">
      <c r="A422" s="13"/>
      <c r="B422" s="13"/>
      <c r="C422" s="13"/>
      <c r="D422" s="612"/>
      <c r="E422" s="13"/>
      <c r="F422" s="634" t="s">
        <v>78</v>
      </c>
      <c r="G422" s="634" t="s">
        <v>78</v>
      </c>
      <c r="H422" s="32" t="s">
        <v>1196</v>
      </c>
      <c r="I422" s="70"/>
      <c r="J422" s="617" t="s">
        <v>234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1.75" customHeight="1">
      <c r="A423" s="13"/>
      <c r="B423" s="13"/>
      <c r="C423" s="13"/>
      <c r="D423" s="612"/>
      <c r="E423" s="13"/>
      <c r="F423" s="612"/>
      <c r="G423" s="612"/>
      <c r="H423" s="34" t="s">
        <v>1197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7" customHeight="1">
      <c r="A424" s="13"/>
      <c r="B424" s="13"/>
      <c r="C424" s="13"/>
      <c r="D424" s="631" t="s">
        <v>235</v>
      </c>
      <c r="E424" s="13"/>
      <c r="F424" s="612"/>
      <c r="G424" s="612"/>
      <c r="H424" s="34" t="s">
        <v>1198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12"/>
      <c r="E425" s="13"/>
      <c r="F425" s="612"/>
      <c r="G425" s="612"/>
      <c r="H425" s="34" t="s">
        <v>1199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2"/>
      <c r="E426" s="13"/>
      <c r="F426" s="612"/>
      <c r="G426" s="612"/>
      <c r="H426" s="34" t="s">
        <v>1200</v>
      </c>
      <c r="I426" s="49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12"/>
      <c r="E427" s="13"/>
      <c r="F427" s="612"/>
      <c r="G427" s="612"/>
      <c r="H427" s="34" t="s">
        <v>1201</v>
      </c>
      <c r="I427" s="49"/>
      <c r="J427" s="61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2.5" customHeight="1">
      <c r="A428" s="13"/>
      <c r="B428" s="13"/>
      <c r="C428" s="13"/>
      <c r="D428" s="631" t="s">
        <v>236</v>
      </c>
      <c r="E428" s="13"/>
      <c r="F428" s="612"/>
      <c r="G428" s="612"/>
      <c r="H428" s="34" t="s">
        <v>1202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2"/>
      <c r="E429" s="13"/>
      <c r="F429" s="612"/>
      <c r="G429" s="612"/>
      <c r="H429" s="260"/>
      <c r="I429" s="73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70"/>
      <c r="F430" s="615"/>
      <c r="G430" s="615"/>
      <c r="H430" s="37" t="s">
        <v>40</v>
      </c>
      <c r="I430" s="100"/>
      <c r="J430" s="613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41" t="s">
        <v>237</v>
      </c>
      <c r="F431" s="634" t="s">
        <v>78</v>
      </c>
      <c r="G431" s="634" t="s">
        <v>78</v>
      </c>
      <c r="H431" s="32" t="s">
        <v>1203</v>
      </c>
      <c r="I431" s="70"/>
      <c r="J431" s="617" t="s">
        <v>238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1" customHeight="1">
      <c r="A432" s="13"/>
      <c r="B432" s="13"/>
      <c r="C432" s="13"/>
      <c r="D432" s="612"/>
      <c r="E432" s="635" t="s">
        <v>239</v>
      </c>
      <c r="F432" s="612"/>
      <c r="G432" s="612"/>
      <c r="H432" s="34" t="s">
        <v>1204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31" t="s">
        <v>240</v>
      </c>
      <c r="E433" s="612"/>
      <c r="F433" s="612"/>
      <c r="G433" s="612"/>
      <c r="H433" s="34" t="s">
        <v>1205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2"/>
      <c r="E434" s="13"/>
      <c r="F434" s="612"/>
      <c r="G434" s="612"/>
      <c r="H434" s="34" t="s">
        <v>1206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2"/>
      <c r="G435" s="612"/>
      <c r="H435" s="34" t="s">
        <v>1207</v>
      </c>
      <c r="I435" s="49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37.5" customHeight="1">
      <c r="A436" s="13"/>
      <c r="B436" s="13"/>
      <c r="C436" s="13"/>
      <c r="D436" s="612"/>
      <c r="E436" s="13"/>
      <c r="F436" s="612"/>
      <c r="G436" s="612"/>
      <c r="H436" s="34" t="s">
        <v>1208</v>
      </c>
      <c r="I436" s="49"/>
      <c r="J436" s="61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31" t="s">
        <v>241</v>
      </c>
      <c r="E437" s="13"/>
      <c r="F437" s="612"/>
      <c r="G437" s="612"/>
      <c r="H437" s="34" t="s">
        <v>1209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12"/>
      <c r="E438" s="13"/>
      <c r="F438" s="612"/>
      <c r="G438" s="612"/>
      <c r="H438" s="260"/>
      <c r="I438" s="73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7" customHeight="1">
      <c r="A439" s="13"/>
      <c r="B439" s="13"/>
      <c r="C439" s="13"/>
      <c r="D439" s="612"/>
      <c r="E439" s="13"/>
      <c r="F439" s="615"/>
      <c r="G439" s="615"/>
      <c r="H439" s="37" t="s">
        <v>40</v>
      </c>
      <c r="I439" s="100"/>
      <c r="J439" s="613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 t="s">
        <v>242</v>
      </c>
      <c r="B440" s="630" t="s">
        <v>243</v>
      </c>
      <c r="C440" s="630" t="s">
        <v>244</v>
      </c>
      <c r="D440" s="630" t="s">
        <v>245</v>
      </c>
      <c r="E440" s="656" t="s">
        <v>1210</v>
      </c>
      <c r="F440" s="630" t="s">
        <v>78</v>
      </c>
      <c r="G440" s="630" t="s">
        <v>78</v>
      </c>
      <c r="H440" s="32" t="s">
        <v>1211</v>
      </c>
      <c r="I440" s="48"/>
      <c r="J440" s="617" t="s">
        <v>760</v>
      </c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2"/>
      <c r="E441" s="626"/>
      <c r="F441" s="612"/>
      <c r="G441" s="612"/>
      <c r="H441" s="34" t="s">
        <v>1212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2"/>
      <c r="B442" s="612"/>
      <c r="C442" s="612"/>
      <c r="D442" s="631" t="s">
        <v>248</v>
      </c>
      <c r="E442" s="644" t="s">
        <v>249</v>
      </c>
      <c r="F442" s="612"/>
      <c r="G442" s="612"/>
      <c r="H442" s="34" t="s">
        <v>1213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2"/>
      <c r="B443" s="612"/>
      <c r="C443" s="612"/>
      <c r="D443" s="612"/>
      <c r="E443" s="612"/>
      <c r="F443" s="612"/>
      <c r="G443" s="612"/>
      <c r="H443" s="34" t="s">
        <v>1214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12"/>
      <c r="B444" s="612"/>
      <c r="C444" s="612"/>
      <c r="D444" s="631" t="s">
        <v>250</v>
      </c>
      <c r="E444" s="626"/>
      <c r="F444" s="612"/>
      <c r="G444" s="612"/>
      <c r="H444" s="34" t="s">
        <v>1215</v>
      </c>
      <c r="I444" s="49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12"/>
      <c r="C445" s="612"/>
      <c r="D445" s="612"/>
      <c r="E445" s="644" t="s">
        <v>251</v>
      </c>
      <c r="F445" s="612"/>
      <c r="G445" s="612"/>
      <c r="H445" s="34" t="s">
        <v>1216</v>
      </c>
      <c r="I445" s="49"/>
      <c r="J445" s="61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2"/>
      <c r="C446" s="612"/>
      <c r="D446" s="668" t="s">
        <v>252</v>
      </c>
      <c r="E446" s="626"/>
      <c r="F446" s="612"/>
      <c r="G446" s="612"/>
      <c r="H446" s="34" t="s">
        <v>1217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12"/>
      <c r="C447" s="612"/>
      <c r="D447" s="640"/>
      <c r="E447" s="142"/>
      <c r="F447" s="612"/>
      <c r="G447" s="612"/>
      <c r="H447" s="260"/>
      <c r="I447" s="73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110"/>
      <c r="F448" s="615"/>
      <c r="G448" s="615"/>
      <c r="H448" s="37" t="s">
        <v>40</v>
      </c>
      <c r="I448" s="100"/>
      <c r="J448" s="613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1" t="s">
        <v>1218</v>
      </c>
      <c r="F449" s="631" t="s">
        <v>78</v>
      </c>
      <c r="G449" s="631" t="s">
        <v>78</v>
      </c>
      <c r="H449" s="32" t="s">
        <v>1219</v>
      </c>
      <c r="I449" s="48"/>
      <c r="J449" s="617" t="s">
        <v>254</v>
      </c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4" t="s">
        <v>1220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2"/>
      <c r="F451" s="612"/>
      <c r="G451" s="612"/>
      <c r="H451" s="34" t="s">
        <v>1221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4" t="s">
        <v>1222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4" t="s">
        <v>1223</v>
      </c>
      <c r="I453" s="49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14"/>
      <c r="F454" s="612"/>
      <c r="G454" s="612"/>
      <c r="H454" s="34" t="s">
        <v>1224</v>
      </c>
      <c r="I454" s="49"/>
      <c r="J454" s="61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69" t="s">
        <v>1225</v>
      </c>
      <c r="F455" s="612"/>
      <c r="G455" s="612"/>
      <c r="H455" s="34" t="s">
        <v>1226</v>
      </c>
      <c r="I455" s="49"/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12"/>
      <c r="F456" s="612"/>
      <c r="G456" s="612"/>
      <c r="H456" s="260"/>
      <c r="I456" s="73"/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26"/>
      <c r="F457" s="618"/>
      <c r="G457" s="618"/>
      <c r="H457" s="37" t="s">
        <v>40</v>
      </c>
      <c r="I457" s="100"/>
      <c r="J457" s="613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 t="s">
        <v>256</v>
      </c>
      <c r="B458" s="630" t="s">
        <v>1227</v>
      </c>
      <c r="C458" s="633" t="s">
        <v>258</v>
      </c>
      <c r="D458" s="54"/>
      <c r="E458" s="55" t="s">
        <v>259</v>
      </c>
      <c r="F458" s="630" t="s">
        <v>78</v>
      </c>
      <c r="G458" s="630" t="s">
        <v>78</v>
      </c>
      <c r="H458" s="263" t="s">
        <v>896</v>
      </c>
      <c r="I458" s="264">
        <v>40.28</v>
      </c>
      <c r="J458" s="680" t="s">
        <v>1228</v>
      </c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265" t="s">
        <v>897</v>
      </c>
      <c r="I459" s="266">
        <v>17.25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265" t="s">
        <v>898</v>
      </c>
      <c r="I460" s="266">
        <v>40.47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265" t="s">
        <v>899</v>
      </c>
      <c r="I461" s="266">
        <v>33.82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265" t="s">
        <v>900</v>
      </c>
      <c r="I462" s="266">
        <v>37.770000000000003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35" t="s">
        <v>261</v>
      </c>
      <c r="D463" s="13"/>
      <c r="E463" s="13"/>
      <c r="F463" s="612"/>
      <c r="G463" s="612"/>
      <c r="H463" s="265" t="s">
        <v>901</v>
      </c>
      <c r="I463" s="266">
        <v>38.11</v>
      </c>
      <c r="J463" s="61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12"/>
      <c r="B464" s="612"/>
      <c r="C464" s="612"/>
      <c r="D464" s="13"/>
      <c r="E464" s="13"/>
      <c r="F464" s="612"/>
      <c r="G464" s="612"/>
      <c r="H464" s="265" t="s">
        <v>902</v>
      </c>
      <c r="I464" s="266">
        <v>42.41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12"/>
      <c r="B465" s="612"/>
      <c r="C465" s="612"/>
      <c r="D465" s="13"/>
      <c r="E465" s="13"/>
      <c r="F465" s="612"/>
      <c r="G465" s="612"/>
      <c r="H465" s="267"/>
      <c r="I465" s="268"/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33" customHeight="1">
      <c r="A466" s="612"/>
      <c r="B466" s="612"/>
      <c r="C466" s="612"/>
      <c r="D466" s="13"/>
      <c r="E466" s="13"/>
      <c r="F466" s="612"/>
      <c r="G466" s="612"/>
      <c r="H466" s="37" t="s">
        <v>40</v>
      </c>
      <c r="I466" s="100"/>
      <c r="J466" s="613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896</v>
      </c>
      <c r="I467" s="149">
        <v>8.4499999999999993</v>
      </c>
      <c r="J467" s="629" t="s">
        <v>1229</v>
      </c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897</v>
      </c>
      <c r="I468" s="150">
        <v>4.01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898</v>
      </c>
      <c r="I469" s="150">
        <v>13.07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899</v>
      </c>
      <c r="I470" s="150">
        <v>10.19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148" t="s">
        <v>900</v>
      </c>
      <c r="I471" s="150">
        <v>8.6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13"/>
      <c r="G472" s="13"/>
      <c r="H472" s="148" t="s">
        <v>901</v>
      </c>
      <c r="I472" s="150">
        <v>13.2</v>
      </c>
      <c r="J472" s="61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12"/>
      <c r="D473" s="13"/>
      <c r="E473" s="84"/>
      <c r="F473" s="13"/>
      <c r="G473" s="13"/>
      <c r="H473" s="148" t="s">
        <v>902</v>
      </c>
      <c r="I473" s="150">
        <v>14.63</v>
      </c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12"/>
      <c r="D474" s="13"/>
      <c r="E474" s="84"/>
      <c r="F474" s="13"/>
      <c r="G474" s="13"/>
      <c r="H474" s="148"/>
      <c r="I474" s="151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8.5" customHeight="1">
      <c r="A475" s="13"/>
      <c r="B475" s="13"/>
      <c r="C475" s="612"/>
      <c r="D475" s="13"/>
      <c r="E475" s="84"/>
      <c r="F475" s="51"/>
      <c r="G475" s="51"/>
      <c r="H475" s="37" t="s">
        <v>40</v>
      </c>
      <c r="I475" s="147">
        <f>SUM(I467:I474)/7</f>
        <v>10.307142857142855</v>
      </c>
      <c r="J475" s="613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" customHeight="1">
      <c r="A476" s="13"/>
      <c r="B476" s="13"/>
      <c r="C476" s="612"/>
      <c r="D476" s="13"/>
      <c r="E476" s="84"/>
      <c r="F476" s="51"/>
      <c r="G476" s="51"/>
      <c r="H476" s="153"/>
      <c r="I476" s="269"/>
      <c r="J476" s="154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 t="s">
        <v>263</v>
      </c>
      <c r="C477" s="155" t="s">
        <v>264</v>
      </c>
      <c r="D477" s="155" t="s">
        <v>265</v>
      </c>
      <c r="E477" s="630" t="s">
        <v>266</v>
      </c>
      <c r="F477" s="631" t="s">
        <v>78</v>
      </c>
      <c r="G477" s="631" t="s">
        <v>78</v>
      </c>
      <c r="H477" s="270" t="s">
        <v>1230</v>
      </c>
      <c r="I477" s="70"/>
      <c r="J477" s="627" t="s">
        <v>267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31" t="s">
        <v>268</v>
      </c>
      <c r="E478" s="612"/>
      <c r="F478" s="612"/>
      <c r="G478" s="612"/>
      <c r="H478" s="271" t="s">
        <v>1231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84"/>
      <c r="F479" s="612"/>
      <c r="G479" s="612"/>
      <c r="H479" s="271" t="s">
        <v>1232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31" t="s">
        <v>269</v>
      </c>
      <c r="E480" s="84"/>
      <c r="F480" s="612"/>
      <c r="G480" s="612"/>
      <c r="H480" s="271" t="s">
        <v>1233</v>
      </c>
      <c r="I480" s="4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12"/>
      <c r="E481" s="84"/>
      <c r="F481" s="612"/>
      <c r="G481" s="612"/>
      <c r="H481" s="271" t="s">
        <v>1234</v>
      </c>
      <c r="I481" s="49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12"/>
      <c r="C482" s="14"/>
      <c r="D482" s="631" t="s">
        <v>270</v>
      </c>
      <c r="E482" s="84"/>
      <c r="F482" s="612"/>
      <c r="G482" s="612"/>
      <c r="H482" s="271" t="s">
        <v>1235</v>
      </c>
      <c r="I482" s="49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12"/>
      <c r="C483" s="14"/>
      <c r="D483" s="612"/>
      <c r="E483" s="156"/>
      <c r="F483" s="612"/>
      <c r="G483" s="612"/>
      <c r="H483" s="271" t="s">
        <v>1236</v>
      </c>
      <c r="I483" s="3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612"/>
      <c r="C484" s="14"/>
      <c r="D484" s="631" t="s">
        <v>271</v>
      </c>
      <c r="E484" s="156"/>
      <c r="F484" s="612"/>
      <c r="G484" s="612"/>
      <c r="H484" s="272"/>
      <c r="I484" s="51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33.75" customHeight="1">
      <c r="A485" s="14"/>
      <c r="B485" s="13"/>
      <c r="C485" s="81"/>
      <c r="D485" s="612"/>
      <c r="E485" s="156"/>
      <c r="F485" s="615"/>
      <c r="G485" s="615"/>
      <c r="H485" s="37" t="s">
        <v>40</v>
      </c>
      <c r="I485" s="100"/>
      <c r="J485" s="613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70" t="s">
        <v>272</v>
      </c>
      <c r="E486" s="156"/>
      <c r="F486" s="632" t="s">
        <v>78</v>
      </c>
      <c r="G486" s="632" t="s">
        <v>78</v>
      </c>
      <c r="H486" s="270" t="s">
        <v>1230</v>
      </c>
      <c r="I486" s="48"/>
      <c r="J486" s="617" t="s">
        <v>273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271" t="s">
        <v>1231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70" t="s">
        <v>274</v>
      </c>
      <c r="E488" s="156"/>
      <c r="F488" s="612"/>
      <c r="G488" s="612"/>
      <c r="H488" s="271" t="s">
        <v>1232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271" t="s">
        <v>1233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271" t="s">
        <v>1234</v>
      </c>
      <c r="I490" s="4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6"/>
      <c r="F491" s="612"/>
      <c r="G491" s="612"/>
      <c r="H491" s="271" t="s">
        <v>1235</v>
      </c>
      <c r="I491" s="49"/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6"/>
      <c r="F492" s="612"/>
      <c r="G492" s="612"/>
      <c r="H492" s="271" t="s">
        <v>1236</v>
      </c>
      <c r="I492" s="49"/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6"/>
      <c r="F493" s="612"/>
      <c r="G493" s="612"/>
      <c r="H493" s="272"/>
      <c r="I493" s="39"/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12"/>
      <c r="E494" s="156"/>
      <c r="F494" s="615"/>
      <c r="G494" s="615"/>
      <c r="H494" s="28" t="s">
        <v>40</v>
      </c>
      <c r="I494" s="28" t="s">
        <v>40</v>
      </c>
      <c r="J494" s="613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275</v>
      </c>
      <c r="E495" s="158"/>
      <c r="F495" s="632" t="s">
        <v>78</v>
      </c>
      <c r="G495" s="632" t="s">
        <v>78</v>
      </c>
      <c r="H495" s="270" t="s">
        <v>896</v>
      </c>
      <c r="I495" s="159">
        <v>42.55</v>
      </c>
      <c r="J495" s="617" t="s">
        <v>276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271" t="s">
        <v>897</v>
      </c>
      <c r="I496" s="49">
        <v>28.45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1" t="s">
        <v>277</v>
      </c>
      <c r="E497" s="158"/>
      <c r="F497" s="612"/>
      <c r="G497" s="612"/>
      <c r="H497" s="271" t="s">
        <v>898</v>
      </c>
      <c r="I497" s="49">
        <v>57.8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271" t="s">
        <v>899</v>
      </c>
      <c r="I498" s="49">
        <v>62.36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1" t="s">
        <v>278</v>
      </c>
      <c r="E499" s="158"/>
      <c r="F499" s="612"/>
      <c r="G499" s="612"/>
      <c r="H499" s="271" t="s">
        <v>900</v>
      </c>
      <c r="I499" s="49">
        <v>59.13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2"/>
      <c r="E500" s="158"/>
      <c r="F500" s="612"/>
      <c r="G500" s="612"/>
      <c r="H500" s="271" t="s">
        <v>901</v>
      </c>
      <c r="I500" s="49">
        <v>57</v>
      </c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2"/>
      <c r="E501" s="158"/>
      <c r="F501" s="612"/>
      <c r="G501" s="612"/>
      <c r="H501" s="271" t="s">
        <v>902</v>
      </c>
      <c r="I501" s="49">
        <v>54.32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12"/>
      <c r="E502" s="158"/>
      <c r="F502" s="612"/>
      <c r="G502" s="612"/>
      <c r="H502" s="272"/>
      <c r="I502" s="73"/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18"/>
      <c r="G503" s="618"/>
      <c r="H503" s="100" t="s">
        <v>40</v>
      </c>
      <c r="I503" s="243">
        <f>SUM(I495:I502)/7</f>
        <v>51.658571428571427</v>
      </c>
      <c r="J503" s="613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 t="s">
        <v>279</v>
      </c>
      <c r="C504" s="633" t="s">
        <v>280</v>
      </c>
      <c r="D504" s="630" t="s">
        <v>281</v>
      </c>
      <c r="E504" s="55" t="s">
        <v>282</v>
      </c>
      <c r="F504" s="631" t="s">
        <v>78</v>
      </c>
      <c r="G504" s="631" t="s">
        <v>78</v>
      </c>
      <c r="H504" s="104" t="s">
        <v>896</v>
      </c>
      <c r="I504" s="105">
        <v>1065</v>
      </c>
      <c r="J504" s="621" t="s">
        <v>283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104" t="s">
        <v>899</v>
      </c>
      <c r="I505" s="104">
        <v>980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104" t="s">
        <v>900</v>
      </c>
      <c r="I506" s="105">
        <v>4758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12"/>
      <c r="C507" s="612"/>
      <c r="D507" s="612"/>
      <c r="E507" s="81"/>
      <c r="F507" s="612"/>
      <c r="G507" s="612"/>
      <c r="H507" s="104" t="s">
        <v>897</v>
      </c>
      <c r="I507" s="105">
        <v>2013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31" t="s">
        <v>284</v>
      </c>
      <c r="E508" s="81"/>
      <c r="F508" s="612"/>
      <c r="G508" s="612"/>
      <c r="H508" s="104" t="s">
        <v>898</v>
      </c>
      <c r="I508" s="105">
        <v>1473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12"/>
      <c r="C509" s="612"/>
      <c r="D509" s="612"/>
      <c r="E509" s="81"/>
      <c r="F509" s="612"/>
      <c r="G509" s="612"/>
      <c r="H509" s="104" t="s">
        <v>902</v>
      </c>
      <c r="I509" s="105">
        <v>3167</v>
      </c>
      <c r="J509" s="61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12"/>
      <c r="C510" s="612"/>
      <c r="D510" s="612"/>
      <c r="E510" s="81"/>
      <c r="F510" s="612"/>
      <c r="G510" s="612"/>
      <c r="H510" s="104" t="s">
        <v>901</v>
      </c>
      <c r="I510" s="105">
        <v>1893</v>
      </c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12"/>
      <c r="C511" s="612"/>
      <c r="D511" s="631" t="s">
        <v>285</v>
      </c>
      <c r="E511" s="81"/>
      <c r="F511" s="612"/>
      <c r="G511" s="612"/>
      <c r="H511" s="104" t="s">
        <v>1097</v>
      </c>
      <c r="I511" s="105">
        <v>1499</v>
      </c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2"/>
      <c r="C512" s="612"/>
      <c r="D512" s="612"/>
      <c r="E512" s="81"/>
      <c r="F512" s="612"/>
      <c r="G512" s="612"/>
      <c r="H512" s="37" t="s">
        <v>40</v>
      </c>
      <c r="I512" s="164">
        <f>SUM(I504:I511)</f>
        <v>16848</v>
      </c>
      <c r="J512" s="613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12"/>
      <c r="C513" s="612"/>
      <c r="D513" s="13" t="s">
        <v>286</v>
      </c>
      <c r="E513" s="13"/>
      <c r="F513" s="51"/>
      <c r="G513" s="51"/>
      <c r="H513" s="13"/>
      <c r="I513" s="51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0" t="s">
        <v>287</v>
      </c>
      <c r="C514" s="630" t="s">
        <v>288</v>
      </c>
      <c r="D514" s="630" t="s">
        <v>289</v>
      </c>
      <c r="E514" s="54" t="s">
        <v>290</v>
      </c>
      <c r="F514" s="631" t="s">
        <v>78</v>
      </c>
      <c r="G514" s="631" t="s">
        <v>78</v>
      </c>
      <c r="H514" s="270" t="s">
        <v>1230</v>
      </c>
      <c r="I514" s="48"/>
      <c r="J514" s="620" t="s">
        <v>1237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2"/>
      <c r="C515" s="612"/>
      <c r="D515" s="612"/>
      <c r="E515" s="13"/>
      <c r="F515" s="612"/>
      <c r="G515" s="612"/>
      <c r="H515" s="271" t="s">
        <v>1231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12"/>
      <c r="C516" s="612"/>
      <c r="D516" s="612"/>
      <c r="E516" s="13"/>
      <c r="F516" s="612"/>
      <c r="G516" s="612"/>
      <c r="H516" s="271" t="s">
        <v>1232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2"/>
      <c r="D517" s="638" t="s">
        <v>292</v>
      </c>
      <c r="E517" s="13"/>
      <c r="F517" s="612"/>
      <c r="G517" s="612"/>
      <c r="H517" s="271" t="s">
        <v>1233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2"/>
      <c r="D518" s="612"/>
      <c r="E518" s="13"/>
      <c r="F518" s="612"/>
      <c r="G518" s="612"/>
      <c r="H518" s="271" t="s">
        <v>1234</v>
      </c>
      <c r="I518" s="49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12"/>
      <c r="D519" s="635" t="s">
        <v>293</v>
      </c>
      <c r="E519" s="13"/>
      <c r="F519" s="612"/>
      <c r="G519" s="612"/>
      <c r="H519" s="271" t="s">
        <v>1235</v>
      </c>
      <c r="I519" s="49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2"/>
      <c r="E520" s="13"/>
      <c r="F520" s="612"/>
      <c r="G520" s="612"/>
      <c r="H520" s="271" t="s">
        <v>1236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13"/>
      <c r="E521" s="13"/>
      <c r="F521" s="612"/>
      <c r="G521" s="612"/>
      <c r="H521" s="272"/>
      <c r="I521" s="73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13"/>
      <c r="E522" s="13"/>
      <c r="F522" s="615"/>
      <c r="G522" s="615"/>
      <c r="H522" s="37" t="s">
        <v>40</v>
      </c>
      <c r="I522" s="100"/>
      <c r="J522" s="613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2" t="s">
        <v>78</v>
      </c>
      <c r="G523" s="632" t="s">
        <v>78</v>
      </c>
      <c r="H523" s="270" t="s">
        <v>1230</v>
      </c>
      <c r="I523" s="48"/>
      <c r="J523" s="617" t="s">
        <v>1238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271" t="s">
        <v>1231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271" t="s">
        <v>1232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271" t="s">
        <v>1233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271" t="s">
        <v>1234</v>
      </c>
      <c r="I527" s="49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2"/>
      <c r="G528" s="612"/>
      <c r="H528" s="271" t="s">
        <v>1235</v>
      </c>
      <c r="I528" s="49"/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2"/>
      <c r="G529" s="612"/>
      <c r="H529" s="271" t="s">
        <v>1236</v>
      </c>
      <c r="I529" s="49"/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2"/>
      <c r="G530" s="612"/>
      <c r="H530" s="272"/>
      <c r="I530" s="73"/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18"/>
      <c r="G531" s="618"/>
      <c r="H531" s="37" t="s">
        <v>40</v>
      </c>
      <c r="I531" s="100"/>
      <c r="J531" s="613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0" t="s">
        <v>295</v>
      </c>
      <c r="C532" s="633" t="s">
        <v>296</v>
      </c>
      <c r="D532" s="633" t="s">
        <v>297</v>
      </c>
      <c r="E532" s="630" t="s">
        <v>298</v>
      </c>
      <c r="F532" s="631" t="s">
        <v>78</v>
      </c>
      <c r="G532" s="631" t="s">
        <v>78</v>
      </c>
      <c r="H532" s="273" t="s">
        <v>901</v>
      </c>
      <c r="I532" s="165">
        <v>0.69792826972415078</v>
      </c>
      <c r="J532" s="621" t="s">
        <v>1239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12"/>
      <c r="C533" s="612"/>
      <c r="D533" s="612"/>
      <c r="E533" s="612"/>
      <c r="F533" s="612"/>
      <c r="G533" s="612"/>
      <c r="H533" s="274" t="s">
        <v>896</v>
      </c>
      <c r="I533" s="166">
        <v>0.95009845395229087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2"/>
      <c r="D534" s="631" t="s">
        <v>300</v>
      </c>
      <c r="E534" s="13"/>
      <c r="F534" s="612"/>
      <c r="G534" s="612"/>
      <c r="H534" s="274" t="s">
        <v>897</v>
      </c>
      <c r="I534" s="166">
        <v>1.5693191822591603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2"/>
      <c r="D535" s="612"/>
      <c r="E535" s="13"/>
      <c r="F535" s="612"/>
      <c r="G535" s="612"/>
      <c r="H535" s="274" t="s">
        <v>902</v>
      </c>
      <c r="I535" s="166">
        <v>0.69878638274975935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12"/>
      <c r="D536" s="612"/>
      <c r="E536" s="13"/>
      <c r="F536" s="612"/>
      <c r="G536" s="612"/>
      <c r="H536" s="274" t="s">
        <v>898</v>
      </c>
      <c r="I536" s="166">
        <v>0.77153945266991231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12"/>
      <c r="E537" s="13"/>
      <c r="F537" s="612"/>
      <c r="G537" s="612"/>
      <c r="H537" s="274" t="s">
        <v>899</v>
      </c>
      <c r="I537" s="166">
        <v>0.9778535722946704</v>
      </c>
      <c r="J537" s="61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1" t="s">
        <v>301</v>
      </c>
      <c r="E538" s="13"/>
      <c r="F538" s="612"/>
      <c r="G538" s="612"/>
      <c r="H538" s="274" t="s">
        <v>900</v>
      </c>
      <c r="I538" s="166">
        <v>1.0782382348352135</v>
      </c>
      <c r="J538" s="612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612"/>
      <c r="G539" s="612"/>
      <c r="H539" s="275"/>
      <c r="I539" s="125"/>
      <c r="J539" s="612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612"/>
      <c r="G540" s="612"/>
      <c r="H540" s="37" t="s">
        <v>40</v>
      </c>
      <c r="I540" s="135">
        <f>SUM(I532:I539)/7</f>
        <v>0.9633947926407368</v>
      </c>
      <c r="J540" s="613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31" t="s">
        <v>302</v>
      </c>
      <c r="E541" s="13"/>
      <c r="F541" s="13"/>
      <c r="G541" s="13"/>
      <c r="H541" s="167"/>
      <c r="I541" s="167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12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12"/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303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304</v>
      </c>
      <c r="E545" s="13"/>
      <c r="F545" s="13"/>
      <c r="G545" s="13"/>
      <c r="H545" s="13"/>
      <c r="I545" s="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305</v>
      </c>
      <c r="E546" s="51"/>
      <c r="F546" s="51"/>
      <c r="G546" s="51"/>
      <c r="H546" s="51"/>
      <c r="I546" s="51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0" t="s">
        <v>306</v>
      </c>
      <c r="C547" s="633" t="s">
        <v>307</v>
      </c>
      <c r="D547" s="630" t="s">
        <v>308</v>
      </c>
      <c r="E547" s="55" t="s">
        <v>309</v>
      </c>
      <c r="F547" s="630" t="s">
        <v>78</v>
      </c>
      <c r="G547" s="630" t="s">
        <v>78</v>
      </c>
      <c r="H547" s="273" t="s">
        <v>901</v>
      </c>
      <c r="I547" s="165">
        <v>3.2104700407310935</v>
      </c>
      <c r="J547" s="622" t="s">
        <v>1240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2"/>
      <c r="C548" s="612"/>
      <c r="D548" s="612"/>
      <c r="E548" s="81"/>
      <c r="F548" s="612"/>
      <c r="G548" s="612"/>
      <c r="H548" s="274" t="s">
        <v>896</v>
      </c>
      <c r="I548" s="166">
        <v>2.8502953618568725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12"/>
      <c r="C549" s="612"/>
      <c r="D549" s="612"/>
      <c r="E549" s="81"/>
      <c r="F549" s="612"/>
      <c r="G549" s="612"/>
      <c r="H549" s="274" t="s">
        <v>897</v>
      </c>
      <c r="I549" s="166">
        <v>9.4159150935549629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274" t="s">
        <v>902</v>
      </c>
      <c r="I550" s="166">
        <v>3.8433251051236761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274" t="s">
        <v>898</v>
      </c>
      <c r="I551" s="166">
        <v>2.121733494842259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2"/>
      <c r="D552" s="13"/>
      <c r="E552" s="81"/>
      <c r="F552" s="612"/>
      <c r="G552" s="612"/>
      <c r="H552" s="274" t="s">
        <v>899</v>
      </c>
      <c r="I552" s="166">
        <v>7.0405457205216262</v>
      </c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2"/>
      <c r="D553" s="13"/>
      <c r="E553" s="81"/>
      <c r="F553" s="612"/>
      <c r="G553" s="612"/>
      <c r="H553" s="274" t="s">
        <v>900</v>
      </c>
      <c r="I553" s="166">
        <v>3.8689724897028248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12"/>
      <c r="D554" s="13"/>
      <c r="E554" s="81"/>
      <c r="F554" s="612"/>
      <c r="G554" s="612"/>
      <c r="H554" s="275"/>
      <c r="I554" s="125"/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18"/>
      <c r="G555" s="618"/>
      <c r="H555" s="37" t="s">
        <v>40</v>
      </c>
      <c r="I555" s="135">
        <f>SUM(I547:I554)/7</f>
        <v>4.6216081866190448</v>
      </c>
      <c r="J555" s="613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 t="s">
        <v>311</v>
      </c>
      <c r="C556" s="667" t="s">
        <v>312</v>
      </c>
      <c r="D556" s="630" t="s">
        <v>313</v>
      </c>
      <c r="E556" s="55" t="s">
        <v>314</v>
      </c>
      <c r="F556" s="631" t="s">
        <v>78</v>
      </c>
      <c r="G556" s="631" t="s">
        <v>78</v>
      </c>
      <c r="H556" s="273" t="s">
        <v>901</v>
      </c>
      <c r="I556" s="165">
        <v>10.887681007696754</v>
      </c>
      <c r="J556" s="621" t="s">
        <v>1241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274" t="s">
        <v>896</v>
      </c>
      <c r="I557" s="166">
        <v>5.700590723713745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31" t="s">
        <v>316</v>
      </c>
      <c r="E558" s="81"/>
      <c r="F558" s="612"/>
      <c r="G558" s="612"/>
      <c r="H558" s="274" t="s">
        <v>897</v>
      </c>
      <c r="I558" s="166">
        <v>7.0619363201662226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612"/>
      <c r="E559" s="81"/>
      <c r="F559" s="612"/>
      <c r="G559" s="612"/>
      <c r="H559" s="274" t="s">
        <v>902</v>
      </c>
      <c r="I559" s="166">
        <v>12.752851485183108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631" t="s">
        <v>317</v>
      </c>
      <c r="E560" s="81"/>
      <c r="F560" s="612"/>
      <c r="G560" s="612"/>
      <c r="H560" s="274" t="s">
        <v>898</v>
      </c>
      <c r="I560" s="166">
        <v>8.6798188425365126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2"/>
      <c r="C561" s="612"/>
      <c r="D561" s="612"/>
      <c r="E561" s="81"/>
      <c r="F561" s="612"/>
      <c r="G561" s="612"/>
      <c r="H561" s="274" t="s">
        <v>899</v>
      </c>
      <c r="I561" s="166">
        <v>10.560818580782438</v>
      </c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2"/>
      <c r="C562" s="637" t="s">
        <v>318</v>
      </c>
      <c r="D562" s="612"/>
      <c r="E562" s="81"/>
      <c r="F562" s="612"/>
      <c r="G562" s="612"/>
      <c r="H562" s="274" t="s">
        <v>900</v>
      </c>
      <c r="I562" s="166">
        <v>9.069886328319738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12"/>
      <c r="C563" s="612"/>
      <c r="D563" s="14"/>
      <c r="E563" s="81"/>
      <c r="F563" s="612"/>
      <c r="G563" s="612"/>
      <c r="H563" s="275"/>
      <c r="I563" s="125"/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18"/>
      <c r="C564" s="618"/>
      <c r="D564" s="52"/>
      <c r="E564" s="102"/>
      <c r="F564" s="618"/>
      <c r="G564" s="618"/>
      <c r="H564" s="37" t="s">
        <v>40</v>
      </c>
      <c r="I564" s="135">
        <f>SUM(I556:I563)/7</f>
        <v>9.2447976126283589</v>
      </c>
      <c r="J564" s="613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0" t="s">
        <v>319</v>
      </c>
      <c r="C565" s="633" t="s">
        <v>320</v>
      </c>
      <c r="D565" s="630" t="s">
        <v>321</v>
      </c>
      <c r="E565" s="630" t="s">
        <v>322</v>
      </c>
      <c r="F565" s="631" t="s">
        <v>78</v>
      </c>
      <c r="G565" s="631" t="s">
        <v>78</v>
      </c>
      <c r="H565" s="273" t="s">
        <v>896</v>
      </c>
      <c r="I565" s="259">
        <v>63.98</v>
      </c>
      <c r="J565" s="623" t="s">
        <v>1242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2"/>
      <c r="C566" s="612"/>
      <c r="D566" s="612"/>
      <c r="E566" s="612"/>
      <c r="F566" s="612"/>
      <c r="G566" s="612"/>
      <c r="H566" s="274" t="s">
        <v>899</v>
      </c>
      <c r="I566" s="253">
        <v>72.209999999999994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2"/>
      <c r="C567" s="612"/>
      <c r="D567" s="612"/>
      <c r="E567" s="13"/>
      <c r="F567" s="612"/>
      <c r="G567" s="612"/>
      <c r="H567" s="274" t="s">
        <v>900</v>
      </c>
      <c r="I567" s="253">
        <v>62.84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12"/>
      <c r="C568" s="612"/>
      <c r="D568" s="612"/>
      <c r="E568" s="13"/>
      <c r="F568" s="612"/>
      <c r="G568" s="612"/>
      <c r="H568" s="274" t="s">
        <v>897</v>
      </c>
      <c r="I568" s="253">
        <v>64.72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612"/>
      <c r="E569" s="13"/>
      <c r="F569" s="612"/>
      <c r="G569" s="612"/>
      <c r="H569" s="274" t="s">
        <v>898</v>
      </c>
      <c r="I569" s="253">
        <v>69.83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13"/>
      <c r="F570" s="612"/>
      <c r="G570" s="612"/>
      <c r="H570" s="274" t="s">
        <v>902</v>
      </c>
      <c r="I570" s="253">
        <v>60.6</v>
      </c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2"/>
      <c r="D571" s="13"/>
      <c r="E571" s="13"/>
      <c r="F571" s="612"/>
      <c r="G571" s="612"/>
      <c r="H571" s="274" t="s">
        <v>901</v>
      </c>
      <c r="I571" s="253">
        <v>68.64</v>
      </c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2"/>
      <c r="D572" s="13"/>
      <c r="E572" s="13"/>
      <c r="F572" s="612"/>
      <c r="G572" s="612"/>
      <c r="H572" s="275"/>
      <c r="I572" s="170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12"/>
      <c r="D573" s="13"/>
      <c r="E573" s="70"/>
      <c r="F573" s="615"/>
      <c r="G573" s="615"/>
      <c r="H573" s="37" t="s">
        <v>40</v>
      </c>
      <c r="I573" s="135">
        <f>SUM(I565:I572)/7</f>
        <v>66.117142857142852</v>
      </c>
      <c r="J573" s="613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2" t="s">
        <v>78</v>
      </c>
      <c r="G574" s="632" t="s">
        <v>78</v>
      </c>
      <c r="H574" s="270" t="s">
        <v>1230</v>
      </c>
      <c r="I574" s="171"/>
      <c r="J574" s="617" t="s">
        <v>324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271" t="s">
        <v>1231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271" t="s">
        <v>1232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271" t="s">
        <v>1233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271" t="s">
        <v>1234</v>
      </c>
      <c r="I578" s="172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271" t="s">
        <v>1235</v>
      </c>
      <c r="I579" s="172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271" t="s">
        <v>1236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272"/>
      <c r="I581" s="173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15"/>
      <c r="G582" s="615"/>
      <c r="H582" s="37" t="s">
        <v>40</v>
      </c>
      <c r="I582" s="100"/>
      <c r="J582" s="613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2" t="s">
        <v>78</v>
      </c>
      <c r="G583" s="632" t="s">
        <v>78</v>
      </c>
      <c r="H583" s="270" t="s">
        <v>1230</v>
      </c>
      <c r="I583" s="171"/>
      <c r="J583" s="617" t="s">
        <v>325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2"/>
      <c r="G584" s="612"/>
      <c r="H584" s="271" t="s">
        <v>1231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2"/>
      <c r="G585" s="612"/>
      <c r="H585" s="271" t="s">
        <v>1232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12"/>
      <c r="G586" s="612"/>
      <c r="H586" s="271" t="s">
        <v>1233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271" t="s">
        <v>1234</v>
      </c>
      <c r="I587" s="172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2"/>
      <c r="G588" s="612"/>
      <c r="H588" s="271" t="s">
        <v>1235</v>
      </c>
      <c r="I588" s="172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2"/>
      <c r="G589" s="612"/>
      <c r="H589" s="271" t="s">
        <v>1236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12"/>
      <c r="G590" s="612"/>
      <c r="H590" s="272"/>
      <c r="I590" s="173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15"/>
      <c r="G591" s="615"/>
      <c r="H591" s="37" t="s">
        <v>40</v>
      </c>
      <c r="I591" s="100"/>
      <c r="J591" s="613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2" t="s">
        <v>78</v>
      </c>
      <c r="G592" s="632" t="s">
        <v>78</v>
      </c>
      <c r="H592" s="270" t="s">
        <v>1230</v>
      </c>
      <c r="I592" s="171"/>
      <c r="J592" s="617" t="s">
        <v>326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271" t="s">
        <v>1231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271" t="s">
        <v>1232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271" t="s">
        <v>1233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271" t="s">
        <v>1234</v>
      </c>
      <c r="I596" s="172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2"/>
      <c r="G597" s="612"/>
      <c r="H597" s="271" t="s">
        <v>1235</v>
      </c>
      <c r="I597" s="172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2"/>
      <c r="G598" s="612"/>
      <c r="H598" s="271" t="s">
        <v>1236</v>
      </c>
      <c r="I598" s="172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2"/>
      <c r="G599" s="612"/>
      <c r="H599" s="272"/>
      <c r="I599" s="173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18"/>
      <c r="G600" s="618"/>
      <c r="H600" s="37" t="s">
        <v>40</v>
      </c>
      <c r="I600" s="100"/>
      <c r="J600" s="613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30" t="s">
        <v>327</v>
      </c>
      <c r="B601" s="630" t="s">
        <v>328</v>
      </c>
      <c r="C601" s="633" t="s">
        <v>329</v>
      </c>
      <c r="D601" s="630" t="s">
        <v>330</v>
      </c>
      <c r="E601" s="630" t="s">
        <v>331</v>
      </c>
      <c r="F601" s="631" t="s">
        <v>78</v>
      </c>
      <c r="G601" s="631" t="s">
        <v>78</v>
      </c>
      <c r="H601" s="270" t="s">
        <v>1230</v>
      </c>
      <c r="I601" s="48"/>
      <c r="J601" s="617" t="s">
        <v>332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612"/>
      <c r="F602" s="612"/>
      <c r="G602" s="612"/>
      <c r="H602" s="271" t="s">
        <v>1231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2"/>
      <c r="B603" s="612"/>
      <c r="C603" s="612"/>
      <c r="D603" s="612"/>
      <c r="E603" s="612"/>
      <c r="F603" s="612"/>
      <c r="G603" s="612"/>
      <c r="H603" s="271" t="s">
        <v>1232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12"/>
      <c r="B604" s="612"/>
      <c r="C604" s="612"/>
      <c r="D604" s="638" t="s">
        <v>333</v>
      </c>
      <c r="E604" s="99"/>
      <c r="F604" s="612"/>
      <c r="G604" s="612"/>
      <c r="H604" s="271" t="s">
        <v>1233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99"/>
      <c r="F605" s="612"/>
      <c r="G605" s="612"/>
      <c r="H605" s="271" t="s">
        <v>1234</v>
      </c>
      <c r="I605" s="49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2"/>
      <c r="E606" s="99"/>
      <c r="F606" s="612"/>
      <c r="G606" s="612"/>
      <c r="H606" s="271" t="s">
        <v>1235</v>
      </c>
      <c r="I606" s="49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2"/>
      <c r="B607" s="612"/>
      <c r="C607" s="612"/>
      <c r="D607" s="612"/>
      <c r="E607" s="13"/>
      <c r="F607" s="612"/>
      <c r="G607" s="612"/>
      <c r="H607" s="271" t="s">
        <v>1236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2"/>
      <c r="B608" s="612"/>
      <c r="C608" s="612"/>
      <c r="D608" s="612"/>
      <c r="E608" s="13"/>
      <c r="F608" s="612"/>
      <c r="G608" s="612"/>
      <c r="H608" s="272"/>
      <c r="I608" s="73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12"/>
      <c r="B609" s="612"/>
      <c r="C609" s="612"/>
      <c r="D609" s="631" t="s">
        <v>334</v>
      </c>
      <c r="E609" s="13"/>
      <c r="F609" s="615"/>
      <c r="G609" s="615"/>
      <c r="H609" s="37" t="s">
        <v>40</v>
      </c>
      <c r="I609" s="100"/>
      <c r="J609" s="613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32" t="s">
        <v>78</v>
      </c>
      <c r="G610" s="632" t="s">
        <v>78</v>
      </c>
      <c r="H610" s="270" t="s">
        <v>1230</v>
      </c>
      <c r="I610" s="48"/>
      <c r="J610" s="617" t="s">
        <v>335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271" t="s">
        <v>1231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271" t="s">
        <v>1232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31" t="s">
        <v>336</v>
      </c>
      <c r="E613" s="13"/>
      <c r="F613" s="612"/>
      <c r="G613" s="612"/>
      <c r="H613" s="271" t="s">
        <v>1233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271" t="s">
        <v>1234</v>
      </c>
      <c r="I614" s="49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13"/>
      <c r="F615" s="612"/>
      <c r="G615" s="612"/>
      <c r="H615" s="271" t="s">
        <v>1235</v>
      </c>
      <c r="I615" s="49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2"/>
      <c r="B616" s="612"/>
      <c r="C616" s="612"/>
      <c r="D616" s="612"/>
      <c r="E616" s="13"/>
      <c r="F616" s="612"/>
      <c r="G616" s="612"/>
      <c r="H616" s="271" t="s">
        <v>1236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2"/>
      <c r="B617" s="612"/>
      <c r="C617" s="612"/>
      <c r="D617" s="612"/>
      <c r="E617" s="13"/>
      <c r="F617" s="612"/>
      <c r="G617" s="612"/>
      <c r="H617" s="272"/>
      <c r="I617" s="73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12"/>
      <c r="B618" s="612"/>
      <c r="C618" s="612"/>
      <c r="D618" s="612"/>
      <c r="E618" s="70"/>
      <c r="F618" s="615"/>
      <c r="G618" s="615"/>
      <c r="H618" s="37" t="s">
        <v>40</v>
      </c>
      <c r="I618" s="100"/>
      <c r="J618" s="613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31" t="s">
        <v>337</v>
      </c>
      <c r="F619" s="631" t="s">
        <v>78</v>
      </c>
      <c r="G619" s="631" t="s">
        <v>78</v>
      </c>
      <c r="H619" s="270" t="s">
        <v>1230</v>
      </c>
      <c r="I619" s="48"/>
      <c r="J619" s="617" t="s">
        <v>338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612"/>
      <c r="F620" s="612"/>
      <c r="G620" s="612"/>
      <c r="H620" s="271" t="s">
        <v>1231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612"/>
      <c r="F621" s="612"/>
      <c r="G621" s="612"/>
      <c r="H621" s="271" t="s">
        <v>1232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612"/>
      <c r="F622" s="612"/>
      <c r="G622" s="612"/>
      <c r="H622" s="271" t="s">
        <v>1233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271" t="s">
        <v>1234</v>
      </c>
      <c r="I623" s="49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31" t="s">
        <v>339</v>
      </c>
      <c r="E624" s="13"/>
      <c r="F624" s="612"/>
      <c r="G624" s="612"/>
      <c r="H624" s="271" t="s">
        <v>1235</v>
      </c>
      <c r="I624" s="49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2"/>
      <c r="B625" s="612"/>
      <c r="C625" s="612"/>
      <c r="D625" s="612"/>
      <c r="E625" s="13"/>
      <c r="F625" s="612"/>
      <c r="G625" s="612"/>
      <c r="H625" s="271" t="s">
        <v>1236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2"/>
      <c r="B626" s="612"/>
      <c r="C626" s="612"/>
      <c r="D626" s="612"/>
      <c r="E626" s="13"/>
      <c r="F626" s="612"/>
      <c r="G626" s="612"/>
      <c r="H626" s="272"/>
      <c r="I626" s="73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12"/>
      <c r="B627" s="612"/>
      <c r="C627" s="612"/>
      <c r="D627" s="612"/>
      <c r="E627" s="70"/>
      <c r="F627" s="615"/>
      <c r="G627" s="615"/>
      <c r="H627" s="37" t="s">
        <v>40</v>
      </c>
      <c r="I627" s="100"/>
      <c r="J627" s="613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631" t="s">
        <v>340</v>
      </c>
      <c r="F628" s="632" t="s">
        <v>78</v>
      </c>
      <c r="G628" s="632" t="s">
        <v>78</v>
      </c>
      <c r="H628" s="270" t="s">
        <v>1230</v>
      </c>
      <c r="I628" s="48"/>
      <c r="J628" s="617" t="s">
        <v>341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612"/>
      <c r="F629" s="612"/>
      <c r="G629" s="612"/>
      <c r="H629" s="271" t="s">
        <v>1231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612"/>
      <c r="F630" s="612"/>
      <c r="G630" s="612"/>
      <c r="H630" s="271" t="s">
        <v>1232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271" t="s">
        <v>1233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612"/>
      <c r="E632" s="13"/>
      <c r="F632" s="612"/>
      <c r="G632" s="612"/>
      <c r="H632" s="271" t="s">
        <v>1234</v>
      </c>
      <c r="I632" s="49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2"/>
      <c r="C633" s="612"/>
      <c r="D633" s="612"/>
      <c r="E633" s="13"/>
      <c r="F633" s="612"/>
      <c r="G633" s="612"/>
      <c r="H633" s="271" t="s">
        <v>1235</v>
      </c>
      <c r="I633" s="49"/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2"/>
      <c r="B634" s="612"/>
      <c r="C634" s="612"/>
      <c r="D634" s="612"/>
      <c r="E634" s="13"/>
      <c r="F634" s="612"/>
      <c r="G634" s="612"/>
      <c r="H634" s="271" t="s">
        <v>1236</v>
      </c>
      <c r="I634" s="49"/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2"/>
      <c r="B635" s="612"/>
      <c r="C635" s="612"/>
      <c r="D635" s="14"/>
      <c r="E635" s="13"/>
      <c r="F635" s="612"/>
      <c r="G635" s="612"/>
      <c r="H635" s="272"/>
      <c r="I635" s="73"/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12"/>
      <c r="B636" s="618"/>
      <c r="C636" s="612"/>
      <c r="D636" s="14"/>
      <c r="E636" s="51"/>
      <c r="F636" s="618"/>
      <c r="G636" s="618"/>
      <c r="H636" s="37" t="s">
        <v>40</v>
      </c>
      <c r="I636" s="100"/>
      <c r="J636" s="613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1" t="s">
        <v>342</v>
      </c>
      <c r="B637" s="631" t="s">
        <v>343</v>
      </c>
      <c r="C637" s="630" t="s">
        <v>344</v>
      </c>
      <c r="D637" s="663" t="s">
        <v>345</v>
      </c>
      <c r="E637" s="99"/>
      <c r="F637" s="631" t="s">
        <v>78</v>
      </c>
      <c r="G637" s="631" t="s">
        <v>78</v>
      </c>
      <c r="H637" s="273" t="s">
        <v>901</v>
      </c>
      <c r="I637" s="165">
        <v>69.230769230769226</v>
      </c>
      <c r="J637" s="628" t="s">
        <v>1243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274" t="s">
        <v>896</v>
      </c>
      <c r="I638" s="166">
        <v>87.5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12"/>
      <c r="E639" s="99"/>
      <c r="F639" s="612"/>
      <c r="G639" s="612"/>
      <c r="H639" s="274" t="s">
        <v>897</v>
      </c>
      <c r="I639" s="166">
        <v>53.333333333333336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37" t="s">
        <v>347</v>
      </c>
      <c r="E640" s="99"/>
      <c r="F640" s="612"/>
      <c r="G640" s="612"/>
      <c r="H640" s="274" t="s">
        <v>902</v>
      </c>
      <c r="I640" s="166">
        <v>100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99"/>
      <c r="F641" s="612"/>
      <c r="G641" s="612"/>
      <c r="H641" s="274" t="s">
        <v>898</v>
      </c>
      <c r="I641" s="166">
        <v>55.555555555555557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12"/>
      <c r="B642" s="612"/>
      <c r="C642" s="631" t="s">
        <v>348</v>
      </c>
      <c r="D642" s="612"/>
      <c r="E642" s="99"/>
      <c r="F642" s="612"/>
      <c r="G642" s="612"/>
      <c r="H642" s="274" t="s">
        <v>899</v>
      </c>
      <c r="I642" s="166">
        <v>100</v>
      </c>
      <c r="J642" s="61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2"/>
      <c r="B643" s="612"/>
      <c r="C643" s="612"/>
      <c r="D643" s="637" t="s">
        <v>349</v>
      </c>
      <c r="E643" s="14"/>
      <c r="F643" s="612"/>
      <c r="G643" s="612"/>
      <c r="H643" s="274" t="s">
        <v>900</v>
      </c>
      <c r="I643" s="166">
        <v>82.608695652173907</v>
      </c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12"/>
      <c r="B644" s="612"/>
      <c r="C644" s="612"/>
      <c r="D644" s="612"/>
      <c r="E644" s="14"/>
      <c r="F644" s="612"/>
      <c r="G644" s="612"/>
      <c r="H644" s="275"/>
      <c r="I644" s="125"/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34.5" customHeight="1">
      <c r="A645" s="612"/>
      <c r="B645" s="14"/>
      <c r="C645" s="612"/>
      <c r="D645" s="612"/>
      <c r="E645" s="14"/>
      <c r="F645" s="615"/>
      <c r="G645" s="615"/>
      <c r="H645" s="37" t="s">
        <v>40</v>
      </c>
      <c r="I645" s="147">
        <f>SUM(I637:I644)/7</f>
        <v>78.318336253118858</v>
      </c>
      <c r="J645" s="613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175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31" t="s">
        <v>350</v>
      </c>
      <c r="F647" s="14" t="s">
        <v>78</v>
      </c>
      <c r="G647" s="14" t="s">
        <v>78</v>
      </c>
      <c r="H647" s="270" t="s">
        <v>901</v>
      </c>
      <c r="I647" s="179">
        <v>100</v>
      </c>
      <c r="J647" s="627" t="s">
        <v>351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271" t="s">
        <v>896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271" t="s">
        <v>897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2"/>
      <c r="F650" s="14"/>
      <c r="G650" s="14"/>
      <c r="H650" s="271" t="s">
        <v>902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2"/>
      <c r="F651" s="14"/>
      <c r="G651" s="14"/>
      <c r="H651" s="271" t="s">
        <v>898</v>
      </c>
      <c r="I651" s="181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2"/>
      <c r="F652" s="14"/>
      <c r="G652" s="14"/>
      <c r="H652" s="271" t="s">
        <v>899</v>
      </c>
      <c r="I652" s="181">
        <v>100</v>
      </c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271" t="s">
        <v>900</v>
      </c>
      <c r="I653" s="181">
        <v>75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272"/>
      <c r="I654" s="73"/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40</v>
      </c>
      <c r="I655" s="147">
        <f>SUM(I647:I654)/7</f>
        <v>96.428571428571431</v>
      </c>
      <c r="J655" s="613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2" t="s">
        <v>352</v>
      </c>
      <c r="F656" s="632" t="s">
        <v>78</v>
      </c>
      <c r="G656" s="632" t="s">
        <v>78</v>
      </c>
      <c r="H656" s="270" t="s">
        <v>901</v>
      </c>
      <c r="I656" s="183">
        <v>63.636363636363633</v>
      </c>
      <c r="J656" s="617" t="s">
        <v>353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271" t="s">
        <v>896</v>
      </c>
      <c r="I657" s="181">
        <v>85.714285714285708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2"/>
      <c r="F658" s="612"/>
      <c r="G658" s="612"/>
      <c r="H658" s="271" t="s">
        <v>897</v>
      </c>
      <c r="I658" s="181">
        <v>46.153846153846153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2"/>
      <c r="F659" s="612"/>
      <c r="G659" s="612"/>
      <c r="H659" s="271" t="s">
        <v>902</v>
      </c>
      <c r="I659" s="181">
        <v>100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12"/>
      <c r="F660" s="612"/>
      <c r="G660" s="612"/>
      <c r="H660" s="271" t="s">
        <v>898</v>
      </c>
      <c r="I660" s="181">
        <v>50</v>
      </c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2"/>
      <c r="G661" s="612"/>
      <c r="H661" s="271" t="s">
        <v>899</v>
      </c>
      <c r="I661" s="181">
        <v>100</v>
      </c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2"/>
      <c r="G662" s="612"/>
      <c r="H662" s="271" t="s">
        <v>900</v>
      </c>
      <c r="I662" s="181">
        <v>84.210526315789465</v>
      </c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2"/>
      <c r="G663" s="612"/>
      <c r="H663" s="272"/>
      <c r="I663" s="73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18"/>
      <c r="G664" s="618"/>
      <c r="H664" s="37" t="s">
        <v>40</v>
      </c>
      <c r="I664" s="147">
        <f>SUM(I656:I663)/7</f>
        <v>75.673574545754988</v>
      </c>
      <c r="J664" s="613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30" t="s">
        <v>1244</v>
      </c>
      <c r="C665" s="55" t="s">
        <v>355</v>
      </c>
      <c r="D665" s="630" t="s">
        <v>356</v>
      </c>
      <c r="E665" s="630"/>
      <c r="F665" s="630" t="s">
        <v>78</v>
      </c>
      <c r="G665" s="630" t="s">
        <v>78</v>
      </c>
      <c r="H665" s="273" t="s">
        <v>1230</v>
      </c>
      <c r="I665" s="184"/>
      <c r="J665" s="622" t="s">
        <v>1245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2"/>
      <c r="C666" s="81"/>
      <c r="D666" s="612"/>
      <c r="E666" s="612"/>
      <c r="F666" s="612"/>
      <c r="G666" s="612"/>
      <c r="H666" s="274" t="s">
        <v>1231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12"/>
      <c r="C667" s="81"/>
      <c r="D667" s="612"/>
      <c r="E667" s="13"/>
      <c r="F667" s="612"/>
      <c r="G667" s="612"/>
      <c r="H667" s="274" t="s">
        <v>1232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13"/>
      <c r="C668" s="81"/>
      <c r="D668" s="612"/>
      <c r="E668" s="13"/>
      <c r="F668" s="612"/>
      <c r="G668" s="612"/>
      <c r="H668" s="274" t="s">
        <v>1233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1" t="s">
        <v>358</v>
      </c>
      <c r="E669" s="13"/>
      <c r="F669" s="612"/>
      <c r="G669" s="612"/>
      <c r="H669" s="274" t="s">
        <v>1234</v>
      </c>
      <c r="I669" s="18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2"/>
      <c r="E670" s="13"/>
      <c r="F670" s="612"/>
      <c r="G670" s="612"/>
      <c r="H670" s="274" t="s">
        <v>1235</v>
      </c>
      <c r="I670" s="185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2"/>
      <c r="E671" s="13"/>
      <c r="F671" s="612"/>
      <c r="G671" s="612"/>
      <c r="H671" s="274" t="s">
        <v>1236</v>
      </c>
      <c r="I671" s="185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12"/>
      <c r="E672" s="13"/>
      <c r="F672" s="612"/>
      <c r="G672" s="612"/>
      <c r="H672" s="275"/>
      <c r="I672" s="125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12"/>
      <c r="E673" s="70"/>
      <c r="F673" s="615"/>
      <c r="G673" s="615"/>
      <c r="H673" s="37" t="s">
        <v>40</v>
      </c>
      <c r="I673" s="74"/>
      <c r="J673" s="613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359</v>
      </c>
      <c r="E674" s="634" t="s">
        <v>360</v>
      </c>
      <c r="F674" s="632" t="s">
        <v>78</v>
      </c>
      <c r="G674" s="632" t="s">
        <v>78</v>
      </c>
      <c r="H674" s="270" t="s">
        <v>1230</v>
      </c>
      <c r="I674" s="48"/>
      <c r="J674" s="617" t="s">
        <v>361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612"/>
      <c r="F675" s="612"/>
      <c r="G675" s="612"/>
      <c r="H675" s="271" t="s">
        <v>1231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271" t="s">
        <v>1232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271" t="s">
        <v>1233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1" t="s">
        <v>362</v>
      </c>
      <c r="E678" s="13"/>
      <c r="F678" s="612"/>
      <c r="G678" s="612"/>
      <c r="H678" s="271" t="s">
        <v>1234</v>
      </c>
      <c r="I678" s="49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2"/>
      <c r="E679" s="13"/>
      <c r="F679" s="612"/>
      <c r="G679" s="612"/>
      <c r="H679" s="271" t="s">
        <v>1235</v>
      </c>
      <c r="I679" s="49"/>
      <c r="J679" s="61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12"/>
      <c r="E680" s="13"/>
      <c r="F680" s="612"/>
      <c r="G680" s="612"/>
      <c r="H680" s="271" t="s">
        <v>1236</v>
      </c>
      <c r="I680" s="49"/>
      <c r="J680" s="612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31" t="s">
        <v>363</v>
      </c>
      <c r="E681" s="13"/>
      <c r="F681" s="612"/>
      <c r="G681" s="612"/>
      <c r="H681" s="272"/>
      <c r="I681" s="73"/>
      <c r="J681" s="612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12"/>
      <c r="E682" s="13"/>
      <c r="F682" s="612"/>
      <c r="G682" s="612"/>
      <c r="H682" s="37" t="s">
        <v>40</v>
      </c>
      <c r="I682" s="100"/>
      <c r="J682" s="613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12"/>
      <c r="E683" s="13"/>
      <c r="F683" s="13"/>
      <c r="G683" s="13"/>
      <c r="H683" s="139"/>
      <c r="I683" s="13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1246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1247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1248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1249</v>
      </c>
      <c r="E687" s="13"/>
      <c r="F687" s="13"/>
      <c r="G687" s="13"/>
      <c r="H687" s="13"/>
      <c r="I687" s="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1250</v>
      </c>
      <c r="E688" s="51"/>
      <c r="F688" s="51"/>
      <c r="G688" s="51"/>
      <c r="H688" s="51"/>
      <c r="I688" s="51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33" t="s">
        <v>1251</v>
      </c>
      <c r="B689" s="630" t="s">
        <v>370</v>
      </c>
      <c r="C689" s="630" t="s">
        <v>1252</v>
      </c>
      <c r="D689" s="54"/>
      <c r="E689" s="630"/>
      <c r="F689" s="630" t="s">
        <v>78</v>
      </c>
      <c r="G689" s="630" t="s">
        <v>78</v>
      </c>
      <c r="H689" s="270" t="s">
        <v>1230</v>
      </c>
      <c r="I689" s="48"/>
      <c r="J689" s="620" t="s">
        <v>1253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2"/>
      <c r="B690" s="612"/>
      <c r="C690" s="612"/>
      <c r="D690" s="13"/>
      <c r="E690" s="612"/>
      <c r="F690" s="612"/>
      <c r="G690" s="612"/>
      <c r="H690" s="271" t="s">
        <v>1231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12"/>
      <c r="B691" s="612"/>
      <c r="C691" s="612"/>
      <c r="D691" s="13"/>
      <c r="E691" s="13"/>
      <c r="F691" s="612"/>
      <c r="G691" s="612"/>
      <c r="H691" s="271" t="s">
        <v>1232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612"/>
      <c r="C692" s="612"/>
      <c r="D692" s="13"/>
      <c r="E692" s="13"/>
      <c r="F692" s="612"/>
      <c r="G692" s="612"/>
      <c r="H692" s="271" t="s">
        <v>1233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612"/>
      <c r="C693" s="612"/>
      <c r="D693" s="13"/>
      <c r="E693" s="13"/>
      <c r="F693" s="612"/>
      <c r="G693" s="612"/>
      <c r="H693" s="271" t="s">
        <v>1234</v>
      </c>
      <c r="I693" s="49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/>
      <c r="F694" s="612"/>
      <c r="G694" s="612"/>
      <c r="H694" s="271" t="s">
        <v>1235</v>
      </c>
      <c r="I694" s="49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 t="s">
        <v>331</v>
      </c>
      <c r="C695" s="612"/>
      <c r="D695" s="13"/>
      <c r="E695" s="13"/>
      <c r="F695" s="612"/>
      <c r="G695" s="612"/>
      <c r="H695" s="271" t="s">
        <v>1236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272"/>
      <c r="I696" s="73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70"/>
      <c r="F697" s="615"/>
      <c r="G697" s="615"/>
      <c r="H697" s="37" t="s">
        <v>40</v>
      </c>
      <c r="I697" s="74"/>
      <c r="J697" s="613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2"/>
      <c r="B698" s="13"/>
      <c r="C698" s="612"/>
      <c r="D698" s="13"/>
      <c r="E698" s="13" t="s">
        <v>373</v>
      </c>
      <c r="F698" s="631" t="s">
        <v>78</v>
      </c>
      <c r="G698" s="631" t="s">
        <v>78</v>
      </c>
      <c r="H698" s="270" t="s">
        <v>1230</v>
      </c>
      <c r="I698" s="48"/>
      <c r="J698" s="620" t="s">
        <v>1254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2"/>
      <c r="B699" s="13"/>
      <c r="C699" s="612"/>
      <c r="D699" s="13"/>
      <c r="E699" s="13"/>
      <c r="F699" s="612"/>
      <c r="G699" s="612"/>
      <c r="H699" s="271" t="s">
        <v>1231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12"/>
      <c r="B700" s="13"/>
      <c r="C700" s="612"/>
      <c r="D700" s="13"/>
      <c r="E700" s="13"/>
      <c r="F700" s="612"/>
      <c r="G700" s="612"/>
      <c r="H700" s="271" t="s">
        <v>1232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271" t="s">
        <v>1233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271" t="s">
        <v>1234</v>
      </c>
      <c r="I702" s="49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2"/>
      <c r="G703" s="612"/>
      <c r="H703" s="271" t="s">
        <v>1235</v>
      </c>
      <c r="I703" s="49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2"/>
      <c r="G704" s="612"/>
      <c r="H704" s="271" t="s">
        <v>1236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2"/>
      <c r="G705" s="612"/>
      <c r="H705" s="272"/>
      <c r="I705" s="73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18"/>
      <c r="G706" s="618"/>
      <c r="H706" s="37" t="s">
        <v>40</v>
      </c>
      <c r="I706" s="74"/>
      <c r="J706" s="613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30" t="s">
        <v>1255</v>
      </c>
      <c r="B707" s="630" t="s">
        <v>1256</v>
      </c>
      <c r="C707" s="55" t="s">
        <v>106</v>
      </c>
      <c r="D707" s="630" t="s">
        <v>377</v>
      </c>
      <c r="E707" s="630" t="s">
        <v>378</v>
      </c>
      <c r="F707" s="630" t="s">
        <v>78</v>
      </c>
      <c r="G707" s="630" t="s">
        <v>78</v>
      </c>
      <c r="H707" s="270" t="s">
        <v>1230</v>
      </c>
      <c r="I707" s="48"/>
      <c r="J707" s="617" t="s">
        <v>1257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2"/>
      <c r="E708" s="612"/>
      <c r="F708" s="612"/>
      <c r="G708" s="612"/>
      <c r="H708" s="271" t="s">
        <v>1231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2"/>
      <c r="B709" s="612"/>
      <c r="C709" s="81"/>
      <c r="D709" s="631" t="s">
        <v>380</v>
      </c>
      <c r="E709" s="612"/>
      <c r="F709" s="612"/>
      <c r="G709" s="612"/>
      <c r="H709" s="271" t="s">
        <v>1232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12"/>
      <c r="B710" s="612"/>
      <c r="C710" s="81"/>
      <c r="D710" s="612"/>
      <c r="E710" s="13"/>
      <c r="F710" s="612"/>
      <c r="G710" s="612"/>
      <c r="H710" s="271" t="s">
        <v>1233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12"/>
      <c r="B711" s="612"/>
      <c r="C711" s="81"/>
      <c r="D711" s="612"/>
      <c r="E711" s="13"/>
      <c r="F711" s="612"/>
      <c r="G711" s="612"/>
      <c r="H711" s="271" t="s">
        <v>1234</v>
      </c>
      <c r="I711" s="49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2"/>
      <c r="B712" s="612"/>
      <c r="C712" s="81"/>
      <c r="D712" s="631" t="s">
        <v>381</v>
      </c>
      <c r="E712" s="13"/>
      <c r="F712" s="612"/>
      <c r="G712" s="612"/>
      <c r="H712" s="271" t="s">
        <v>1235</v>
      </c>
      <c r="I712" s="49"/>
      <c r="J712" s="61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2"/>
      <c r="B713" s="612"/>
      <c r="C713" s="81"/>
      <c r="D713" s="612"/>
      <c r="E713" s="13"/>
      <c r="F713" s="612"/>
      <c r="G713" s="612"/>
      <c r="H713" s="271" t="s">
        <v>1236</v>
      </c>
      <c r="I713" s="49"/>
      <c r="J713" s="612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12"/>
      <c r="B714" s="612"/>
      <c r="C714" s="81"/>
      <c r="D714" s="612"/>
      <c r="E714" s="13"/>
      <c r="F714" s="612"/>
      <c r="G714" s="612"/>
      <c r="H714" s="272"/>
      <c r="I714" s="73"/>
      <c r="J714" s="612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12"/>
      <c r="E715" s="70"/>
      <c r="F715" s="615"/>
      <c r="G715" s="615"/>
      <c r="H715" s="37" t="s">
        <v>40</v>
      </c>
      <c r="I715" s="74"/>
      <c r="J715" s="613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382</v>
      </c>
      <c r="E716" s="13"/>
      <c r="F716" s="13"/>
      <c r="G716" s="13"/>
      <c r="H716" s="13"/>
      <c r="I716" s="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1258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384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1259</v>
      </c>
      <c r="E719" s="13"/>
      <c r="F719" s="13"/>
      <c r="G719" s="13"/>
      <c r="H719" s="13"/>
      <c r="I719" s="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386</v>
      </c>
      <c r="E720" s="51"/>
      <c r="F720" s="51"/>
      <c r="G720" s="51"/>
      <c r="H720" s="51"/>
      <c r="I720" s="51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 t="s">
        <v>387</v>
      </c>
      <c r="B721" s="630" t="s">
        <v>388</v>
      </c>
      <c r="C721" s="55" t="s">
        <v>389</v>
      </c>
      <c r="D721" s="55"/>
      <c r="E721" s="14"/>
      <c r="F721" s="631" t="s">
        <v>78</v>
      </c>
      <c r="G721" s="631" t="s">
        <v>78</v>
      </c>
      <c r="H721" s="273" t="s">
        <v>1230</v>
      </c>
      <c r="I721" s="188"/>
      <c r="J721" s="616" t="s">
        <v>390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612"/>
      <c r="C722" s="81"/>
      <c r="D722" s="81"/>
      <c r="E722" s="14"/>
      <c r="F722" s="612"/>
      <c r="G722" s="612"/>
      <c r="H722" s="274" t="s">
        <v>1231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2"/>
      <c r="B723" s="612"/>
      <c r="C723" s="81"/>
      <c r="D723" s="81"/>
      <c r="E723" s="14"/>
      <c r="F723" s="612"/>
      <c r="G723" s="612"/>
      <c r="H723" s="274" t="s">
        <v>1232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2"/>
      <c r="B724" s="13"/>
      <c r="C724" s="81"/>
      <c r="D724" s="81"/>
      <c r="E724" s="13"/>
      <c r="F724" s="612"/>
      <c r="G724" s="612"/>
      <c r="H724" s="274" t="s">
        <v>1233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12"/>
      <c r="B725" s="13"/>
      <c r="C725" s="81"/>
      <c r="D725" s="81"/>
      <c r="E725" s="13"/>
      <c r="F725" s="612"/>
      <c r="G725" s="612"/>
      <c r="H725" s="274" t="s">
        <v>1234</v>
      </c>
      <c r="I725" s="18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274" t="s">
        <v>1235</v>
      </c>
      <c r="I726" s="185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274" t="s">
        <v>1236</v>
      </c>
      <c r="I727" s="185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12"/>
      <c r="G728" s="612"/>
      <c r="H728" s="275"/>
      <c r="I728" s="125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15"/>
      <c r="G729" s="615"/>
      <c r="H729" s="37" t="s">
        <v>40</v>
      </c>
      <c r="I729" s="100"/>
      <c r="J729" s="613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391</v>
      </c>
      <c r="F730" s="632" t="s">
        <v>78</v>
      </c>
      <c r="G730" s="632" t="s">
        <v>78</v>
      </c>
      <c r="H730" s="270" t="s">
        <v>1230</v>
      </c>
      <c r="I730" s="48"/>
      <c r="J730" s="617" t="s">
        <v>392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271" t="s">
        <v>1231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271" t="s">
        <v>1232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271" t="s">
        <v>1233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271" t="s">
        <v>1234</v>
      </c>
      <c r="I734" s="49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2"/>
      <c r="G735" s="612"/>
      <c r="H735" s="271" t="s">
        <v>1235</v>
      </c>
      <c r="I735" s="49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2"/>
      <c r="G736" s="612"/>
      <c r="H736" s="271" t="s">
        <v>1236</v>
      </c>
      <c r="I736" s="49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12"/>
      <c r="G737" s="612"/>
      <c r="H737" s="272"/>
      <c r="I737" s="73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18"/>
      <c r="G738" s="618"/>
      <c r="H738" s="42" t="s">
        <v>40</v>
      </c>
      <c r="I738" s="189"/>
      <c r="J738" s="618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1" t="s">
        <v>393</v>
      </c>
      <c r="B739" s="631" t="s">
        <v>394</v>
      </c>
      <c r="C739" s="633" t="s">
        <v>395</v>
      </c>
      <c r="D739" s="637" t="s">
        <v>1260</v>
      </c>
      <c r="E739" s="14"/>
      <c r="F739" s="631" t="s">
        <v>78</v>
      </c>
      <c r="G739" s="631" t="s">
        <v>78</v>
      </c>
      <c r="H739" s="273" t="s">
        <v>1230</v>
      </c>
      <c r="I739" s="188"/>
      <c r="J739" s="619" t="s">
        <v>390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14"/>
      <c r="F740" s="612"/>
      <c r="G740" s="612"/>
      <c r="H740" s="274" t="s">
        <v>1231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14"/>
      <c r="F741" s="612"/>
      <c r="G741" s="612"/>
      <c r="H741" s="274" t="s">
        <v>1232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274" t="s">
        <v>1233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99"/>
      <c r="F743" s="612"/>
      <c r="G743" s="612"/>
      <c r="H743" s="274" t="s">
        <v>1234</v>
      </c>
      <c r="I743" s="18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37" t="s">
        <v>691</v>
      </c>
      <c r="E744" s="99"/>
      <c r="F744" s="612"/>
      <c r="G744" s="612"/>
      <c r="H744" s="274" t="s">
        <v>1235</v>
      </c>
      <c r="I744" s="185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2"/>
      <c r="B745" s="612"/>
      <c r="C745" s="612"/>
      <c r="D745" s="612"/>
      <c r="E745" s="99"/>
      <c r="F745" s="612"/>
      <c r="G745" s="612"/>
      <c r="H745" s="274" t="s">
        <v>1236</v>
      </c>
      <c r="I745" s="185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2"/>
      <c r="B746" s="612"/>
      <c r="C746" s="635" t="s">
        <v>399</v>
      </c>
      <c r="D746" s="612"/>
      <c r="E746" s="99"/>
      <c r="F746" s="612"/>
      <c r="G746" s="612"/>
      <c r="H746" s="275"/>
      <c r="I746" s="125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12"/>
      <c r="B747" s="612"/>
      <c r="C747" s="612"/>
      <c r="D747" s="612"/>
      <c r="E747" s="190"/>
      <c r="F747" s="615"/>
      <c r="G747" s="615"/>
      <c r="H747" s="37" t="s">
        <v>40</v>
      </c>
      <c r="I747" s="74"/>
      <c r="J747" s="613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12"/>
      <c r="B748" s="612"/>
      <c r="C748" s="612"/>
      <c r="D748" s="612"/>
      <c r="E748" s="634" t="s">
        <v>400</v>
      </c>
      <c r="F748" s="632" t="s">
        <v>78</v>
      </c>
      <c r="G748" s="632" t="s">
        <v>78</v>
      </c>
      <c r="H748" s="270" t="s">
        <v>1230</v>
      </c>
      <c r="I748" s="48"/>
      <c r="J748" s="617" t="s">
        <v>401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402</v>
      </c>
      <c r="E749" s="612"/>
      <c r="F749" s="612"/>
      <c r="G749" s="612"/>
      <c r="H749" s="271" t="s">
        <v>1231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12"/>
      <c r="D750" s="612"/>
      <c r="E750" s="612"/>
      <c r="F750" s="612"/>
      <c r="G750" s="612"/>
      <c r="H750" s="271" t="s">
        <v>1232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37" t="s">
        <v>403</v>
      </c>
      <c r="E751" s="14"/>
      <c r="F751" s="612"/>
      <c r="G751" s="612"/>
      <c r="H751" s="271" t="s">
        <v>1233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271" t="s">
        <v>1234</v>
      </c>
      <c r="I752" s="49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37" t="s">
        <v>404</v>
      </c>
      <c r="E753" s="14"/>
      <c r="F753" s="612"/>
      <c r="G753" s="612"/>
      <c r="H753" s="271" t="s">
        <v>1235</v>
      </c>
      <c r="I753" s="49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14"/>
      <c r="F754" s="612"/>
      <c r="G754" s="612"/>
      <c r="H754" s="271" t="s">
        <v>1236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14"/>
      <c r="F755" s="612"/>
      <c r="G755" s="612"/>
      <c r="H755" s="272"/>
      <c r="I755" s="73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2"/>
      <c r="D756" s="631" t="s">
        <v>1261</v>
      </c>
      <c r="E756" s="191"/>
      <c r="F756" s="615"/>
      <c r="G756" s="615"/>
      <c r="H756" s="37" t="s">
        <v>40</v>
      </c>
      <c r="I756" s="74"/>
      <c r="J756" s="613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12"/>
      <c r="D757" s="612"/>
      <c r="E757" s="39" t="s">
        <v>406</v>
      </c>
      <c r="F757" s="632" t="s">
        <v>78</v>
      </c>
      <c r="G757" s="632" t="s">
        <v>78</v>
      </c>
      <c r="H757" s="270" t="s">
        <v>1230</v>
      </c>
      <c r="I757" s="48"/>
      <c r="J757" s="617" t="s">
        <v>407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612"/>
      <c r="D758" s="612"/>
      <c r="E758" s="84"/>
      <c r="F758" s="612"/>
      <c r="G758" s="612"/>
      <c r="H758" s="271" t="s">
        <v>1231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84"/>
      <c r="F759" s="612"/>
      <c r="G759" s="612"/>
      <c r="H759" s="271" t="s">
        <v>1232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84"/>
      <c r="F760" s="612"/>
      <c r="G760" s="612"/>
      <c r="H760" s="271" t="s">
        <v>1233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271" t="s">
        <v>1234</v>
      </c>
      <c r="I761" s="49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2"/>
      <c r="E762" s="94"/>
      <c r="F762" s="612"/>
      <c r="G762" s="612"/>
      <c r="H762" s="271" t="s">
        <v>1235</v>
      </c>
      <c r="I762" s="49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1" t="s">
        <v>408</v>
      </c>
      <c r="E763" s="94"/>
      <c r="F763" s="612"/>
      <c r="G763" s="612"/>
      <c r="H763" s="271" t="s">
        <v>1236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12"/>
      <c r="E764" s="94"/>
      <c r="F764" s="612"/>
      <c r="G764" s="612"/>
      <c r="H764" s="272"/>
      <c r="I764" s="73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12"/>
      <c r="E765" s="192"/>
      <c r="F765" s="615"/>
      <c r="G765" s="615"/>
      <c r="H765" s="37" t="s">
        <v>40</v>
      </c>
      <c r="I765" s="74"/>
      <c r="J765" s="613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31" t="s">
        <v>409</v>
      </c>
      <c r="F766" s="632" t="s">
        <v>78</v>
      </c>
      <c r="G766" s="632" t="s">
        <v>78</v>
      </c>
      <c r="H766" s="270" t="s">
        <v>1230</v>
      </c>
      <c r="I766" s="48"/>
      <c r="J766" s="617" t="s">
        <v>410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12"/>
      <c r="F767" s="612"/>
      <c r="G767" s="612"/>
      <c r="H767" s="271" t="s">
        <v>1231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7" t="s">
        <v>1262</v>
      </c>
      <c r="E768" s="612"/>
      <c r="F768" s="612"/>
      <c r="G768" s="612"/>
      <c r="H768" s="271" t="s">
        <v>1232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12"/>
      <c r="F769" s="612"/>
      <c r="G769" s="612"/>
      <c r="H769" s="271" t="s">
        <v>1233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12"/>
      <c r="E770" s="60"/>
      <c r="F770" s="612"/>
      <c r="G770" s="612"/>
      <c r="H770" s="271" t="s">
        <v>1234</v>
      </c>
      <c r="I770" s="49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412</v>
      </c>
      <c r="E771" s="60"/>
      <c r="F771" s="612"/>
      <c r="G771" s="612"/>
      <c r="H771" s="271" t="s">
        <v>1235</v>
      </c>
      <c r="I771" s="49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0"/>
      <c r="F772" s="612"/>
      <c r="G772" s="612"/>
      <c r="H772" s="271" t="s">
        <v>1236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0"/>
      <c r="F773" s="612"/>
      <c r="G773" s="612"/>
      <c r="H773" s="272"/>
      <c r="I773" s="73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92"/>
      <c r="F774" s="615"/>
      <c r="G774" s="615"/>
      <c r="H774" s="37" t="s">
        <v>40</v>
      </c>
      <c r="I774" s="74"/>
      <c r="J774" s="613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7" t="s">
        <v>413</v>
      </c>
      <c r="E775" s="631"/>
      <c r="F775" s="632" t="s">
        <v>78</v>
      </c>
      <c r="G775" s="632" t="s">
        <v>78</v>
      </c>
      <c r="H775" s="270" t="s">
        <v>1230</v>
      </c>
      <c r="I775" s="48"/>
      <c r="J775" s="617" t="s">
        <v>414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612"/>
      <c r="F776" s="612"/>
      <c r="G776" s="612"/>
      <c r="H776" s="271" t="s">
        <v>1231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12"/>
      <c r="E777" s="14"/>
      <c r="F777" s="612"/>
      <c r="G777" s="612"/>
      <c r="H777" s="271" t="s">
        <v>1232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37" t="s">
        <v>415</v>
      </c>
      <c r="E778" s="14"/>
      <c r="F778" s="612"/>
      <c r="G778" s="612"/>
      <c r="H778" s="271" t="s">
        <v>1233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12"/>
      <c r="E779" s="13"/>
      <c r="F779" s="612"/>
      <c r="G779" s="612"/>
      <c r="H779" s="271" t="s">
        <v>1234</v>
      </c>
      <c r="I779" s="49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2"/>
      <c r="G780" s="612"/>
      <c r="H780" s="271" t="s">
        <v>1235</v>
      </c>
      <c r="I780" s="49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2"/>
      <c r="G781" s="612"/>
      <c r="H781" s="271" t="s">
        <v>1236</v>
      </c>
      <c r="I781" s="49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2"/>
      <c r="G782" s="612"/>
      <c r="H782" s="272"/>
      <c r="I782" s="73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18"/>
      <c r="G783" s="618"/>
      <c r="H783" s="37" t="s">
        <v>40</v>
      </c>
      <c r="I783" s="74"/>
      <c r="J783" s="613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 t="s">
        <v>416</v>
      </c>
      <c r="B784" s="630" t="s">
        <v>1263</v>
      </c>
      <c r="C784" s="630" t="s">
        <v>418</v>
      </c>
      <c r="D784" s="630" t="s">
        <v>419</v>
      </c>
      <c r="E784" s="630" t="s">
        <v>420</v>
      </c>
      <c r="F784" s="631" t="s">
        <v>78</v>
      </c>
      <c r="G784" s="631" t="s">
        <v>78</v>
      </c>
      <c r="H784" s="273" t="s">
        <v>1230</v>
      </c>
      <c r="I784" s="184"/>
      <c r="J784" s="621" t="s">
        <v>1264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612"/>
      <c r="D785" s="612"/>
      <c r="E785" s="612"/>
      <c r="F785" s="612"/>
      <c r="G785" s="612"/>
      <c r="H785" s="274" t="s">
        <v>1231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31" t="s">
        <v>422</v>
      </c>
      <c r="E786" s="13"/>
      <c r="F786" s="612"/>
      <c r="G786" s="612"/>
      <c r="H786" s="274" t="s">
        <v>1232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274" t="s">
        <v>1233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274" t="s">
        <v>1234</v>
      </c>
      <c r="I788" s="18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2"/>
      <c r="B789" s="612"/>
      <c r="C789" s="81"/>
      <c r="D789" s="638" t="s">
        <v>423</v>
      </c>
      <c r="E789" s="13"/>
      <c r="F789" s="612"/>
      <c r="G789" s="612"/>
      <c r="H789" s="274" t="s">
        <v>1235</v>
      </c>
      <c r="I789" s="185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2"/>
      <c r="B790" s="612"/>
      <c r="C790" s="81"/>
      <c r="D790" s="612"/>
      <c r="E790" s="13"/>
      <c r="F790" s="612"/>
      <c r="G790" s="612"/>
      <c r="H790" s="274" t="s">
        <v>1236</v>
      </c>
      <c r="I790" s="185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12"/>
      <c r="B791" s="612"/>
      <c r="C791" s="81"/>
      <c r="D791" s="612"/>
      <c r="E791" s="13"/>
      <c r="F791" s="612"/>
      <c r="G791" s="612"/>
      <c r="H791" s="275"/>
      <c r="I791" s="125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12"/>
      <c r="C792" s="81"/>
      <c r="D792" s="60"/>
      <c r="E792" s="13"/>
      <c r="F792" s="615"/>
      <c r="G792" s="615"/>
      <c r="H792" s="37" t="s">
        <v>40</v>
      </c>
      <c r="I792" s="74"/>
      <c r="J792" s="613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12"/>
      <c r="C793" s="81"/>
      <c r="D793" s="631" t="s">
        <v>424</v>
      </c>
      <c r="E793" s="631" t="s">
        <v>420</v>
      </c>
      <c r="F793" s="632" t="s">
        <v>78</v>
      </c>
      <c r="G793" s="632" t="s">
        <v>78</v>
      </c>
      <c r="H793" s="270" t="s">
        <v>1230</v>
      </c>
      <c r="I793" s="48"/>
      <c r="J793" s="617" t="s">
        <v>425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612"/>
      <c r="F794" s="612"/>
      <c r="G794" s="612"/>
      <c r="H794" s="271" t="s">
        <v>1231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271" t="s">
        <v>1232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1" t="s">
        <v>426</v>
      </c>
      <c r="E796" s="13"/>
      <c r="F796" s="612"/>
      <c r="G796" s="612"/>
      <c r="H796" s="271" t="s">
        <v>1233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2"/>
      <c r="E797" s="13"/>
      <c r="F797" s="612"/>
      <c r="G797" s="612"/>
      <c r="H797" s="271" t="s">
        <v>1234</v>
      </c>
      <c r="I797" s="49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2"/>
      <c r="E798" s="13"/>
      <c r="F798" s="612"/>
      <c r="G798" s="612"/>
      <c r="H798" s="271" t="s">
        <v>1235</v>
      </c>
      <c r="I798" s="49"/>
      <c r="J798" s="61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12"/>
      <c r="E799" s="13"/>
      <c r="F799" s="612"/>
      <c r="G799" s="612"/>
      <c r="H799" s="271" t="s">
        <v>1236</v>
      </c>
      <c r="I799" s="49"/>
      <c r="J799" s="612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12"/>
      <c r="G800" s="612"/>
      <c r="H800" s="272"/>
      <c r="I800" s="73"/>
      <c r="J800" s="61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18"/>
      <c r="G801" s="618"/>
      <c r="H801" s="37" t="s">
        <v>40</v>
      </c>
      <c r="I801" s="74"/>
      <c r="J801" s="613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427</v>
      </c>
      <c r="B803" s="195"/>
      <c r="C803" s="195"/>
      <c r="D803" s="195"/>
      <c r="E803" s="195"/>
      <c r="F803" s="195"/>
      <c r="G803" s="195"/>
      <c r="H803" s="195"/>
      <c r="I803" s="195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60" t="s">
        <v>428</v>
      </c>
      <c r="B804" s="660" t="s">
        <v>429</v>
      </c>
      <c r="C804" s="197" t="s">
        <v>430</v>
      </c>
      <c r="D804" s="664" t="s">
        <v>431</v>
      </c>
      <c r="E804" s="664" t="s">
        <v>432</v>
      </c>
      <c r="F804" s="632" t="s">
        <v>78</v>
      </c>
      <c r="G804" s="632" t="s">
        <v>78</v>
      </c>
      <c r="H804" s="270" t="s">
        <v>1230</v>
      </c>
      <c r="I804" s="48"/>
      <c r="J804" s="620" t="s">
        <v>433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2"/>
      <c r="B805" s="612"/>
      <c r="C805" s="198"/>
      <c r="D805" s="612"/>
      <c r="E805" s="612"/>
      <c r="F805" s="612"/>
      <c r="G805" s="612"/>
      <c r="H805" s="271" t="s">
        <v>1231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12"/>
      <c r="B806" s="612"/>
      <c r="C806" s="198"/>
      <c r="D806" s="612"/>
      <c r="E806" s="612"/>
      <c r="F806" s="612"/>
      <c r="G806" s="612"/>
      <c r="H806" s="271" t="s">
        <v>1232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12"/>
      <c r="C807" s="198"/>
      <c r="D807" s="612"/>
      <c r="E807" s="612"/>
      <c r="F807" s="612"/>
      <c r="G807" s="612"/>
      <c r="H807" s="271" t="s">
        <v>1233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271" t="s">
        <v>1234</v>
      </c>
      <c r="I808" s="49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271" t="s">
        <v>1235</v>
      </c>
      <c r="I809" s="49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271" t="s">
        <v>1236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272"/>
      <c r="I811" s="73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5"/>
      <c r="G812" s="615"/>
      <c r="H812" s="37" t="s">
        <v>40</v>
      </c>
      <c r="I812" s="74"/>
      <c r="J812" s="613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32" t="s">
        <v>78</v>
      </c>
      <c r="G813" s="632" t="s">
        <v>78</v>
      </c>
      <c r="H813" s="270" t="s">
        <v>1230</v>
      </c>
      <c r="I813" s="48"/>
      <c r="J813" s="611" t="s">
        <v>434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271" t="s">
        <v>1231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271" t="s">
        <v>1232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271" t="s">
        <v>1233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271" t="s">
        <v>1234</v>
      </c>
      <c r="I817" s="49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2"/>
      <c r="E818" s="612"/>
      <c r="F818" s="612"/>
      <c r="G818" s="612"/>
      <c r="H818" s="271" t="s">
        <v>1235</v>
      </c>
      <c r="I818" s="49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2"/>
      <c r="E819" s="612"/>
      <c r="F819" s="612"/>
      <c r="G819" s="612"/>
      <c r="H819" s="271" t="s">
        <v>1236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12"/>
      <c r="E820" s="612"/>
      <c r="F820" s="612"/>
      <c r="G820" s="612"/>
      <c r="H820" s="272"/>
      <c r="I820" s="73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15"/>
      <c r="G821" s="615"/>
      <c r="H821" s="37" t="s">
        <v>40</v>
      </c>
      <c r="I821" s="74"/>
      <c r="J821" s="613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32" t="s">
        <v>78</v>
      </c>
      <c r="G822" s="632" t="s">
        <v>78</v>
      </c>
      <c r="H822" s="270" t="s">
        <v>1230</v>
      </c>
      <c r="I822" s="48"/>
      <c r="J822" s="611" t="s">
        <v>435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271" t="s">
        <v>1231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271" t="s">
        <v>1232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271" t="s">
        <v>1233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271" t="s">
        <v>1234</v>
      </c>
      <c r="I826" s="49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2"/>
      <c r="G827" s="612"/>
      <c r="H827" s="271" t="s">
        <v>1235</v>
      </c>
      <c r="I827" s="49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2"/>
      <c r="G828" s="612"/>
      <c r="H828" s="271" t="s">
        <v>1236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2"/>
      <c r="G829" s="612"/>
      <c r="H829" s="272"/>
      <c r="I829" s="73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15"/>
      <c r="G830" s="615"/>
      <c r="H830" s="37" t="s">
        <v>40</v>
      </c>
      <c r="I830" s="74"/>
      <c r="J830" s="613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32" t="s">
        <v>78</v>
      </c>
      <c r="G831" s="632" t="s">
        <v>78</v>
      </c>
      <c r="H831" s="270" t="s">
        <v>1230</v>
      </c>
      <c r="I831" s="48"/>
      <c r="J831" s="611" t="s">
        <v>436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271" t="s">
        <v>1231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271" t="s">
        <v>1232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271" t="s">
        <v>1233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271" t="s">
        <v>1234</v>
      </c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2"/>
      <c r="G836" s="612"/>
      <c r="H836" s="271" t="s">
        <v>1235</v>
      </c>
      <c r="I836" s="49"/>
      <c r="J836" s="61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2"/>
      <c r="G837" s="612"/>
      <c r="H837" s="271" t="s">
        <v>1236</v>
      </c>
      <c r="I837" s="49"/>
      <c r="J837" s="612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2"/>
      <c r="G838" s="612"/>
      <c r="H838" s="272"/>
      <c r="I838" s="49"/>
      <c r="J838" s="612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18"/>
      <c r="G839" s="618"/>
      <c r="H839" s="37" t="s">
        <v>40</v>
      </c>
      <c r="I839" s="199"/>
      <c r="J839" s="613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64" t="s">
        <v>1265</v>
      </c>
      <c r="B840" s="664" t="s">
        <v>438</v>
      </c>
      <c r="C840" s="197" t="s">
        <v>20</v>
      </c>
      <c r="D840" s="664" t="s">
        <v>439</v>
      </c>
      <c r="E840" s="665" t="s">
        <v>1266</v>
      </c>
      <c r="F840" s="631" t="s">
        <v>78</v>
      </c>
      <c r="G840" s="631" t="s">
        <v>78</v>
      </c>
      <c r="H840" s="270" t="s">
        <v>1230</v>
      </c>
      <c r="I840" s="48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271" t="s">
        <v>1231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2"/>
      <c r="B842" s="612"/>
      <c r="C842" s="198"/>
      <c r="D842" s="612"/>
      <c r="E842" s="612"/>
      <c r="F842" s="612"/>
      <c r="G842" s="612"/>
      <c r="H842" s="271" t="s">
        <v>1232</v>
      </c>
      <c r="I842" s="49"/>
      <c r="J842" s="202" t="s">
        <v>441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2"/>
      <c r="B843" s="612"/>
      <c r="C843" s="198"/>
      <c r="D843" s="612"/>
      <c r="E843" s="612"/>
      <c r="F843" s="612"/>
      <c r="G843" s="612"/>
      <c r="H843" s="271" t="s">
        <v>1233</v>
      </c>
      <c r="I843" s="49"/>
      <c r="J843" s="198" t="s">
        <v>442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12"/>
      <c r="B844" s="612"/>
      <c r="C844" s="198"/>
      <c r="D844" s="612"/>
      <c r="E844" s="612"/>
      <c r="F844" s="612"/>
      <c r="G844" s="612"/>
      <c r="H844" s="271" t="s">
        <v>1234</v>
      </c>
      <c r="I844" s="49"/>
      <c r="J844" s="198" t="s">
        <v>443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2"/>
      <c r="E845" s="612"/>
      <c r="F845" s="612"/>
      <c r="G845" s="612"/>
      <c r="H845" s="271" t="s">
        <v>1235</v>
      </c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2"/>
      <c r="E846" s="612"/>
      <c r="F846" s="612"/>
      <c r="G846" s="612"/>
      <c r="H846" s="271" t="s">
        <v>1236</v>
      </c>
      <c r="I846" s="49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12"/>
      <c r="E847" s="612"/>
      <c r="F847" s="612"/>
      <c r="G847" s="612"/>
      <c r="H847" s="272"/>
      <c r="I847" s="73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12"/>
      <c r="F848" s="615"/>
      <c r="G848" s="615"/>
      <c r="H848" s="37" t="s">
        <v>40</v>
      </c>
      <c r="I848" s="203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7" customHeight="1">
      <c r="A849" s="198"/>
      <c r="B849" s="198"/>
      <c r="C849" s="198"/>
      <c r="D849" s="198"/>
      <c r="E849" s="666" t="s">
        <v>1267</v>
      </c>
      <c r="F849" s="198"/>
      <c r="G849" s="198"/>
      <c r="H849" s="270" t="s">
        <v>1230</v>
      </c>
      <c r="I849" s="206"/>
      <c r="J849" s="207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8.75" customHeight="1">
      <c r="A850" s="198"/>
      <c r="B850" s="198"/>
      <c r="C850" s="198"/>
      <c r="D850" s="198"/>
      <c r="E850" s="612"/>
      <c r="F850" s="198"/>
      <c r="G850" s="198"/>
      <c r="H850" s="271" t="s">
        <v>1231</v>
      </c>
      <c r="I850" s="208"/>
      <c r="J850" s="209" t="s">
        <v>445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7" customHeight="1">
      <c r="A851" s="198"/>
      <c r="B851" s="198"/>
      <c r="C851" s="198"/>
      <c r="D851" s="198"/>
      <c r="E851" s="612"/>
      <c r="F851" s="198"/>
      <c r="G851" s="198"/>
      <c r="H851" s="271" t="s">
        <v>1232</v>
      </c>
      <c r="I851" s="49"/>
      <c r="J851" s="198" t="s">
        <v>446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" customHeight="1">
      <c r="A852" s="198"/>
      <c r="B852" s="198"/>
      <c r="C852" s="198"/>
      <c r="D852" s="198"/>
      <c r="E852" s="661" t="s">
        <v>447</v>
      </c>
      <c r="F852" s="198"/>
      <c r="G852" s="198"/>
      <c r="H852" s="271" t="s">
        <v>1233</v>
      </c>
      <c r="I852" s="49"/>
      <c r="J852" s="198" t="s">
        <v>448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12"/>
      <c r="F853" s="198"/>
      <c r="G853" s="198"/>
      <c r="H853" s="271" t="s">
        <v>1234</v>
      </c>
      <c r="I853" s="49"/>
      <c r="J853" s="198" t="s">
        <v>449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2"/>
      <c r="F854" s="198"/>
      <c r="G854" s="198"/>
      <c r="H854" s="271" t="s">
        <v>1235</v>
      </c>
      <c r="I854" s="49"/>
      <c r="J854" s="198" t="s">
        <v>450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12"/>
      <c r="F855" s="198"/>
      <c r="G855" s="198"/>
      <c r="H855" s="271" t="s">
        <v>1236</v>
      </c>
      <c r="I855" s="49"/>
      <c r="J855" s="198" t="s">
        <v>451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210" t="s">
        <v>452</v>
      </c>
      <c r="F856" s="198"/>
      <c r="G856" s="198"/>
      <c r="H856" s="272"/>
      <c r="I856" s="73"/>
      <c r="J856" s="198" t="s">
        <v>453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4.75" customHeight="1">
      <c r="A857" s="198"/>
      <c r="B857" s="198"/>
      <c r="C857" s="198"/>
      <c r="D857" s="198"/>
      <c r="E857" s="661" t="s">
        <v>454</v>
      </c>
      <c r="F857" s="198"/>
      <c r="G857" s="198"/>
      <c r="H857" s="37" t="s">
        <v>40</v>
      </c>
      <c r="I857" s="203"/>
      <c r="J857" s="204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39.5" customHeight="1">
      <c r="A858" s="198"/>
      <c r="B858" s="198"/>
      <c r="C858" s="198"/>
      <c r="D858" s="198"/>
      <c r="E858" s="612"/>
      <c r="F858" s="198"/>
      <c r="G858" s="198"/>
      <c r="H858" s="198"/>
      <c r="I858" s="198"/>
      <c r="J858" s="1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9.25" customHeight="1">
      <c r="A859" s="211"/>
      <c r="B859" s="211" t="s">
        <v>455</v>
      </c>
      <c r="C859" s="211" t="s">
        <v>456</v>
      </c>
      <c r="D859" s="211" t="s">
        <v>457</v>
      </c>
      <c r="E859" s="211" t="s">
        <v>458</v>
      </c>
      <c r="F859" s="632" t="s">
        <v>42</v>
      </c>
      <c r="G859" s="632" t="s">
        <v>78</v>
      </c>
      <c r="H859" s="270" t="s">
        <v>1230</v>
      </c>
      <c r="I859" s="48"/>
      <c r="J859" s="20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459</v>
      </c>
      <c r="C860" s="212"/>
      <c r="D860" s="212" t="s">
        <v>460</v>
      </c>
      <c r="E860" s="212" t="s">
        <v>461</v>
      </c>
      <c r="F860" s="612"/>
      <c r="G860" s="612"/>
      <c r="H860" s="271" t="s">
        <v>1231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462</v>
      </c>
      <c r="C861" s="212"/>
      <c r="D861" s="212" t="s">
        <v>463</v>
      </c>
      <c r="E861" s="212" t="s">
        <v>464</v>
      </c>
      <c r="F861" s="612"/>
      <c r="G861" s="612"/>
      <c r="H861" s="271" t="s">
        <v>1232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465</v>
      </c>
      <c r="C862" s="212"/>
      <c r="D862" s="212" t="s">
        <v>466</v>
      </c>
      <c r="E862" s="212" t="s">
        <v>467</v>
      </c>
      <c r="F862" s="612"/>
      <c r="G862" s="612"/>
      <c r="H862" s="271" t="s">
        <v>1233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468</v>
      </c>
      <c r="C863" s="212"/>
      <c r="D863" s="212" t="s">
        <v>469</v>
      </c>
      <c r="E863" s="212" t="s">
        <v>470</v>
      </c>
      <c r="F863" s="612"/>
      <c r="G863" s="612"/>
      <c r="H863" s="271" t="s">
        <v>1234</v>
      </c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471</v>
      </c>
      <c r="E864" s="212" t="s">
        <v>472</v>
      </c>
      <c r="F864" s="612"/>
      <c r="G864" s="612"/>
      <c r="H864" s="271" t="s">
        <v>1235</v>
      </c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473</v>
      </c>
      <c r="E865" s="212"/>
      <c r="F865" s="612"/>
      <c r="G865" s="612"/>
      <c r="H865" s="271" t="s">
        <v>1236</v>
      </c>
      <c r="I865" s="213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474</v>
      </c>
      <c r="E866" s="212" t="s">
        <v>475</v>
      </c>
      <c r="F866" s="612"/>
      <c r="G866" s="612"/>
      <c r="H866" s="272"/>
      <c r="I866" s="214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212" t="s">
        <v>476</v>
      </c>
      <c r="F867" s="615"/>
      <c r="G867" s="615"/>
      <c r="H867" s="37" t="s">
        <v>40</v>
      </c>
      <c r="I867" s="203"/>
      <c r="J867" s="204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60"/>
      <c r="F868" s="215"/>
      <c r="G868" s="215"/>
      <c r="H868" s="215"/>
      <c r="I868" s="212"/>
      <c r="J868" s="2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64" t="s">
        <v>477</v>
      </c>
      <c r="B869" s="664" t="s">
        <v>478</v>
      </c>
      <c r="C869" s="197" t="s">
        <v>150</v>
      </c>
      <c r="D869" s="664" t="s">
        <v>479</v>
      </c>
      <c r="E869" s="664" t="s">
        <v>480</v>
      </c>
      <c r="F869" s="631" t="s">
        <v>78</v>
      </c>
      <c r="G869" s="631" t="s">
        <v>78</v>
      </c>
      <c r="H869" s="270" t="s">
        <v>1230</v>
      </c>
      <c r="I869" s="48"/>
      <c r="J869" s="614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271" t="s">
        <v>1231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612"/>
      <c r="F871" s="612"/>
      <c r="G871" s="612"/>
      <c r="H871" s="271" t="s">
        <v>1232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612"/>
      <c r="F872" s="612"/>
      <c r="G872" s="612"/>
      <c r="H872" s="271" t="s">
        <v>1233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612"/>
      <c r="C873" s="216"/>
      <c r="D873" s="612"/>
      <c r="E873" s="612"/>
      <c r="F873" s="612"/>
      <c r="G873" s="612"/>
      <c r="H873" s="271" t="s">
        <v>1234</v>
      </c>
      <c r="I873" s="49"/>
      <c r="J873" s="61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2"/>
      <c r="B874" s="612"/>
      <c r="C874" s="216"/>
      <c r="D874" s="612"/>
      <c r="E874" s="2"/>
      <c r="F874" s="612"/>
      <c r="G874" s="612"/>
      <c r="H874" s="271" t="s">
        <v>1235</v>
      </c>
      <c r="I874" s="49"/>
      <c r="J874" s="612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2"/>
      <c r="B875" s="612"/>
      <c r="C875" s="216"/>
      <c r="D875" s="612"/>
      <c r="E875" s="2"/>
      <c r="F875" s="612"/>
      <c r="G875" s="612"/>
      <c r="H875" s="271" t="s">
        <v>1236</v>
      </c>
      <c r="I875" s="49"/>
      <c r="J875" s="612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12"/>
      <c r="B876" s="2"/>
      <c r="C876" s="216"/>
      <c r="D876" s="2"/>
      <c r="E876" s="2"/>
      <c r="F876" s="612"/>
      <c r="G876" s="612"/>
      <c r="H876" s="272"/>
      <c r="I876" s="49"/>
      <c r="J876" s="615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"/>
      <c r="B877" s="2"/>
      <c r="C877" s="216"/>
      <c r="D877" s="2"/>
      <c r="E877" s="2"/>
      <c r="F877" s="615"/>
      <c r="G877" s="615"/>
      <c r="H877" s="37" t="s">
        <v>40</v>
      </c>
      <c r="I877" s="203"/>
      <c r="J877" s="204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11"/>
      <c r="B878" s="211" t="s">
        <v>481</v>
      </c>
      <c r="C878" s="211" t="s">
        <v>20</v>
      </c>
      <c r="D878" s="211" t="s">
        <v>482</v>
      </c>
      <c r="E878" s="211" t="s">
        <v>483</v>
      </c>
      <c r="F878" s="632" t="s">
        <v>78</v>
      </c>
      <c r="G878" s="632" t="s">
        <v>78</v>
      </c>
      <c r="H878" s="270" t="s">
        <v>1230</v>
      </c>
      <c r="I878" s="48"/>
      <c r="J878" s="20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484</v>
      </c>
      <c r="C879" s="198"/>
      <c r="D879" s="198" t="s">
        <v>485</v>
      </c>
      <c r="E879" s="198" t="s">
        <v>486</v>
      </c>
      <c r="F879" s="612"/>
      <c r="G879" s="612"/>
      <c r="H879" s="271" t="s">
        <v>1231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487</v>
      </c>
      <c r="C880" s="198"/>
      <c r="D880" s="198" t="s">
        <v>488</v>
      </c>
      <c r="E880" s="198" t="s">
        <v>489</v>
      </c>
      <c r="F880" s="612"/>
      <c r="G880" s="612"/>
      <c r="H880" s="271" t="s">
        <v>1232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490</v>
      </c>
      <c r="C881" s="198"/>
      <c r="D881" s="198" t="s">
        <v>491</v>
      </c>
      <c r="E881" s="198" t="s">
        <v>492</v>
      </c>
      <c r="F881" s="612"/>
      <c r="G881" s="612"/>
      <c r="H881" s="271" t="s">
        <v>1233</v>
      </c>
      <c r="I881" s="49"/>
      <c r="J881" s="211" t="s">
        <v>483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493</v>
      </c>
      <c r="E882" s="198" t="s">
        <v>494</v>
      </c>
      <c r="F882" s="612"/>
      <c r="G882" s="612"/>
      <c r="H882" s="271" t="s">
        <v>1234</v>
      </c>
      <c r="I882" s="49"/>
      <c r="J882" s="198" t="s">
        <v>486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495</v>
      </c>
      <c r="E883" s="198" t="s">
        <v>496</v>
      </c>
      <c r="F883" s="612"/>
      <c r="G883" s="612"/>
      <c r="H883" s="271" t="s">
        <v>1235</v>
      </c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497</v>
      </c>
      <c r="E884" s="198" t="s">
        <v>498</v>
      </c>
      <c r="F884" s="612"/>
      <c r="G884" s="612"/>
      <c r="H884" s="271" t="s">
        <v>1236</v>
      </c>
      <c r="I884" s="49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499</v>
      </c>
      <c r="E885" s="198" t="s">
        <v>500</v>
      </c>
      <c r="F885" s="612"/>
      <c r="G885" s="612"/>
      <c r="H885" s="272"/>
      <c r="I885" s="73"/>
      <c r="J885" s="217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501</v>
      </c>
      <c r="E886" s="198" t="s">
        <v>502</v>
      </c>
      <c r="F886" s="615"/>
      <c r="G886" s="615"/>
      <c r="H886" s="100" t="s">
        <v>40</v>
      </c>
      <c r="I886" s="203"/>
      <c r="J886" s="204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503</v>
      </c>
      <c r="E887" s="198" t="s">
        <v>504</v>
      </c>
      <c r="F887" s="198"/>
      <c r="G887" s="198"/>
      <c r="H887" s="270" t="s">
        <v>1230</v>
      </c>
      <c r="I887" s="48"/>
      <c r="J887" s="20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505</v>
      </c>
      <c r="E888" s="198" t="s">
        <v>506</v>
      </c>
      <c r="F888" s="198"/>
      <c r="G888" s="198"/>
      <c r="H888" s="271" t="s">
        <v>1231</v>
      </c>
      <c r="I888" s="49"/>
      <c r="J888" s="198" t="s">
        <v>489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507</v>
      </c>
      <c r="E889" s="198" t="s">
        <v>508</v>
      </c>
      <c r="F889" s="198"/>
      <c r="G889" s="198"/>
      <c r="H889" s="271" t="s">
        <v>1232</v>
      </c>
      <c r="I889" s="49"/>
      <c r="J889" s="198" t="s">
        <v>492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509</v>
      </c>
      <c r="F890" s="198"/>
      <c r="G890" s="198"/>
      <c r="H890" s="271" t="s">
        <v>1233</v>
      </c>
      <c r="I890" s="49"/>
      <c r="J890" s="198" t="s">
        <v>494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510</v>
      </c>
      <c r="F891" s="198"/>
      <c r="G891" s="198"/>
      <c r="H891" s="271" t="s">
        <v>1234</v>
      </c>
      <c r="I891" s="49"/>
      <c r="J891" s="198" t="s">
        <v>496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511</v>
      </c>
      <c r="F892" s="198"/>
      <c r="G892" s="198"/>
      <c r="H892" s="271" t="s">
        <v>1235</v>
      </c>
      <c r="I892" s="49"/>
      <c r="J892" s="198" t="s">
        <v>498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512</v>
      </c>
      <c r="F893" s="198"/>
      <c r="G893" s="198"/>
      <c r="H893" s="271" t="s">
        <v>1236</v>
      </c>
      <c r="I893" s="49"/>
      <c r="J893" s="198" t="s">
        <v>500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513</v>
      </c>
      <c r="F894" s="198"/>
      <c r="G894" s="198"/>
      <c r="H894" s="272"/>
      <c r="I894" s="73"/>
      <c r="J894" s="218" t="s">
        <v>502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514</v>
      </c>
      <c r="F895" s="198"/>
      <c r="G895" s="198"/>
      <c r="H895" s="100" t="s">
        <v>40</v>
      </c>
      <c r="I895" s="203"/>
      <c r="J895" s="204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70" t="s">
        <v>1230</v>
      </c>
      <c r="I896" s="48"/>
      <c r="J896" s="198" t="s">
        <v>504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71" t="s">
        <v>1231</v>
      </c>
      <c r="I897" s="49"/>
      <c r="J897" s="198" t="s">
        <v>506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71" t="s">
        <v>1232</v>
      </c>
      <c r="I898" s="49"/>
      <c r="J898" s="198" t="s">
        <v>508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71" t="s">
        <v>1233</v>
      </c>
      <c r="I899" s="49"/>
      <c r="J899" s="198" t="s">
        <v>509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71" t="s">
        <v>1234</v>
      </c>
      <c r="I900" s="49"/>
      <c r="J900" s="198" t="s">
        <v>510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71" t="s">
        <v>1235</v>
      </c>
      <c r="I901" s="49"/>
      <c r="J901" s="198" t="s">
        <v>511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271" t="s">
        <v>1236</v>
      </c>
      <c r="I902" s="49"/>
      <c r="J902" s="198" t="s">
        <v>512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272"/>
      <c r="I903" s="49"/>
      <c r="J903" s="198" t="s">
        <v>513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218"/>
      <c r="G904" s="218"/>
      <c r="H904" s="37" t="s">
        <v>40</v>
      </c>
      <c r="I904" s="203"/>
      <c r="J904" s="204" t="s">
        <v>514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211" t="s">
        <v>515</v>
      </c>
      <c r="B905" s="211" t="s">
        <v>516</v>
      </c>
      <c r="C905" s="211" t="s">
        <v>389</v>
      </c>
      <c r="D905" s="211" t="s">
        <v>517</v>
      </c>
      <c r="E905" s="211" t="s">
        <v>518</v>
      </c>
      <c r="F905" s="631" t="s">
        <v>78</v>
      </c>
      <c r="G905" s="631" t="s">
        <v>78</v>
      </c>
      <c r="H905" s="270" t="s">
        <v>1230</v>
      </c>
      <c r="I905" s="48"/>
      <c r="J905" s="20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519</v>
      </c>
      <c r="B906" s="198" t="s">
        <v>520</v>
      </c>
      <c r="C906" s="198"/>
      <c r="D906" s="198" t="s">
        <v>521</v>
      </c>
      <c r="E906" s="198" t="s">
        <v>522</v>
      </c>
      <c r="F906" s="612"/>
      <c r="G906" s="612"/>
      <c r="H906" s="271" t="s">
        <v>1231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523</v>
      </c>
      <c r="B907" s="198" t="s">
        <v>524</v>
      </c>
      <c r="C907" s="198"/>
      <c r="D907" s="198" t="s">
        <v>525</v>
      </c>
      <c r="E907" s="198" t="s">
        <v>526</v>
      </c>
      <c r="F907" s="612"/>
      <c r="G907" s="612"/>
      <c r="H907" s="271" t="s">
        <v>1232</v>
      </c>
      <c r="I907" s="49"/>
      <c r="J907" s="198" t="s">
        <v>518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527</v>
      </c>
      <c r="B908" s="198" t="s">
        <v>528</v>
      </c>
      <c r="C908" s="198"/>
      <c r="D908" s="198" t="s">
        <v>529</v>
      </c>
      <c r="E908" s="198" t="s">
        <v>530</v>
      </c>
      <c r="F908" s="612"/>
      <c r="G908" s="612"/>
      <c r="H908" s="271" t="s">
        <v>1233</v>
      </c>
      <c r="I908" s="49"/>
      <c r="J908" s="198" t="s">
        <v>522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531</v>
      </c>
      <c r="B909" s="198" t="s">
        <v>532</v>
      </c>
      <c r="C909" s="198"/>
      <c r="D909" s="198" t="s">
        <v>533</v>
      </c>
      <c r="E909" s="198" t="s">
        <v>534</v>
      </c>
      <c r="F909" s="612"/>
      <c r="G909" s="612"/>
      <c r="H909" s="271" t="s">
        <v>1234</v>
      </c>
      <c r="I909" s="49"/>
      <c r="J909" s="198" t="s">
        <v>526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535</v>
      </c>
      <c r="E910" s="198" t="s">
        <v>536</v>
      </c>
      <c r="F910" s="612"/>
      <c r="G910" s="612"/>
      <c r="H910" s="271" t="s">
        <v>1235</v>
      </c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537</v>
      </c>
      <c r="E911" s="198" t="s">
        <v>538</v>
      </c>
      <c r="F911" s="612"/>
      <c r="G911" s="612"/>
      <c r="H911" s="271" t="s">
        <v>1236</v>
      </c>
      <c r="I911" s="49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539</v>
      </c>
      <c r="E912" s="198" t="s">
        <v>540</v>
      </c>
      <c r="F912" s="612"/>
      <c r="G912" s="612"/>
      <c r="H912" s="272"/>
      <c r="I912" s="49"/>
      <c r="J912" s="219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474</v>
      </c>
      <c r="E913" s="198"/>
      <c r="F913" s="615"/>
      <c r="G913" s="615"/>
      <c r="H913" s="37" t="s">
        <v>40</v>
      </c>
      <c r="I913" s="203"/>
      <c r="J913" s="22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541</v>
      </c>
      <c r="E914" s="198"/>
      <c r="F914" s="198"/>
      <c r="G914" s="198"/>
      <c r="H914" s="270" t="s">
        <v>1230</v>
      </c>
      <c r="I914" s="48"/>
      <c r="J914" s="20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542</v>
      </c>
      <c r="E915" s="198"/>
      <c r="F915" s="198"/>
      <c r="G915" s="198"/>
      <c r="H915" s="271" t="s">
        <v>1231</v>
      </c>
      <c r="I915" s="49"/>
      <c r="J915" s="198" t="s">
        <v>530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543</v>
      </c>
      <c r="E916" s="198"/>
      <c r="F916" s="198"/>
      <c r="G916" s="198"/>
      <c r="H916" s="271" t="s">
        <v>1232</v>
      </c>
      <c r="I916" s="49"/>
      <c r="J916" s="198" t="s">
        <v>534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531</v>
      </c>
      <c r="E917" s="198"/>
      <c r="F917" s="198"/>
      <c r="G917" s="198"/>
      <c r="H917" s="271" t="s">
        <v>1233</v>
      </c>
      <c r="I917" s="49"/>
      <c r="J917" s="198" t="s">
        <v>536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544</v>
      </c>
      <c r="E918" s="198"/>
      <c r="F918" s="198"/>
      <c r="G918" s="198"/>
      <c r="H918" s="271" t="s">
        <v>1234</v>
      </c>
      <c r="I918" s="49"/>
      <c r="J918" s="198" t="s">
        <v>538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545</v>
      </c>
      <c r="E919" s="198"/>
      <c r="F919" s="198"/>
      <c r="G919" s="198"/>
      <c r="H919" s="271" t="s">
        <v>1235</v>
      </c>
      <c r="I919" s="49"/>
      <c r="J919" s="198" t="s">
        <v>540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546</v>
      </c>
      <c r="E920" s="198"/>
      <c r="F920" s="198"/>
      <c r="G920" s="198"/>
      <c r="H920" s="271" t="s">
        <v>1236</v>
      </c>
      <c r="I920" s="49"/>
      <c r="J920" s="201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547</v>
      </c>
      <c r="E921" s="198"/>
      <c r="F921" s="198"/>
      <c r="G921" s="198"/>
      <c r="H921" s="272"/>
      <c r="I921" s="49"/>
      <c r="J921" s="219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548</v>
      </c>
      <c r="E922" s="198"/>
      <c r="F922" s="198"/>
      <c r="G922" s="198"/>
      <c r="H922" s="37" t="s">
        <v>40</v>
      </c>
      <c r="I922" s="203"/>
      <c r="J922" s="22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549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550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551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552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553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554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555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556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557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558</v>
      </c>
      <c r="E932" s="198"/>
      <c r="F932" s="198"/>
      <c r="G932" s="198"/>
      <c r="H932" s="198"/>
      <c r="I932" s="198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4.75" customHeight="1">
      <c r="A933" s="218"/>
      <c r="B933" s="218"/>
      <c r="C933" s="218"/>
      <c r="D933" s="221" t="s">
        <v>559</v>
      </c>
      <c r="E933" s="218"/>
      <c r="F933" s="218"/>
      <c r="G933" s="218"/>
      <c r="H933" s="198"/>
      <c r="I933" s="218"/>
      <c r="J933" s="21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211" t="s">
        <v>560</v>
      </c>
      <c r="B934" s="211" t="s">
        <v>561</v>
      </c>
      <c r="C934" s="211" t="s">
        <v>562</v>
      </c>
      <c r="D934" s="211" t="s">
        <v>563</v>
      </c>
      <c r="E934" s="211" t="s">
        <v>564</v>
      </c>
      <c r="F934" s="632" t="s">
        <v>78</v>
      </c>
      <c r="G934" s="632" t="s">
        <v>78</v>
      </c>
      <c r="H934" s="270" t="s">
        <v>1230</v>
      </c>
      <c r="I934" s="222"/>
      <c r="J934" s="20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565</v>
      </c>
      <c r="B935" s="198" t="s">
        <v>566</v>
      </c>
      <c r="C935" s="198"/>
      <c r="D935" s="198" t="s">
        <v>567</v>
      </c>
      <c r="E935" s="198" t="s">
        <v>568</v>
      </c>
      <c r="F935" s="612"/>
      <c r="G935" s="612"/>
      <c r="H935" s="271" t="s">
        <v>1231</v>
      </c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569</v>
      </c>
      <c r="B936" s="198" t="s">
        <v>570</v>
      </c>
      <c r="C936" s="198"/>
      <c r="D936" s="198" t="s">
        <v>571</v>
      </c>
      <c r="E936" s="198" t="s">
        <v>572</v>
      </c>
      <c r="F936" s="612"/>
      <c r="G936" s="612"/>
      <c r="H936" s="271" t="s">
        <v>1232</v>
      </c>
      <c r="I936" s="33"/>
      <c r="J936" s="198" t="s">
        <v>564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573</v>
      </c>
      <c r="B937" s="198" t="s">
        <v>574</v>
      </c>
      <c r="C937" s="198"/>
      <c r="D937" s="198" t="s">
        <v>575</v>
      </c>
      <c r="E937" s="198" t="s">
        <v>576</v>
      </c>
      <c r="F937" s="612"/>
      <c r="G937" s="612"/>
      <c r="H937" s="271" t="s">
        <v>1233</v>
      </c>
      <c r="I937" s="33"/>
      <c r="J937" s="198" t="s">
        <v>568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577</v>
      </c>
      <c r="B938" s="198" t="s">
        <v>578</v>
      </c>
      <c r="C938" s="198"/>
      <c r="D938" s="198" t="s">
        <v>579</v>
      </c>
      <c r="E938" s="198"/>
      <c r="F938" s="612"/>
      <c r="G938" s="612"/>
      <c r="H938" s="271" t="s">
        <v>1234</v>
      </c>
      <c r="I938" s="33"/>
      <c r="J938" s="198" t="s">
        <v>572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580</v>
      </c>
      <c r="C939" s="198"/>
      <c r="D939" s="198" t="s">
        <v>581</v>
      </c>
      <c r="E939" s="198"/>
      <c r="F939" s="612"/>
      <c r="G939" s="612"/>
      <c r="H939" s="271" t="s">
        <v>1235</v>
      </c>
      <c r="I939" s="33"/>
      <c r="J939" s="198" t="s">
        <v>576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582</v>
      </c>
      <c r="C940" s="198"/>
      <c r="D940" s="198" t="s">
        <v>583</v>
      </c>
      <c r="E940" s="198"/>
      <c r="F940" s="612"/>
      <c r="G940" s="612"/>
      <c r="H940" s="271" t="s">
        <v>1236</v>
      </c>
      <c r="I940" s="33"/>
      <c r="J940" s="201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584</v>
      </c>
      <c r="C941" s="198"/>
      <c r="D941" s="198" t="s">
        <v>585</v>
      </c>
      <c r="E941" s="198"/>
      <c r="F941" s="612"/>
      <c r="G941" s="612"/>
      <c r="H941" s="272"/>
      <c r="I941" s="7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586</v>
      </c>
      <c r="C942" s="198"/>
      <c r="D942" s="198" t="s">
        <v>587</v>
      </c>
      <c r="E942" s="198"/>
      <c r="F942" s="615"/>
      <c r="G942" s="615"/>
      <c r="H942" s="100" t="s">
        <v>40</v>
      </c>
      <c r="I942" s="203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473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588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589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590</v>
      </c>
      <c r="E946" s="198"/>
      <c r="F946" s="198"/>
      <c r="G946" s="198"/>
      <c r="H946" s="198"/>
      <c r="I946" s="198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218"/>
      <c r="B947" s="218"/>
      <c r="C947" s="218"/>
      <c r="D947" s="218" t="s">
        <v>591</v>
      </c>
      <c r="E947" s="218"/>
      <c r="F947" s="218"/>
      <c r="G947" s="218"/>
      <c r="H947" s="218"/>
      <c r="I947" s="218"/>
      <c r="J947" s="21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1268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1269</v>
      </c>
      <c r="C3" s="14" t="s">
        <v>20</v>
      </c>
      <c r="D3" s="14" t="s">
        <v>21</v>
      </c>
      <c r="E3" s="644" t="s">
        <v>1270</v>
      </c>
      <c r="F3" s="15"/>
      <c r="G3" s="673" t="s">
        <v>23</v>
      </c>
      <c r="H3" s="148" t="s">
        <v>1271</v>
      </c>
      <c r="I3" s="223">
        <v>92.46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74"/>
      <c r="H4" s="148" t="s">
        <v>1272</v>
      </c>
      <c r="I4" s="223">
        <v>92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74"/>
      <c r="H5" s="148" t="s">
        <v>1273</v>
      </c>
      <c r="I5" s="223">
        <v>91.84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74"/>
      <c r="H6" s="148" t="s">
        <v>1274</v>
      </c>
      <c r="I6" s="223">
        <v>92.82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74"/>
      <c r="H7" s="247"/>
      <c r="I7" s="33"/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74"/>
      <c r="H8" s="247"/>
      <c r="I8" s="33"/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74"/>
      <c r="H9" s="247"/>
      <c r="I9" s="33"/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74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5"/>
      <c r="H11" s="226" t="s">
        <v>40</v>
      </c>
      <c r="I11" s="225">
        <f>SUM(I3:I10)/4</f>
        <v>92.279999999999987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1275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1276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1277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1278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247"/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24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24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26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2" t="s">
        <v>1275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1276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1277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1278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247"/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4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4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226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2" t="s">
        <v>1275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1276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1277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1278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247"/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4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4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1275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1276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1277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1278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247"/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4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4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26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1275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1276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1277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1278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247"/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4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4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26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1279</v>
      </c>
      <c r="F57" s="15"/>
      <c r="G57" s="658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0"/>
      <c r="B60" s="633" t="s">
        <v>1280</v>
      </c>
      <c r="C60" s="633" t="s">
        <v>86</v>
      </c>
      <c r="D60" s="56" t="s">
        <v>87</v>
      </c>
      <c r="E60" s="656" t="s">
        <v>1281</v>
      </c>
      <c r="F60" s="57"/>
      <c r="G60" s="659"/>
      <c r="H60" s="62" t="s">
        <v>1271</v>
      </c>
      <c r="I60" s="63">
        <v>11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89</v>
      </c>
      <c r="E61" s="612"/>
      <c r="F61" s="61"/>
      <c r="G61" s="612"/>
      <c r="H61" s="62" t="s">
        <v>1272</v>
      </c>
      <c r="I61" s="63">
        <v>12.48</v>
      </c>
      <c r="J61" s="642" t="s">
        <v>1282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91</v>
      </c>
      <c r="E62" s="612"/>
      <c r="F62" s="61"/>
      <c r="G62" s="612"/>
      <c r="H62" s="62" t="s">
        <v>1273</v>
      </c>
      <c r="I62" s="63">
        <v>9.18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30</v>
      </c>
      <c r="E63" s="626"/>
      <c r="F63" s="61"/>
      <c r="G63" s="612"/>
      <c r="H63" s="62" t="s">
        <v>1274</v>
      </c>
      <c r="I63" s="63">
        <v>10.56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276"/>
      <c r="I64" s="146"/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61"/>
      <c r="G65" s="626"/>
      <c r="H65" s="276"/>
      <c r="I65" s="146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61"/>
      <c r="G66" s="64"/>
      <c r="H66" s="276"/>
      <c r="I66" s="146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61"/>
      <c r="G67" s="64"/>
      <c r="H67" s="108"/>
      <c r="I67" s="146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15"/>
      <c r="F68" s="61"/>
      <c r="G68" s="64"/>
      <c r="H68" s="67" t="s">
        <v>40</v>
      </c>
      <c r="I68" s="129">
        <f>SUM(I60:I67)/4</f>
        <v>10.805</v>
      </c>
      <c r="J68" s="61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57" t="s">
        <v>1283</v>
      </c>
      <c r="F69" s="634" t="s">
        <v>78</v>
      </c>
      <c r="G69" s="634" t="s">
        <v>78</v>
      </c>
      <c r="H69" s="32" t="s">
        <v>1275</v>
      </c>
      <c r="I69" s="70"/>
      <c r="J69" s="617" t="s">
        <v>1284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1276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1277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1278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1" t="s">
        <v>96</v>
      </c>
      <c r="E73" s="612"/>
      <c r="F73" s="612"/>
      <c r="G73" s="612"/>
      <c r="H73" s="247"/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247"/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4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15"/>
      <c r="F77" s="615"/>
      <c r="G77" s="615"/>
      <c r="H77" s="37" t="s">
        <v>40</v>
      </c>
      <c r="I77" s="74"/>
      <c r="J77" s="61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1" t="s">
        <v>97</v>
      </c>
      <c r="E78" s="632" t="s">
        <v>98</v>
      </c>
      <c r="F78" s="645" t="s">
        <v>78</v>
      </c>
      <c r="G78" s="645" t="s">
        <v>78</v>
      </c>
      <c r="H78" s="32" t="s">
        <v>1275</v>
      </c>
      <c r="I78" s="70"/>
      <c r="J78" s="617" t="s">
        <v>1285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1276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1277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1278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247"/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1" t="s">
        <v>100</v>
      </c>
      <c r="E83" s="612"/>
      <c r="F83" s="612"/>
      <c r="G83" s="612"/>
      <c r="H83" s="247"/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24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15"/>
      <c r="G86" s="615"/>
      <c r="H86" s="37" t="s">
        <v>40</v>
      </c>
      <c r="I86" s="38"/>
      <c r="J86" s="61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4" t="s">
        <v>101</v>
      </c>
      <c r="F87" s="632" t="s">
        <v>42</v>
      </c>
      <c r="G87" s="632" t="s">
        <v>42</v>
      </c>
      <c r="H87" s="32" t="s">
        <v>1275</v>
      </c>
      <c r="I87" s="70"/>
      <c r="J87" s="617" t="s">
        <v>1286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1276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1277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1278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247"/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47"/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4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2"/>
      <c r="G95" s="612"/>
      <c r="H95" s="37" t="s">
        <v>40</v>
      </c>
      <c r="I95" s="38"/>
      <c r="J95" s="61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6" t="s">
        <v>1287</v>
      </c>
      <c r="F96" s="75"/>
      <c r="G96" s="14"/>
      <c r="H96" s="643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6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1288</v>
      </c>
      <c r="F99" s="79"/>
      <c r="G99" s="79"/>
      <c r="H99" s="618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1"/>
      <c r="B100" s="631" t="s">
        <v>1289</v>
      </c>
      <c r="C100" s="81" t="s">
        <v>106</v>
      </c>
      <c r="D100" s="14" t="s">
        <v>87</v>
      </c>
      <c r="E100" s="644" t="s">
        <v>1290</v>
      </c>
      <c r="F100" s="630" t="s">
        <v>42</v>
      </c>
      <c r="G100" s="630" t="s">
        <v>42</v>
      </c>
      <c r="H100" s="231" t="s">
        <v>1271</v>
      </c>
      <c r="I100" s="235">
        <v>11</v>
      </c>
      <c r="J100" s="627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89</v>
      </c>
      <c r="E101" s="612"/>
      <c r="F101" s="612"/>
      <c r="G101" s="612"/>
      <c r="H101" s="231" t="s">
        <v>1272</v>
      </c>
      <c r="I101" s="235">
        <v>12.48</v>
      </c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91</v>
      </c>
      <c r="E102" s="626"/>
      <c r="F102" s="612"/>
      <c r="G102" s="612"/>
      <c r="H102" s="231" t="s">
        <v>1273</v>
      </c>
      <c r="I102" s="235">
        <v>9.18</v>
      </c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30</v>
      </c>
      <c r="E103" s="23" t="s">
        <v>109</v>
      </c>
      <c r="F103" s="612"/>
      <c r="G103" s="612"/>
      <c r="H103" s="231" t="s">
        <v>1274</v>
      </c>
      <c r="I103" s="235">
        <v>10.56</v>
      </c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110</v>
      </c>
      <c r="E104" s="23" t="s">
        <v>111</v>
      </c>
      <c r="F104" s="612"/>
      <c r="G104" s="612"/>
      <c r="H104" s="247"/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35" t="s">
        <v>112</v>
      </c>
      <c r="E105" s="13"/>
      <c r="F105" s="612"/>
      <c r="G105" s="612"/>
      <c r="H105" s="247"/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4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15"/>
      <c r="G108" s="615"/>
      <c r="H108" s="37" t="s">
        <v>40</v>
      </c>
      <c r="I108" s="38"/>
      <c r="J108" s="61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42</v>
      </c>
      <c r="G109" s="13" t="s">
        <v>42</v>
      </c>
      <c r="H109" s="32" t="s">
        <v>1275</v>
      </c>
      <c r="I109" s="70"/>
      <c r="J109" s="620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1276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1277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1278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247"/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247"/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4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40</v>
      </c>
      <c r="I117" s="38"/>
      <c r="J117" s="61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1275</v>
      </c>
      <c r="I118" s="48"/>
      <c r="J118" s="620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1"/>
      <c r="E119" s="13"/>
      <c r="F119" s="85"/>
      <c r="G119" s="81"/>
      <c r="H119" s="34" t="s">
        <v>1276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1277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1278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247"/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47"/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24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40</v>
      </c>
      <c r="I126" s="38"/>
      <c r="J126" s="61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32" t="s">
        <v>1291</v>
      </c>
      <c r="F127" s="89"/>
      <c r="G127" s="39"/>
      <c r="H127" s="32" t="s">
        <v>1275</v>
      </c>
      <c r="I127" s="48"/>
      <c r="J127" s="617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31" t="s">
        <v>78</v>
      </c>
      <c r="G128" s="631" t="s">
        <v>78</v>
      </c>
      <c r="H128" s="34" t="s">
        <v>1276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1277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1278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247"/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47"/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4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15"/>
      <c r="G135" s="615"/>
      <c r="H135" s="37" t="s">
        <v>40</v>
      </c>
      <c r="I135" s="38"/>
      <c r="J135" s="61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117</v>
      </c>
      <c r="F136" s="632" t="s">
        <v>78</v>
      </c>
      <c r="G136" s="632" t="s">
        <v>78</v>
      </c>
      <c r="H136" s="32" t="s">
        <v>1275</v>
      </c>
      <c r="I136" s="48"/>
      <c r="J136" s="617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1276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1277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1278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247"/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47"/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4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15"/>
      <c r="G144" s="615"/>
      <c r="H144" s="37" t="s">
        <v>40</v>
      </c>
      <c r="I144" s="38"/>
      <c r="J144" s="61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119</v>
      </c>
      <c r="F145" s="632" t="s">
        <v>78</v>
      </c>
      <c r="G145" s="632" t="s">
        <v>78</v>
      </c>
      <c r="H145" s="32" t="s">
        <v>1275</v>
      </c>
      <c r="I145" s="48"/>
      <c r="J145" s="617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1276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1277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1278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247"/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47"/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4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15"/>
      <c r="G153" s="615"/>
      <c r="H153" s="37" t="s">
        <v>40</v>
      </c>
      <c r="I153" s="90"/>
      <c r="J153" s="61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32" t="s">
        <v>121</v>
      </c>
      <c r="F154" s="632" t="s">
        <v>42</v>
      </c>
      <c r="G154" s="632" t="s">
        <v>42</v>
      </c>
      <c r="H154" s="32" t="s">
        <v>1275</v>
      </c>
      <c r="I154" s="48"/>
      <c r="J154" s="617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1276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1277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1278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247"/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47"/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4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40</v>
      </c>
      <c r="I162" s="90"/>
      <c r="J162" s="61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44" t="s">
        <v>1292</v>
      </c>
      <c r="F163" s="46"/>
      <c r="G163" s="627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6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44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6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0" t="s">
        <v>1293</v>
      </c>
      <c r="C168" s="55" t="s">
        <v>20</v>
      </c>
      <c r="D168" s="55"/>
      <c r="E168" s="647" t="s">
        <v>128</v>
      </c>
      <c r="F168" s="633" t="s">
        <v>42</v>
      </c>
      <c r="G168" s="633" t="s">
        <v>78</v>
      </c>
      <c r="H168" s="32" t="s">
        <v>1275</v>
      </c>
      <c r="I168" s="70"/>
      <c r="J168" s="620" t="s">
        <v>1294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1276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1277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1278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247"/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47"/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24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7" t="s">
        <v>40</v>
      </c>
      <c r="I176" s="74"/>
      <c r="J176" s="613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5" t="s">
        <v>42</v>
      </c>
      <c r="G177" s="635" t="s">
        <v>78</v>
      </c>
      <c r="H177" s="32" t="s">
        <v>1275</v>
      </c>
      <c r="I177" s="70"/>
      <c r="J177" s="617" t="s">
        <v>1295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1276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1277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1278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247"/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47"/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4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7" t="s">
        <v>40</v>
      </c>
      <c r="I185" s="100"/>
      <c r="J185" s="613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1" t="s">
        <v>1296</v>
      </c>
      <c r="F186" s="13" t="s">
        <v>42</v>
      </c>
      <c r="G186" s="13" t="s">
        <v>42</v>
      </c>
      <c r="H186" s="32" t="s">
        <v>1275</v>
      </c>
      <c r="I186" s="70"/>
      <c r="J186" s="617" t="s">
        <v>1297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1276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1277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1278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3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2" t="s">
        <v>1298</v>
      </c>
      <c r="F195" s="13" t="s">
        <v>42</v>
      </c>
      <c r="G195" s="13" t="s">
        <v>42</v>
      </c>
      <c r="H195" s="32" t="s">
        <v>1275</v>
      </c>
      <c r="I195" s="70"/>
      <c r="J195" s="617" t="s">
        <v>1299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1276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1277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1278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247"/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247"/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3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3" t="s">
        <v>1300</v>
      </c>
      <c r="C204" s="55" t="s">
        <v>136</v>
      </c>
      <c r="D204" s="630" t="s">
        <v>1301</v>
      </c>
      <c r="E204" s="633" t="s">
        <v>138</v>
      </c>
      <c r="F204" s="633" t="s">
        <v>42</v>
      </c>
      <c r="G204" s="633" t="s">
        <v>78</v>
      </c>
      <c r="H204" s="32" t="s">
        <v>1275</v>
      </c>
      <c r="I204" s="70"/>
      <c r="J204" s="617" t="s">
        <v>1302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1276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1277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1278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247"/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47"/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24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5"/>
      <c r="G212" s="615"/>
      <c r="H212" s="37" t="s">
        <v>40</v>
      </c>
      <c r="I212" s="100"/>
      <c r="J212" s="613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1" t="s">
        <v>140</v>
      </c>
      <c r="E214" s="81"/>
      <c r="F214" s="635" t="s">
        <v>42</v>
      </c>
      <c r="G214" s="635" t="s">
        <v>78</v>
      </c>
      <c r="H214" s="32" t="s">
        <v>1275</v>
      </c>
      <c r="I214" s="70"/>
      <c r="J214" s="627" t="s">
        <v>1303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1276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1277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1278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1" t="s">
        <v>1304</v>
      </c>
      <c r="E218" s="81"/>
      <c r="F218" s="612"/>
      <c r="G218" s="612"/>
      <c r="H218" s="247"/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247"/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4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15"/>
      <c r="G222" s="615"/>
      <c r="H222" s="37" t="s">
        <v>40</v>
      </c>
      <c r="I222" s="100"/>
      <c r="J222" s="613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1" t="s">
        <v>1305</v>
      </c>
      <c r="E223" s="81"/>
      <c r="F223" s="635" t="s">
        <v>42</v>
      </c>
      <c r="G223" s="635" t="s">
        <v>78</v>
      </c>
      <c r="H223" s="32" t="s">
        <v>1275</v>
      </c>
      <c r="I223" s="70"/>
      <c r="J223" s="617" t="s">
        <v>1306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1276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1277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1278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247"/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1" t="s">
        <v>1307</v>
      </c>
      <c r="E228" s="81"/>
      <c r="F228" s="612"/>
      <c r="G228" s="612"/>
      <c r="H228" s="247"/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24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40</v>
      </c>
      <c r="I231" s="100"/>
      <c r="J231" s="613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34" t="s">
        <v>42</v>
      </c>
      <c r="G232" s="634" t="s">
        <v>78</v>
      </c>
      <c r="H232" s="32" t="s">
        <v>1275</v>
      </c>
      <c r="I232" s="70"/>
      <c r="J232" s="617" t="s">
        <v>1308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1" t="s">
        <v>1309</v>
      </c>
      <c r="E233" s="81"/>
      <c r="F233" s="612"/>
      <c r="G233" s="612"/>
      <c r="H233" s="34" t="s">
        <v>1276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1277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1278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247"/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47"/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24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7" t="s">
        <v>40</v>
      </c>
      <c r="I240" s="74"/>
      <c r="J240" s="613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5" t="s">
        <v>42</v>
      </c>
      <c r="G241" s="635" t="s">
        <v>78</v>
      </c>
      <c r="H241" s="32" t="s">
        <v>1275</v>
      </c>
      <c r="I241" s="70"/>
      <c r="J241" s="617" t="s">
        <v>1310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1276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1277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1278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247"/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47"/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4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40</v>
      </c>
      <c r="I249" s="74"/>
      <c r="J249" s="613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1" t="s">
        <v>149</v>
      </c>
      <c r="C250" s="81" t="s">
        <v>150</v>
      </c>
      <c r="D250" s="631"/>
      <c r="E250" s="81"/>
      <c r="F250" s="630" t="s">
        <v>42</v>
      </c>
      <c r="G250" s="630" t="s">
        <v>78</v>
      </c>
      <c r="H250" s="103"/>
      <c r="I250" s="23"/>
      <c r="J250" s="624" t="s">
        <v>1311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1272</v>
      </c>
      <c r="I251" s="105">
        <v>6522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1273</v>
      </c>
      <c r="I252" s="105">
        <v>2794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1274</v>
      </c>
      <c r="I253" s="105">
        <v>4693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1271</v>
      </c>
      <c r="I254" s="105">
        <v>3199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247"/>
      <c r="I255" s="146"/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247"/>
      <c r="I256" s="146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5"/>
      <c r="C257" s="81"/>
      <c r="D257" s="13"/>
      <c r="E257" s="81"/>
      <c r="F257" s="612"/>
      <c r="G257" s="612"/>
      <c r="H257" s="247"/>
      <c r="I257" s="146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35"/>
      <c r="I258" s="66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15"/>
      <c r="G259" s="615"/>
      <c r="H259" s="37" t="s">
        <v>40</v>
      </c>
      <c r="I259" s="109">
        <f>SUM(I251:I258)</f>
        <v>17208</v>
      </c>
      <c r="J259" s="613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31" t="s">
        <v>1312</v>
      </c>
      <c r="E260" s="635" t="s">
        <v>153</v>
      </c>
      <c r="F260" s="635" t="s">
        <v>78</v>
      </c>
      <c r="G260" s="635" t="s">
        <v>78</v>
      </c>
      <c r="H260" s="32" t="s">
        <v>1275</v>
      </c>
      <c r="I260" s="70"/>
      <c r="J260" s="617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1276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1277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1278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247"/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47"/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4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5"/>
      <c r="G268" s="615"/>
      <c r="H268" s="37" t="s">
        <v>40</v>
      </c>
      <c r="I268" s="74"/>
      <c r="J268" s="613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1" t="s">
        <v>1313</v>
      </c>
      <c r="E269" s="632" t="s">
        <v>156</v>
      </c>
      <c r="F269" s="634" t="s">
        <v>42</v>
      </c>
      <c r="G269" s="634" t="s">
        <v>42</v>
      </c>
      <c r="H269" s="32" t="s">
        <v>1275</v>
      </c>
      <c r="I269" s="70"/>
      <c r="J269" s="617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1276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1277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1" t="s">
        <v>158</v>
      </c>
      <c r="E272" s="612"/>
      <c r="F272" s="612"/>
      <c r="G272" s="612"/>
      <c r="H272" s="34" t="s">
        <v>1278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247"/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47"/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1" t="s">
        <v>159</v>
      </c>
      <c r="E275" s="14"/>
      <c r="F275" s="612"/>
      <c r="G275" s="612"/>
      <c r="H275" s="24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15"/>
      <c r="G277" s="615"/>
      <c r="H277" s="37" t="s">
        <v>40</v>
      </c>
      <c r="I277" s="74"/>
      <c r="J277" s="613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1" t="s">
        <v>160</v>
      </c>
      <c r="E278" s="631" t="s">
        <v>161</v>
      </c>
      <c r="F278" s="632" t="s">
        <v>42</v>
      </c>
      <c r="G278" s="632" t="s">
        <v>42</v>
      </c>
      <c r="H278" s="32" t="s">
        <v>1275</v>
      </c>
      <c r="I278" s="70"/>
      <c r="J278" s="617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1276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1277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1" t="s">
        <v>163</v>
      </c>
      <c r="E281" s="612"/>
      <c r="F281" s="612"/>
      <c r="G281" s="612"/>
      <c r="H281" s="34" t="s">
        <v>1278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247"/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247"/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4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15"/>
      <c r="G286" s="615"/>
      <c r="H286" s="37" t="s">
        <v>40</v>
      </c>
      <c r="I286" s="38"/>
      <c r="J286" s="613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1314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1" t="s">
        <v>166</v>
      </c>
      <c r="F289" s="635" t="s">
        <v>78</v>
      </c>
      <c r="G289" s="635" t="s">
        <v>78</v>
      </c>
      <c r="H289" s="32" t="s">
        <v>1275</v>
      </c>
      <c r="I289" s="70"/>
      <c r="J289" s="627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1276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1277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1278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247"/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47"/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24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5"/>
      <c r="G297" s="615"/>
      <c r="H297" s="37" t="s">
        <v>40</v>
      </c>
      <c r="I297" s="38"/>
      <c r="J297" s="613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1" t="s">
        <v>168</v>
      </c>
      <c r="F298" s="634" t="s">
        <v>78</v>
      </c>
      <c r="G298" s="634" t="s">
        <v>78</v>
      </c>
      <c r="H298" s="32" t="s">
        <v>1275</v>
      </c>
      <c r="I298" s="70"/>
      <c r="J298" s="617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1276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1277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1278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247"/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47"/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4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5"/>
      <c r="G306" s="615"/>
      <c r="H306" s="37" t="s">
        <v>40</v>
      </c>
      <c r="I306" s="74"/>
      <c r="J306" s="613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1315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0" t="s">
        <v>1316</v>
      </c>
      <c r="C312" s="633" t="s">
        <v>176</v>
      </c>
      <c r="D312" s="633"/>
      <c r="E312" s="633" t="s">
        <v>1317</v>
      </c>
      <c r="F312" s="633" t="s">
        <v>78</v>
      </c>
      <c r="G312" s="633" t="s">
        <v>78</v>
      </c>
      <c r="H312" s="60" t="s">
        <v>1271</v>
      </c>
      <c r="I312" s="123">
        <v>2.345807162922172</v>
      </c>
      <c r="J312" s="622" t="s">
        <v>1318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60" t="s">
        <v>1272</v>
      </c>
      <c r="I313" s="123">
        <v>0.98995852073798118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60" t="s">
        <v>1273</v>
      </c>
      <c r="I314" s="123">
        <v>2.5531860570509424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60" t="s">
        <v>1274</v>
      </c>
      <c r="I315" s="123">
        <v>1.3844279543692546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247"/>
      <c r="I316" s="185"/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247"/>
      <c r="I317" s="185"/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247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5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8"/>
      <c r="G320" s="618"/>
      <c r="H320" s="37" t="s">
        <v>40</v>
      </c>
      <c r="I320" s="129">
        <f>SUM(I312:I319)/4</f>
        <v>1.8183449237700875</v>
      </c>
      <c r="J320" s="613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0" t="s">
        <v>1319</v>
      </c>
      <c r="C321" s="630" t="s">
        <v>180</v>
      </c>
      <c r="D321" s="54" t="s">
        <v>181</v>
      </c>
      <c r="E321" s="55" t="s">
        <v>182</v>
      </c>
      <c r="F321" s="633" t="s">
        <v>78</v>
      </c>
      <c r="G321" s="633" t="s">
        <v>78</v>
      </c>
      <c r="H321" s="127" t="s">
        <v>1271</v>
      </c>
      <c r="I321" s="128">
        <v>3.4388695424381788</v>
      </c>
      <c r="J321" s="622" t="s">
        <v>1320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184</v>
      </c>
      <c r="E322" s="81"/>
      <c r="F322" s="612"/>
      <c r="G322" s="612"/>
      <c r="H322" s="127" t="s">
        <v>1272</v>
      </c>
      <c r="I322" s="128">
        <v>5.2225065586904176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1273</v>
      </c>
      <c r="I323" s="128">
        <v>4.6573533399433256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186</v>
      </c>
      <c r="E324" s="81"/>
      <c r="F324" s="612"/>
      <c r="G324" s="612"/>
      <c r="H324" s="127" t="s">
        <v>1274</v>
      </c>
      <c r="I324" s="128">
        <v>3.7317183877758047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247"/>
      <c r="I325" s="185"/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247"/>
      <c r="I326" s="185"/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247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35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8"/>
      <c r="G329" s="618"/>
      <c r="H329" s="37" t="s">
        <v>40</v>
      </c>
      <c r="I329" s="129">
        <f>SUM(I321:I328)/4</f>
        <v>4.2626119572119316</v>
      </c>
      <c r="J329" s="613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39" t="s">
        <v>1321</v>
      </c>
      <c r="C330" s="633" t="s">
        <v>188</v>
      </c>
      <c r="D330" s="630" t="s">
        <v>189</v>
      </c>
      <c r="E330" s="630" t="s">
        <v>190</v>
      </c>
      <c r="F330" s="633" t="s">
        <v>78</v>
      </c>
      <c r="G330" s="633" t="s">
        <v>78</v>
      </c>
      <c r="H330" s="32" t="s">
        <v>1275</v>
      </c>
      <c r="I330" s="277">
        <v>11134</v>
      </c>
      <c r="J330" s="621" t="s">
        <v>1322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0"/>
      <c r="C331" s="612"/>
      <c r="D331" s="612"/>
      <c r="E331" s="612"/>
      <c r="F331" s="612"/>
      <c r="G331" s="612"/>
      <c r="H331" s="34" t="s">
        <v>1276</v>
      </c>
      <c r="I331" s="277">
        <v>46547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34" t="s">
        <v>1277</v>
      </c>
      <c r="I332" s="277">
        <v>13533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13"/>
      <c r="F333" s="612"/>
      <c r="G333" s="612"/>
      <c r="H333" s="34" t="s">
        <v>1278</v>
      </c>
      <c r="I333" s="277">
        <v>17874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47"/>
      <c r="I334" s="185"/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47"/>
      <c r="I335" s="185"/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14" t="s">
        <v>192</v>
      </c>
      <c r="E336" s="13"/>
      <c r="F336" s="612"/>
      <c r="G336" s="612"/>
      <c r="H336" s="247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31" t="s">
        <v>193</v>
      </c>
      <c r="D337" s="638" t="s">
        <v>194</v>
      </c>
      <c r="E337" s="13"/>
      <c r="F337" s="612"/>
      <c r="G337" s="612"/>
      <c r="H337" s="35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612"/>
      <c r="E338" s="13"/>
      <c r="F338" s="612"/>
      <c r="G338" s="612"/>
      <c r="H338" s="37" t="s">
        <v>40</v>
      </c>
      <c r="I338" s="137">
        <f>SUM(I330:I337)</f>
        <v>89088</v>
      </c>
      <c r="J338" s="626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35" t="s">
        <v>195</v>
      </c>
      <c r="E339" s="13"/>
      <c r="F339" s="81"/>
      <c r="G339" s="81"/>
      <c r="H339" s="32" t="s">
        <v>1275</v>
      </c>
      <c r="I339" s="131">
        <v>6904</v>
      </c>
      <c r="J339" s="621" t="s">
        <v>1323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34" t="s">
        <v>1276</v>
      </c>
      <c r="I340" s="133">
        <v>27723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31" t="s">
        <v>197</v>
      </c>
      <c r="E341" s="13"/>
      <c r="F341" s="81"/>
      <c r="G341" s="81"/>
      <c r="H341" s="34" t="s">
        <v>1277</v>
      </c>
      <c r="I341" s="133">
        <v>7408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34" t="s">
        <v>1278</v>
      </c>
      <c r="I342" s="133">
        <v>8687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7"/>
      <c r="I343" s="185"/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31" t="s">
        <v>657</v>
      </c>
      <c r="E344" s="13"/>
      <c r="F344" s="81"/>
      <c r="G344" s="81"/>
      <c r="H344" s="247"/>
      <c r="I344" s="185"/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47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35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31" t="s">
        <v>199</v>
      </c>
      <c r="E347" s="13"/>
      <c r="F347" s="81"/>
      <c r="G347" s="81"/>
      <c r="H347" s="37" t="s">
        <v>40</v>
      </c>
      <c r="I347" s="137">
        <f>SUM(I339:I346)</f>
        <v>50722</v>
      </c>
      <c r="J347" s="626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12"/>
      <c r="D348" s="612"/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0" t="s">
        <v>206</v>
      </c>
      <c r="B355" s="630" t="s">
        <v>1324</v>
      </c>
      <c r="C355" s="55" t="s">
        <v>8</v>
      </c>
      <c r="D355" s="630" t="s">
        <v>208</v>
      </c>
      <c r="E355" s="55" t="s">
        <v>209</v>
      </c>
      <c r="F355" s="635" t="s">
        <v>78</v>
      </c>
      <c r="G355" s="631" t="s">
        <v>78</v>
      </c>
      <c r="H355" s="32" t="s">
        <v>1275</v>
      </c>
      <c r="I355" s="222"/>
      <c r="J355" s="620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31"/>
      <c r="F356" s="612"/>
      <c r="G356" s="612"/>
      <c r="H356" s="34" t="s">
        <v>1276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31" t="s">
        <v>211</v>
      </c>
      <c r="E357" s="612"/>
      <c r="F357" s="612"/>
      <c r="G357" s="612"/>
      <c r="H357" s="34" t="s">
        <v>1277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1278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247"/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31" t="s">
        <v>212</v>
      </c>
      <c r="E360" s="99"/>
      <c r="F360" s="612"/>
      <c r="G360" s="612"/>
      <c r="H360" s="247"/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247"/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"/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31" t="s">
        <v>213</v>
      </c>
      <c r="E363" s="81"/>
      <c r="F363" s="615"/>
      <c r="G363" s="615"/>
      <c r="H363" s="37" t="s">
        <v>40</v>
      </c>
      <c r="I363" s="100"/>
      <c r="J363" s="613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36" t="s">
        <v>78</v>
      </c>
      <c r="G364" s="636" t="s">
        <v>42</v>
      </c>
      <c r="H364" s="32" t="s">
        <v>1275</v>
      </c>
      <c r="I364" s="48"/>
      <c r="J364" s="617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1276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1" t="s">
        <v>215</v>
      </c>
      <c r="E366" s="14"/>
      <c r="F366" s="612"/>
      <c r="G366" s="612"/>
      <c r="H366" s="34" t="s">
        <v>1277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1278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1" t="s">
        <v>216</v>
      </c>
      <c r="E368" s="14"/>
      <c r="F368" s="612"/>
      <c r="G368" s="612"/>
      <c r="H368" s="247"/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247"/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7" t="s">
        <v>217</v>
      </c>
      <c r="E370" s="14"/>
      <c r="F370" s="612"/>
      <c r="G370" s="612"/>
      <c r="H370" s="247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5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15"/>
      <c r="G372" s="615"/>
      <c r="H372" s="37" t="s">
        <v>40</v>
      </c>
      <c r="I372" s="100"/>
      <c r="J372" s="613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35" t="s">
        <v>78</v>
      </c>
      <c r="G373" s="635" t="s">
        <v>78</v>
      </c>
      <c r="H373" s="32" t="s">
        <v>1275</v>
      </c>
      <c r="I373" s="48"/>
      <c r="J373" s="617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1" t="s">
        <v>219</v>
      </c>
      <c r="E374" s="81"/>
      <c r="F374" s="612"/>
      <c r="G374" s="612"/>
      <c r="H374" s="34" t="s">
        <v>1276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1277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1" t="s">
        <v>220</v>
      </c>
      <c r="E376" s="81"/>
      <c r="F376" s="612"/>
      <c r="G376" s="612"/>
      <c r="H376" s="34" t="s">
        <v>1278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247"/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247"/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2"/>
      <c r="G379" s="612"/>
      <c r="H379" s="247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1" t="s">
        <v>222</v>
      </c>
      <c r="E380" s="81"/>
      <c r="F380" s="612"/>
      <c r="G380" s="612"/>
      <c r="H380" s="35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40</v>
      </c>
      <c r="I381" s="100"/>
      <c r="J381" s="613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34" t="s">
        <v>78</v>
      </c>
      <c r="G382" s="634" t="s">
        <v>78</v>
      </c>
      <c r="H382" s="32" t="s">
        <v>1275</v>
      </c>
      <c r="I382" s="48"/>
      <c r="J382" s="617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1276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1277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1278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247"/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247"/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247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7" t="s">
        <v>40</v>
      </c>
      <c r="I390" s="100"/>
      <c r="J390" s="613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4" t="s">
        <v>78</v>
      </c>
      <c r="G391" s="634" t="s">
        <v>78</v>
      </c>
      <c r="H391" s="32" t="s">
        <v>1275</v>
      </c>
      <c r="I391" s="48"/>
      <c r="J391" s="617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1276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1277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1278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247"/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247"/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247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5"/>
      <c r="G399" s="615"/>
      <c r="H399" s="37" t="s">
        <v>40</v>
      </c>
      <c r="I399" s="100"/>
      <c r="J399" s="613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5" t="s">
        <v>78</v>
      </c>
      <c r="G400" s="635" t="s">
        <v>78</v>
      </c>
      <c r="H400" s="32" t="s">
        <v>1275</v>
      </c>
      <c r="I400" s="48"/>
      <c r="J400" s="617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2"/>
      <c r="G401" s="612"/>
      <c r="H401" s="34" t="s">
        <v>1276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1277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1278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247"/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247"/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247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8"/>
      <c r="G408" s="618"/>
      <c r="H408" s="37" t="s">
        <v>40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0" t="s">
        <v>228</v>
      </c>
      <c r="B409" s="630" t="s">
        <v>1325</v>
      </c>
      <c r="C409" s="55" t="s">
        <v>230</v>
      </c>
      <c r="D409" s="54" t="s">
        <v>87</v>
      </c>
      <c r="E409" s="630"/>
      <c r="F409" s="633" t="s">
        <v>78</v>
      </c>
      <c r="G409" s="633" t="s">
        <v>78</v>
      </c>
      <c r="H409" s="32" t="s">
        <v>1275</v>
      </c>
      <c r="I409" s="48"/>
      <c r="J409" s="617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89</v>
      </c>
      <c r="E410" s="612"/>
      <c r="F410" s="612"/>
      <c r="G410" s="612"/>
      <c r="H410" s="34" t="s">
        <v>1276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232</v>
      </c>
      <c r="E411" s="612"/>
      <c r="F411" s="612"/>
      <c r="G411" s="612"/>
      <c r="H411" s="34" t="s">
        <v>1277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30</v>
      </c>
      <c r="E412" s="13"/>
      <c r="F412" s="612"/>
      <c r="G412" s="612"/>
      <c r="H412" s="34" t="s">
        <v>1278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110</v>
      </c>
      <c r="E413" s="13"/>
      <c r="F413" s="612"/>
      <c r="G413" s="612"/>
      <c r="H413" s="247"/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1" t="s">
        <v>233</v>
      </c>
      <c r="E414" s="13"/>
      <c r="F414" s="612"/>
      <c r="G414" s="612"/>
      <c r="H414" s="247"/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247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40</v>
      </c>
      <c r="I417" s="100"/>
      <c r="J417" s="613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34" t="s">
        <v>78</v>
      </c>
      <c r="G418" s="634" t="s">
        <v>78</v>
      </c>
      <c r="H418" s="32" t="s">
        <v>1275</v>
      </c>
      <c r="I418" s="70"/>
      <c r="J418" s="617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1276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1" t="s">
        <v>235</v>
      </c>
      <c r="E420" s="13"/>
      <c r="F420" s="612"/>
      <c r="G420" s="612"/>
      <c r="H420" s="34" t="s">
        <v>1277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1278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247"/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247"/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1" t="s">
        <v>236</v>
      </c>
      <c r="E424" s="13"/>
      <c r="F424" s="612"/>
      <c r="G424" s="612"/>
      <c r="H424" s="247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35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15"/>
      <c r="G426" s="615"/>
      <c r="H426" s="37" t="s">
        <v>40</v>
      </c>
      <c r="I426" s="100"/>
      <c r="J426" s="613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237</v>
      </c>
      <c r="F427" s="634" t="s">
        <v>78</v>
      </c>
      <c r="G427" s="634" t="s">
        <v>78</v>
      </c>
      <c r="H427" s="32" t="s">
        <v>1275</v>
      </c>
      <c r="I427" s="70"/>
      <c r="J427" s="617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35" t="s">
        <v>239</v>
      </c>
      <c r="F428" s="612"/>
      <c r="G428" s="612"/>
      <c r="H428" s="34" t="s">
        <v>1276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1" t="s">
        <v>240</v>
      </c>
      <c r="E429" s="612"/>
      <c r="F429" s="612"/>
      <c r="G429" s="612"/>
      <c r="H429" s="34" t="s">
        <v>1277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1278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247"/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247"/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1" t="s">
        <v>241</v>
      </c>
      <c r="E433" s="13"/>
      <c r="F433" s="612"/>
      <c r="G433" s="612"/>
      <c r="H433" s="247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35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5"/>
      <c r="G435" s="615"/>
      <c r="H435" s="37" t="s">
        <v>40</v>
      </c>
      <c r="I435" s="100"/>
      <c r="J435" s="613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0" t="s">
        <v>242</v>
      </c>
      <c r="B436" s="630" t="s">
        <v>243</v>
      </c>
      <c r="C436" s="630" t="s">
        <v>244</v>
      </c>
      <c r="D436" s="630" t="s">
        <v>245</v>
      </c>
      <c r="E436" s="656" t="s">
        <v>1326</v>
      </c>
      <c r="F436" s="630" t="s">
        <v>78</v>
      </c>
      <c r="G436" s="630" t="s">
        <v>78</v>
      </c>
      <c r="H436" s="32" t="s">
        <v>1275</v>
      </c>
      <c r="I436" s="48"/>
      <c r="J436" s="617" t="s">
        <v>1327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6"/>
      <c r="F437" s="612"/>
      <c r="G437" s="612"/>
      <c r="H437" s="34" t="s">
        <v>1276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31" t="s">
        <v>248</v>
      </c>
      <c r="E438" s="644" t="s">
        <v>249</v>
      </c>
      <c r="F438" s="612"/>
      <c r="G438" s="612"/>
      <c r="H438" s="34" t="s">
        <v>1277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1278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31" t="s">
        <v>250</v>
      </c>
      <c r="E440" s="626"/>
      <c r="F440" s="612"/>
      <c r="G440" s="612"/>
      <c r="H440" s="247"/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44" t="s">
        <v>251</v>
      </c>
      <c r="F441" s="612"/>
      <c r="G441" s="612"/>
      <c r="H441" s="247"/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68" t="s">
        <v>252</v>
      </c>
      <c r="E442" s="626"/>
      <c r="F442" s="612"/>
      <c r="G442" s="612"/>
      <c r="H442" s="247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40"/>
      <c r="E443" s="142"/>
      <c r="F443" s="612"/>
      <c r="G443" s="612"/>
      <c r="H443" s="35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5"/>
      <c r="G444" s="615"/>
      <c r="H444" s="37" t="s">
        <v>40</v>
      </c>
      <c r="I444" s="100"/>
      <c r="J444" s="613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1" t="s">
        <v>1328</v>
      </c>
      <c r="F445" s="631" t="s">
        <v>78</v>
      </c>
      <c r="G445" s="631" t="s">
        <v>78</v>
      </c>
      <c r="H445" s="32" t="s">
        <v>1275</v>
      </c>
      <c r="I445" s="48"/>
      <c r="J445" s="617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1276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1277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1278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247"/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247"/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69" t="s">
        <v>1329</v>
      </c>
      <c r="F451" s="612"/>
      <c r="G451" s="612"/>
      <c r="H451" s="247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5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6"/>
      <c r="F453" s="618"/>
      <c r="G453" s="618"/>
      <c r="H453" s="37" t="s">
        <v>40</v>
      </c>
      <c r="I453" s="100"/>
      <c r="J453" s="613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0" t="s">
        <v>256</v>
      </c>
      <c r="B454" s="630" t="s">
        <v>1330</v>
      </c>
      <c r="C454" s="633" t="s">
        <v>258</v>
      </c>
      <c r="D454" s="54"/>
      <c r="E454" s="55" t="s">
        <v>259</v>
      </c>
      <c r="F454" s="630" t="s">
        <v>78</v>
      </c>
      <c r="G454" s="630" t="s">
        <v>78</v>
      </c>
      <c r="H454" s="143" t="s">
        <v>1271</v>
      </c>
      <c r="I454" s="242">
        <v>34.880000000000003</v>
      </c>
      <c r="J454" s="629" t="s">
        <v>1331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145" t="s">
        <v>1272</v>
      </c>
      <c r="I455" s="242">
        <v>28.55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45" t="s">
        <v>1273</v>
      </c>
      <c r="I456" s="242">
        <v>33.51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45" t="s">
        <v>1274</v>
      </c>
      <c r="I457" s="242">
        <v>35.04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276"/>
      <c r="I458" s="146"/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35" t="s">
        <v>261</v>
      </c>
      <c r="D459" s="13"/>
      <c r="E459" s="13"/>
      <c r="F459" s="612"/>
      <c r="G459" s="612"/>
      <c r="H459" s="276"/>
      <c r="I459" s="146"/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276"/>
      <c r="I460" s="146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08"/>
      <c r="I461" s="66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40</v>
      </c>
      <c r="I462" s="100">
        <f>SUM(I454:I461)/4</f>
        <v>32.994999999999997</v>
      </c>
      <c r="J462" s="613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43" t="s">
        <v>1271</v>
      </c>
      <c r="I463" s="242">
        <v>8.74</v>
      </c>
      <c r="J463" s="629" t="s">
        <v>1332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5" t="s">
        <v>1272</v>
      </c>
      <c r="I464" s="242">
        <v>6.85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5" t="s">
        <v>1273</v>
      </c>
      <c r="I465" s="242">
        <v>4.41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5" t="s">
        <v>1274</v>
      </c>
      <c r="I466" s="242">
        <v>7.17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276"/>
      <c r="I467" s="146"/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276"/>
      <c r="I468" s="146"/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276"/>
      <c r="I469" s="146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08"/>
      <c r="I470" s="66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40</v>
      </c>
      <c r="I471" s="100">
        <f>SUM(I463:I470)/4</f>
        <v>6.7925000000000004</v>
      </c>
      <c r="J471" s="613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0" t="s">
        <v>263</v>
      </c>
      <c r="C473" s="155" t="s">
        <v>264</v>
      </c>
      <c r="D473" s="155" t="s">
        <v>265</v>
      </c>
      <c r="E473" s="639" t="s">
        <v>266</v>
      </c>
      <c r="F473" s="631" t="s">
        <v>78</v>
      </c>
      <c r="G473" s="631" t="s">
        <v>78</v>
      </c>
      <c r="H473" s="32" t="s">
        <v>1275</v>
      </c>
      <c r="I473" s="70"/>
      <c r="J473" s="627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31" t="s">
        <v>268</v>
      </c>
      <c r="E474" s="640"/>
      <c r="F474" s="612"/>
      <c r="G474" s="612"/>
      <c r="H474" s="34" t="s">
        <v>1276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1277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31" t="s">
        <v>269</v>
      </c>
      <c r="E476" s="84"/>
      <c r="F476" s="612"/>
      <c r="G476" s="612"/>
      <c r="H476" s="34" t="s">
        <v>1278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247"/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31" t="s">
        <v>270</v>
      </c>
      <c r="E478" s="84"/>
      <c r="F478" s="612"/>
      <c r="G478" s="612"/>
      <c r="H478" s="247"/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247"/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31" t="s">
        <v>271</v>
      </c>
      <c r="E480" s="156"/>
      <c r="F480" s="612"/>
      <c r="G480" s="612"/>
      <c r="H480" s="35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15"/>
      <c r="G481" s="615"/>
      <c r="H481" s="37" t="s">
        <v>40</v>
      </c>
      <c r="I481" s="100"/>
      <c r="J481" s="613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0" t="s">
        <v>272</v>
      </c>
      <c r="E482" s="156"/>
      <c r="F482" s="632" t="s">
        <v>78</v>
      </c>
      <c r="G482" s="632" t="s">
        <v>78</v>
      </c>
      <c r="H482" s="32" t="s">
        <v>1275</v>
      </c>
      <c r="I482" s="48"/>
      <c r="J482" s="617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1276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0" t="s">
        <v>274</v>
      </c>
      <c r="E484" s="156"/>
      <c r="F484" s="612"/>
      <c r="G484" s="612"/>
      <c r="H484" s="34" t="s">
        <v>1277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1278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247"/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247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247"/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15"/>
      <c r="G490" s="615"/>
      <c r="H490" s="28" t="s">
        <v>40</v>
      </c>
      <c r="I490" s="28" t="s">
        <v>40</v>
      </c>
      <c r="J490" s="613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1" t="s">
        <v>275</v>
      </c>
      <c r="E491" s="158"/>
      <c r="F491" s="632" t="s">
        <v>78</v>
      </c>
      <c r="G491" s="632" t="s">
        <v>78</v>
      </c>
      <c r="H491" s="32" t="s">
        <v>1271</v>
      </c>
      <c r="I491" s="159">
        <v>53.03</v>
      </c>
      <c r="J491" s="617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1272</v>
      </c>
      <c r="I492" s="49">
        <v>46.67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1" t="s">
        <v>277</v>
      </c>
      <c r="E493" s="158"/>
      <c r="F493" s="612"/>
      <c r="G493" s="612"/>
      <c r="H493" s="34" t="s">
        <v>1273</v>
      </c>
      <c r="I493" s="49">
        <v>26.3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1274</v>
      </c>
      <c r="I494" s="49">
        <v>31.6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278</v>
      </c>
      <c r="E495" s="158"/>
      <c r="F495" s="612"/>
      <c r="G495" s="612"/>
      <c r="H495" s="247"/>
      <c r="I495" s="49"/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247"/>
      <c r="I496" s="49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247"/>
      <c r="I497" s="49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"/>
      <c r="I498" s="73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8"/>
      <c r="G499" s="618"/>
      <c r="H499" s="100" t="s">
        <v>40</v>
      </c>
      <c r="I499" s="278">
        <f>SUM(I491:I498)/4</f>
        <v>39.4</v>
      </c>
      <c r="J499" s="613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0" t="s">
        <v>279</v>
      </c>
      <c r="C500" s="633" t="s">
        <v>280</v>
      </c>
      <c r="D500" s="630" t="s">
        <v>281</v>
      </c>
      <c r="E500" s="55" t="s">
        <v>282</v>
      </c>
      <c r="F500" s="631" t="s">
        <v>78</v>
      </c>
      <c r="G500" s="631" t="s">
        <v>78</v>
      </c>
      <c r="H500" s="104" t="s">
        <v>1272</v>
      </c>
      <c r="I500" s="105">
        <v>6522</v>
      </c>
      <c r="J500" s="621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104" t="s">
        <v>1273</v>
      </c>
      <c r="I501" s="105">
        <v>2794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04" t="s">
        <v>1274</v>
      </c>
      <c r="I502" s="105">
        <v>4693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104" t="s">
        <v>1271</v>
      </c>
      <c r="I503" s="105">
        <v>3199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31" t="s">
        <v>284</v>
      </c>
      <c r="E504" s="81"/>
      <c r="F504" s="612"/>
      <c r="G504" s="612"/>
      <c r="H504" s="247"/>
      <c r="I504" s="185"/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247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247"/>
      <c r="I506" s="18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31" t="s">
        <v>285</v>
      </c>
      <c r="E507" s="81"/>
      <c r="F507" s="612"/>
      <c r="G507" s="612"/>
      <c r="H507" s="35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40</v>
      </c>
      <c r="I508" s="152">
        <f>SUM(I499:I507)</f>
        <v>17247.400000000001</v>
      </c>
      <c r="J508" s="613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0" t="s">
        <v>287</v>
      </c>
      <c r="C510" s="630" t="s">
        <v>288</v>
      </c>
      <c r="D510" s="630" t="s">
        <v>289</v>
      </c>
      <c r="E510" s="54" t="s">
        <v>290</v>
      </c>
      <c r="F510" s="631" t="s">
        <v>78</v>
      </c>
      <c r="G510" s="631" t="s">
        <v>78</v>
      </c>
      <c r="H510" s="32" t="s">
        <v>1275</v>
      </c>
      <c r="I510" s="48"/>
      <c r="J510" s="620" t="s">
        <v>1333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1276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1277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38" t="s">
        <v>292</v>
      </c>
      <c r="E513" s="13"/>
      <c r="F513" s="612"/>
      <c r="G513" s="612"/>
      <c r="H513" s="34" t="s">
        <v>1278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247"/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35" t="s">
        <v>293</v>
      </c>
      <c r="E515" s="13"/>
      <c r="F515" s="612"/>
      <c r="G515" s="612"/>
      <c r="H515" s="247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247"/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35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37" t="s">
        <v>40</v>
      </c>
      <c r="I518" s="100"/>
      <c r="J518" s="613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2" t="s">
        <v>78</v>
      </c>
      <c r="G519" s="632" t="s">
        <v>78</v>
      </c>
      <c r="H519" s="32" t="s">
        <v>1275</v>
      </c>
      <c r="I519" s="48"/>
      <c r="J519" s="617" t="s">
        <v>1334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1276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1277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1278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247"/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247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247"/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8"/>
      <c r="G527" s="618"/>
      <c r="H527" s="37" t="s">
        <v>40</v>
      </c>
      <c r="I527" s="100"/>
      <c r="J527" s="613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0" t="s">
        <v>295</v>
      </c>
      <c r="C528" s="633" t="s">
        <v>296</v>
      </c>
      <c r="D528" s="633" t="s">
        <v>297</v>
      </c>
      <c r="E528" s="630" t="s">
        <v>298</v>
      </c>
      <c r="F528" s="631" t="s">
        <v>78</v>
      </c>
      <c r="G528" s="631" t="s">
        <v>78</v>
      </c>
      <c r="H528" s="130" t="s">
        <v>1271</v>
      </c>
      <c r="I528" s="165">
        <v>1.4160051057098384</v>
      </c>
      <c r="J528" s="621" t="s">
        <v>1335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132" t="s">
        <v>1272</v>
      </c>
      <c r="I529" s="166">
        <v>0.83337870617400278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31" t="s">
        <v>300</v>
      </c>
      <c r="E530" s="13"/>
      <c r="F530" s="612"/>
      <c r="G530" s="612"/>
      <c r="H530" s="132" t="s">
        <v>1273</v>
      </c>
      <c r="I530" s="166">
        <v>1.1384641497639238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132" t="s">
        <v>1274</v>
      </c>
      <c r="I531" s="166">
        <v>0.76157518117873557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251"/>
      <c r="I532" s="185"/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251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1" t="s">
        <v>301</v>
      </c>
      <c r="E534" s="13"/>
      <c r="F534" s="612"/>
      <c r="G534" s="612"/>
      <c r="H534" s="251"/>
      <c r="I534" s="18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1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40</v>
      </c>
      <c r="I536" s="135">
        <f>SUM(I528:I535)/4</f>
        <v>1.0373557857066251</v>
      </c>
      <c r="J536" s="613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1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0" t="s">
        <v>306</v>
      </c>
      <c r="C543" s="633" t="s">
        <v>307</v>
      </c>
      <c r="D543" s="630" t="s">
        <v>308</v>
      </c>
      <c r="E543" s="55" t="s">
        <v>309</v>
      </c>
      <c r="F543" s="630" t="s">
        <v>78</v>
      </c>
      <c r="G543" s="630" t="s">
        <v>78</v>
      </c>
      <c r="H543" s="130" t="s">
        <v>1271</v>
      </c>
      <c r="I543" s="165">
        <v>5.6640204228393536</v>
      </c>
      <c r="J543" s="622" t="s">
        <v>1336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32" t="s">
        <v>1272</v>
      </c>
      <c r="I544" s="166">
        <v>4.6669207545744156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32" t="s">
        <v>1273</v>
      </c>
      <c r="I545" s="166">
        <v>3.3118957084041423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32" t="s">
        <v>1274</v>
      </c>
      <c r="I546" s="166">
        <v>5.1787112320154023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251"/>
      <c r="I547" s="185"/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251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251"/>
      <c r="I549" s="18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8"/>
      <c r="G551" s="618"/>
      <c r="H551" s="37" t="s">
        <v>40</v>
      </c>
      <c r="I551" s="135">
        <f>SUM(I543:I550)/4</f>
        <v>4.7053870294583291</v>
      </c>
      <c r="J551" s="613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0" t="s">
        <v>311</v>
      </c>
      <c r="C552" s="667" t="s">
        <v>312</v>
      </c>
      <c r="D552" s="630" t="s">
        <v>313</v>
      </c>
      <c r="E552" s="55" t="s">
        <v>314</v>
      </c>
      <c r="F552" s="631" t="s">
        <v>78</v>
      </c>
      <c r="G552" s="631" t="s">
        <v>78</v>
      </c>
      <c r="H552" s="130" t="s">
        <v>1271</v>
      </c>
      <c r="I552" s="165">
        <v>12.238329842206459</v>
      </c>
      <c r="J552" s="621" t="s">
        <v>1337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32" t="s">
        <v>1272</v>
      </c>
      <c r="I553" s="166">
        <v>8.2226699009168271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31" t="s">
        <v>316</v>
      </c>
      <c r="E554" s="81"/>
      <c r="F554" s="612"/>
      <c r="G554" s="612"/>
      <c r="H554" s="132" t="s">
        <v>1273</v>
      </c>
      <c r="I554" s="166">
        <v>8.0727457892350962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32" t="s">
        <v>1274</v>
      </c>
      <c r="I555" s="166">
        <v>10.814367572738046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31" t="s">
        <v>317</v>
      </c>
      <c r="E556" s="81"/>
      <c r="F556" s="612"/>
      <c r="G556" s="612"/>
      <c r="H556" s="251"/>
      <c r="I556" s="185"/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251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37" t="s">
        <v>318</v>
      </c>
      <c r="D558" s="612"/>
      <c r="E558" s="81"/>
      <c r="F558" s="612"/>
      <c r="G558" s="612"/>
      <c r="H558" s="251"/>
      <c r="I558" s="18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1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8"/>
      <c r="C560" s="618"/>
      <c r="D560" s="52"/>
      <c r="E560" s="102"/>
      <c r="F560" s="618"/>
      <c r="G560" s="618"/>
      <c r="H560" s="37" t="s">
        <v>40</v>
      </c>
      <c r="I560" s="135">
        <f>SUM(I552:I559)/4</f>
        <v>9.8370282762741077</v>
      </c>
      <c r="J560" s="613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0" t="s">
        <v>319</v>
      </c>
      <c r="C561" s="633" t="s">
        <v>320</v>
      </c>
      <c r="D561" s="630" t="s">
        <v>321</v>
      </c>
      <c r="E561" s="630" t="s">
        <v>322</v>
      </c>
      <c r="F561" s="631" t="s">
        <v>78</v>
      </c>
      <c r="G561" s="631" t="s">
        <v>78</v>
      </c>
      <c r="H561" s="169" t="s">
        <v>1272</v>
      </c>
      <c r="I561" s="259">
        <v>55.14</v>
      </c>
      <c r="J561" s="623" t="s">
        <v>1338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1273</v>
      </c>
      <c r="I562" s="253">
        <v>60.37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1274</v>
      </c>
      <c r="I563" s="253">
        <v>75.52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1271</v>
      </c>
      <c r="I564" s="253">
        <v>61.15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251"/>
      <c r="I565" s="253"/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251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251"/>
      <c r="I567" s="253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15"/>
      <c r="G569" s="615"/>
      <c r="H569" s="37" t="s">
        <v>40</v>
      </c>
      <c r="I569" s="100">
        <f>SUM(I561:I568)/4</f>
        <v>63.044999999999995</v>
      </c>
      <c r="J569" s="613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2" t="s">
        <v>78</v>
      </c>
      <c r="G570" s="632" t="s">
        <v>78</v>
      </c>
      <c r="H570" s="32" t="s">
        <v>1275</v>
      </c>
      <c r="I570" s="171"/>
      <c r="J570" s="617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1276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1277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1278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247"/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247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247"/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5"/>
      <c r="G578" s="615"/>
      <c r="H578" s="37" t="s">
        <v>40</v>
      </c>
      <c r="I578" s="100"/>
      <c r="J578" s="613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2" t="s">
        <v>78</v>
      </c>
      <c r="G579" s="632" t="s">
        <v>78</v>
      </c>
      <c r="H579" s="32" t="s">
        <v>1275</v>
      </c>
      <c r="I579" s="171"/>
      <c r="J579" s="617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1276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1277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1278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247"/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247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247"/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5"/>
      <c r="G587" s="615"/>
      <c r="H587" s="37" t="s">
        <v>40</v>
      </c>
      <c r="I587" s="100"/>
      <c r="J587" s="613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2" t="s">
        <v>78</v>
      </c>
      <c r="G588" s="632" t="s">
        <v>78</v>
      </c>
      <c r="H588" s="32" t="s">
        <v>1275</v>
      </c>
      <c r="I588" s="171"/>
      <c r="J588" s="617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1276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1277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1278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247"/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247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247"/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8"/>
      <c r="G596" s="618"/>
      <c r="H596" s="37" t="s">
        <v>40</v>
      </c>
      <c r="I596" s="100"/>
      <c r="J596" s="613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0" t="s">
        <v>327</v>
      </c>
      <c r="B597" s="630" t="s">
        <v>328</v>
      </c>
      <c r="C597" s="633" t="s">
        <v>329</v>
      </c>
      <c r="D597" s="630" t="s">
        <v>330</v>
      </c>
      <c r="E597" s="630" t="s">
        <v>331</v>
      </c>
      <c r="F597" s="631" t="s">
        <v>78</v>
      </c>
      <c r="G597" s="631" t="s">
        <v>78</v>
      </c>
      <c r="H597" s="32" t="s">
        <v>1275</v>
      </c>
      <c r="I597" s="48"/>
      <c r="J597" s="617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1276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1277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38" t="s">
        <v>333</v>
      </c>
      <c r="E600" s="99"/>
      <c r="F600" s="612"/>
      <c r="G600" s="612"/>
      <c r="H600" s="34" t="s">
        <v>1278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247"/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247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247"/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31" t="s">
        <v>334</v>
      </c>
      <c r="E605" s="13"/>
      <c r="F605" s="615"/>
      <c r="G605" s="615"/>
      <c r="H605" s="37" t="s">
        <v>40</v>
      </c>
      <c r="I605" s="100"/>
      <c r="J605" s="613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32" t="s">
        <v>78</v>
      </c>
      <c r="G606" s="632" t="s">
        <v>78</v>
      </c>
      <c r="H606" s="32" t="s">
        <v>1275</v>
      </c>
      <c r="I606" s="48"/>
      <c r="J606" s="617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1276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1277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31" t="s">
        <v>336</v>
      </c>
      <c r="E609" s="13"/>
      <c r="F609" s="612"/>
      <c r="G609" s="612"/>
      <c r="H609" s="34" t="s">
        <v>1278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247"/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247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247"/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15"/>
      <c r="G614" s="615"/>
      <c r="H614" s="37" t="s">
        <v>40</v>
      </c>
      <c r="I614" s="100"/>
      <c r="J614" s="613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31" t="s">
        <v>337</v>
      </c>
      <c r="F615" s="631" t="s">
        <v>78</v>
      </c>
      <c r="G615" s="631" t="s">
        <v>78</v>
      </c>
      <c r="H615" s="32" t="s">
        <v>1275</v>
      </c>
      <c r="I615" s="48"/>
      <c r="J615" s="617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1276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1277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1278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247"/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31" t="s">
        <v>339</v>
      </c>
      <c r="E620" s="13"/>
      <c r="F620" s="612"/>
      <c r="G620" s="612"/>
      <c r="H620" s="247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247"/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15"/>
      <c r="G623" s="615"/>
      <c r="H623" s="37" t="s">
        <v>40</v>
      </c>
      <c r="I623" s="100"/>
      <c r="J623" s="613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31" t="s">
        <v>340</v>
      </c>
      <c r="F624" s="632" t="s">
        <v>78</v>
      </c>
      <c r="G624" s="632" t="s">
        <v>78</v>
      </c>
      <c r="H624" s="32" t="s">
        <v>1275</v>
      </c>
      <c r="I624" s="48"/>
      <c r="J624" s="617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1276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1277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1278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247"/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247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247"/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35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8"/>
      <c r="C632" s="612"/>
      <c r="D632" s="14"/>
      <c r="E632" s="51"/>
      <c r="F632" s="618"/>
      <c r="G632" s="618"/>
      <c r="H632" s="37" t="s">
        <v>40</v>
      </c>
      <c r="I632" s="100"/>
      <c r="J632" s="613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1" t="s">
        <v>342</v>
      </c>
      <c r="B633" s="631" t="s">
        <v>343</v>
      </c>
      <c r="C633" s="630" t="s">
        <v>344</v>
      </c>
      <c r="D633" s="663" t="s">
        <v>345</v>
      </c>
      <c r="E633" s="99"/>
      <c r="F633" s="631" t="s">
        <v>78</v>
      </c>
      <c r="G633" s="631" t="s">
        <v>78</v>
      </c>
      <c r="H633" s="130" t="s">
        <v>1271</v>
      </c>
      <c r="I633" s="165">
        <v>72.222222222222214</v>
      </c>
      <c r="J633" s="628" t="s">
        <v>1339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32" t="s">
        <v>1272</v>
      </c>
      <c r="I634" s="166">
        <v>85.714285714285708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1273</v>
      </c>
      <c r="I635" s="166">
        <v>84.615384615384613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37" t="s">
        <v>347</v>
      </c>
      <c r="E636" s="99"/>
      <c r="F636" s="612"/>
      <c r="G636" s="612"/>
      <c r="H636" s="132" t="s">
        <v>1274</v>
      </c>
      <c r="I636" s="166">
        <v>80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251"/>
      <c r="I637" s="185"/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31" t="s">
        <v>348</v>
      </c>
      <c r="D638" s="612"/>
      <c r="E638" s="99"/>
      <c r="F638" s="612"/>
      <c r="G638" s="612"/>
      <c r="H638" s="251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37" t="s">
        <v>349</v>
      </c>
      <c r="E639" s="14"/>
      <c r="F639" s="612"/>
      <c r="G639" s="612"/>
      <c r="H639" s="251"/>
      <c r="I639" s="18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1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15"/>
      <c r="G641" s="615"/>
      <c r="H641" s="37" t="s">
        <v>40</v>
      </c>
      <c r="I641" s="147">
        <f>SUM(I633:I640)/4</f>
        <v>80.637973137973134</v>
      </c>
      <c r="J641" s="613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1" t="s">
        <v>350</v>
      </c>
      <c r="F643" s="14" t="s">
        <v>78</v>
      </c>
      <c r="G643" s="14" t="s">
        <v>78</v>
      </c>
      <c r="H643" s="130" t="s">
        <v>1271</v>
      </c>
      <c r="I643" s="179">
        <v>100</v>
      </c>
      <c r="J643" s="627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132" t="s">
        <v>1272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32" t="s">
        <v>1273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32" t="s">
        <v>1274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247"/>
      <c r="I647" s="49"/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247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47">
        <f>SUM(I643:I650)/4</f>
        <v>100</v>
      </c>
      <c r="J651" s="613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2" t="s">
        <v>352</v>
      </c>
      <c r="F652" s="632" t="s">
        <v>78</v>
      </c>
      <c r="G652" s="632" t="s">
        <v>78</v>
      </c>
      <c r="H652" s="130" t="s">
        <v>1271</v>
      </c>
      <c r="I652" s="183">
        <v>70.588235294117652</v>
      </c>
      <c r="J652" s="617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132" t="s">
        <v>1272</v>
      </c>
      <c r="I653" s="181">
        <v>82.608695652173907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32" t="s">
        <v>1273</v>
      </c>
      <c r="I654" s="181">
        <v>83.333333333333343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32" t="s">
        <v>1274</v>
      </c>
      <c r="I655" s="181">
        <v>78.94736842105263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247"/>
      <c r="I656" s="49"/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247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247"/>
      <c r="I658" s="49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5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8"/>
      <c r="G660" s="618"/>
      <c r="H660" s="37" t="s">
        <v>40</v>
      </c>
      <c r="I660" s="147">
        <f>SUM(I652:I659)/4</f>
        <v>78.869408175169383</v>
      </c>
      <c r="J660" s="613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0" t="s">
        <v>1340</v>
      </c>
      <c r="C661" s="55" t="s">
        <v>355</v>
      </c>
      <c r="D661" s="630" t="s">
        <v>356</v>
      </c>
      <c r="E661" s="630"/>
      <c r="F661" s="630" t="s">
        <v>78</v>
      </c>
      <c r="G661" s="630" t="s">
        <v>78</v>
      </c>
      <c r="H661" s="130" t="s">
        <v>1275</v>
      </c>
      <c r="I661" s="184"/>
      <c r="J661" s="622" t="s">
        <v>1341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1276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1277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132" t="s">
        <v>1278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1" t="s">
        <v>358</v>
      </c>
      <c r="E665" s="13"/>
      <c r="F665" s="612"/>
      <c r="G665" s="612"/>
      <c r="H665" s="251"/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251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251"/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15"/>
      <c r="G669" s="615"/>
      <c r="H669" s="37" t="s">
        <v>40</v>
      </c>
      <c r="I669" s="74"/>
      <c r="J669" s="613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1" t="s">
        <v>359</v>
      </c>
      <c r="E670" s="634" t="s">
        <v>360</v>
      </c>
      <c r="F670" s="632" t="s">
        <v>78</v>
      </c>
      <c r="G670" s="632" t="s">
        <v>78</v>
      </c>
      <c r="H670" s="32" t="s">
        <v>1275</v>
      </c>
      <c r="I670" s="48"/>
      <c r="J670" s="617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1276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1277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1278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362</v>
      </c>
      <c r="E674" s="13"/>
      <c r="F674" s="612"/>
      <c r="G674" s="612"/>
      <c r="H674" s="247"/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247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247"/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1" t="s">
        <v>363</v>
      </c>
      <c r="E677" s="13"/>
      <c r="F677" s="612"/>
      <c r="G677" s="612"/>
      <c r="H677" s="35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40</v>
      </c>
      <c r="I678" s="100"/>
      <c r="J678" s="613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1342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1343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1344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1345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1346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3" t="s">
        <v>1347</v>
      </c>
      <c r="B685" s="630" t="s">
        <v>370</v>
      </c>
      <c r="C685" s="630" t="s">
        <v>1348</v>
      </c>
      <c r="D685" s="54"/>
      <c r="E685" s="630"/>
      <c r="F685" s="630" t="s">
        <v>78</v>
      </c>
      <c r="G685" s="630" t="s">
        <v>78</v>
      </c>
      <c r="H685" s="32" t="s">
        <v>1275</v>
      </c>
      <c r="I685" s="48"/>
      <c r="J685" s="620" t="s">
        <v>1349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1276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1277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1278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247"/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247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331</v>
      </c>
      <c r="C691" s="612"/>
      <c r="D691" s="13"/>
      <c r="E691" s="13"/>
      <c r="F691" s="612"/>
      <c r="G691" s="612"/>
      <c r="H691" s="247"/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35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15"/>
      <c r="G693" s="615"/>
      <c r="H693" s="37" t="s">
        <v>40</v>
      </c>
      <c r="I693" s="74"/>
      <c r="J693" s="613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373</v>
      </c>
      <c r="F694" s="631" t="s">
        <v>78</v>
      </c>
      <c r="G694" s="631" t="s">
        <v>78</v>
      </c>
      <c r="H694" s="32" t="s">
        <v>1275</v>
      </c>
      <c r="I694" s="48"/>
      <c r="J694" s="620" t="s">
        <v>1350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1276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1277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1278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247"/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247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247"/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8"/>
      <c r="G702" s="618"/>
      <c r="H702" s="37" t="s">
        <v>40</v>
      </c>
      <c r="I702" s="74"/>
      <c r="J702" s="613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0" t="s">
        <v>1351</v>
      </c>
      <c r="B703" s="630" t="s">
        <v>1352</v>
      </c>
      <c r="C703" s="55" t="s">
        <v>106</v>
      </c>
      <c r="D703" s="630" t="s">
        <v>377</v>
      </c>
      <c r="E703" s="630" t="s">
        <v>378</v>
      </c>
      <c r="F703" s="630" t="s">
        <v>78</v>
      </c>
      <c r="G703" s="630" t="s">
        <v>78</v>
      </c>
      <c r="H703" s="32" t="s">
        <v>1275</v>
      </c>
      <c r="I703" s="48"/>
      <c r="J703" s="617" t="s">
        <v>1353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1276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31" t="s">
        <v>380</v>
      </c>
      <c r="E705" s="612"/>
      <c r="F705" s="612"/>
      <c r="G705" s="612"/>
      <c r="H705" s="34" t="s">
        <v>1277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1278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247"/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31" t="s">
        <v>381</v>
      </c>
      <c r="E708" s="13"/>
      <c r="F708" s="612"/>
      <c r="G708" s="612"/>
      <c r="H708" s="247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247"/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15"/>
      <c r="G711" s="615"/>
      <c r="H711" s="37" t="s">
        <v>40</v>
      </c>
      <c r="I711" s="74"/>
      <c r="J711" s="613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1354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1355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0" t="s">
        <v>387</v>
      </c>
      <c r="B717" s="630" t="s">
        <v>388</v>
      </c>
      <c r="C717" s="55" t="s">
        <v>389</v>
      </c>
      <c r="D717" s="55"/>
      <c r="E717" s="14"/>
      <c r="F717" s="631" t="s">
        <v>78</v>
      </c>
      <c r="G717" s="631" t="s">
        <v>78</v>
      </c>
      <c r="H717" s="130" t="s">
        <v>1275</v>
      </c>
      <c r="I717" s="188"/>
      <c r="J717" s="616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1276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1277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1278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251"/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251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251"/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1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5"/>
      <c r="G725" s="615"/>
      <c r="H725" s="37" t="s">
        <v>40</v>
      </c>
      <c r="I725" s="100"/>
      <c r="J725" s="613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2" t="s">
        <v>78</v>
      </c>
      <c r="G726" s="632" t="s">
        <v>78</v>
      </c>
      <c r="H726" s="32" t="s">
        <v>1275</v>
      </c>
      <c r="I726" s="48"/>
      <c r="J726" s="617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1276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1277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1278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247"/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247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247"/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8"/>
      <c r="G734" s="618"/>
      <c r="H734" s="42" t="s">
        <v>40</v>
      </c>
      <c r="I734" s="189"/>
      <c r="J734" s="61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1" t="s">
        <v>393</v>
      </c>
      <c r="B735" s="631" t="s">
        <v>394</v>
      </c>
      <c r="C735" s="633" t="s">
        <v>395</v>
      </c>
      <c r="D735" s="637" t="s">
        <v>1356</v>
      </c>
      <c r="E735" s="14"/>
      <c r="F735" s="631" t="s">
        <v>78</v>
      </c>
      <c r="G735" s="631" t="s">
        <v>78</v>
      </c>
      <c r="H735" s="130" t="s">
        <v>1275</v>
      </c>
      <c r="I735" s="188"/>
      <c r="J735" s="619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1276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1277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1278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251"/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37" t="s">
        <v>691</v>
      </c>
      <c r="E740" s="99"/>
      <c r="F740" s="612"/>
      <c r="G740" s="612"/>
      <c r="H740" s="251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251"/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35" t="s">
        <v>399</v>
      </c>
      <c r="D742" s="612"/>
      <c r="E742" s="99"/>
      <c r="F742" s="612"/>
      <c r="G742" s="612"/>
      <c r="H742" s="1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15"/>
      <c r="G743" s="615"/>
      <c r="H743" s="37" t="s">
        <v>40</v>
      </c>
      <c r="I743" s="74"/>
      <c r="J743" s="613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34" t="s">
        <v>400</v>
      </c>
      <c r="F744" s="632" t="s">
        <v>78</v>
      </c>
      <c r="G744" s="632" t="s">
        <v>78</v>
      </c>
      <c r="H744" s="32" t="s">
        <v>1275</v>
      </c>
      <c r="I744" s="48"/>
      <c r="J744" s="617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37" t="s">
        <v>402</v>
      </c>
      <c r="E745" s="612"/>
      <c r="F745" s="612"/>
      <c r="G745" s="612"/>
      <c r="H745" s="34" t="s">
        <v>1276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1277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37" t="s">
        <v>403</v>
      </c>
      <c r="E747" s="14"/>
      <c r="F747" s="612"/>
      <c r="G747" s="612"/>
      <c r="H747" s="34" t="s">
        <v>1278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247"/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404</v>
      </c>
      <c r="E749" s="14"/>
      <c r="F749" s="612"/>
      <c r="G749" s="612"/>
      <c r="H749" s="247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247"/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31" t="s">
        <v>1357</v>
      </c>
      <c r="E752" s="191"/>
      <c r="F752" s="615"/>
      <c r="G752" s="615"/>
      <c r="H752" s="37" t="s">
        <v>40</v>
      </c>
      <c r="I752" s="74"/>
      <c r="J752" s="613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406</v>
      </c>
      <c r="F753" s="632" t="s">
        <v>78</v>
      </c>
      <c r="G753" s="632" t="s">
        <v>78</v>
      </c>
      <c r="H753" s="32" t="s">
        <v>1275</v>
      </c>
      <c r="I753" s="48"/>
      <c r="J753" s="617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1276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1277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1278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247"/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247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1" t="s">
        <v>408</v>
      </c>
      <c r="E759" s="94"/>
      <c r="F759" s="612"/>
      <c r="G759" s="612"/>
      <c r="H759" s="247"/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5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15"/>
      <c r="G761" s="615"/>
      <c r="H761" s="37" t="s">
        <v>40</v>
      </c>
      <c r="I761" s="74"/>
      <c r="J761" s="613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31" t="s">
        <v>409</v>
      </c>
      <c r="F762" s="632" t="s">
        <v>78</v>
      </c>
      <c r="G762" s="632" t="s">
        <v>78</v>
      </c>
      <c r="H762" s="32" t="s">
        <v>1275</v>
      </c>
      <c r="I762" s="48"/>
      <c r="J762" s="617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1276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7" t="s">
        <v>1358</v>
      </c>
      <c r="E764" s="612"/>
      <c r="F764" s="612"/>
      <c r="G764" s="612"/>
      <c r="H764" s="34" t="s">
        <v>1277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1278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247"/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7" t="s">
        <v>412</v>
      </c>
      <c r="E767" s="60"/>
      <c r="F767" s="612"/>
      <c r="G767" s="612"/>
      <c r="H767" s="247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247"/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15"/>
      <c r="G770" s="615"/>
      <c r="H770" s="37" t="s">
        <v>40</v>
      </c>
      <c r="I770" s="74"/>
      <c r="J770" s="613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413</v>
      </c>
      <c r="E771" s="631"/>
      <c r="F771" s="632" t="s">
        <v>78</v>
      </c>
      <c r="G771" s="632" t="s">
        <v>78</v>
      </c>
      <c r="H771" s="32" t="s">
        <v>1275</v>
      </c>
      <c r="I771" s="48"/>
      <c r="J771" s="617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1276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1277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7" t="s">
        <v>415</v>
      </c>
      <c r="E774" s="14"/>
      <c r="F774" s="612"/>
      <c r="G774" s="612"/>
      <c r="H774" s="34" t="s">
        <v>1278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247"/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247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247"/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8"/>
      <c r="G779" s="618"/>
      <c r="H779" s="37" t="s">
        <v>40</v>
      </c>
      <c r="I779" s="74"/>
      <c r="J779" s="613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0" t="s">
        <v>416</v>
      </c>
      <c r="B780" s="630" t="s">
        <v>1359</v>
      </c>
      <c r="C780" s="630" t="s">
        <v>418</v>
      </c>
      <c r="D780" s="630" t="s">
        <v>419</v>
      </c>
      <c r="E780" s="630" t="s">
        <v>420</v>
      </c>
      <c r="F780" s="631" t="s">
        <v>78</v>
      </c>
      <c r="G780" s="631" t="s">
        <v>78</v>
      </c>
      <c r="H780" s="130" t="s">
        <v>1275</v>
      </c>
      <c r="I780" s="184"/>
      <c r="J780" s="621" t="s">
        <v>1360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1276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31" t="s">
        <v>422</v>
      </c>
      <c r="E782" s="13"/>
      <c r="F782" s="612"/>
      <c r="G782" s="612"/>
      <c r="H782" s="132" t="s">
        <v>1277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1278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251"/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38" t="s">
        <v>423</v>
      </c>
      <c r="E785" s="13"/>
      <c r="F785" s="612"/>
      <c r="G785" s="612"/>
      <c r="H785" s="251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251"/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15"/>
      <c r="G788" s="615"/>
      <c r="H788" s="37" t="s">
        <v>40</v>
      </c>
      <c r="I788" s="74"/>
      <c r="J788" s="613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31" t="s">
        <v>424</v>
      </c>
      <c r="E789" s="631" t="s">
        <v>420</v>
      </c>
      <c r="F789" s="632" t="s">
        <v>78</v>
      </c>
      <c r="G789" s="632" t="s">
        <v>78</v>
      </c>
      <c r="H789" s="32" t="s">
        <v>1275</v>
      </c>
      <c r="I789" s="48"/>
      <c r="J789" s="617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1276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1277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1" t="s">
        <v>426</v>
      </c>
      <c r="E792" s="13"/>
      <c r="F792" s="612"/>
      <c r="G792" s="612"/>
      <c r="H792" s="34" t="s">
        <v>1278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247"/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247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247"/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35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8"/>
      <c r="G797" s="618"/>
      <c r="H797" s="37" t="s">
        <v>40</v>
      </c>
      <c r="I797" s="74"/>
      <c r="J797" s="613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0" t="s">
        <v>428</v>
      </c>
      <c r="B800" s="660" t="s">
        <v>429</v>
      </c>
      <c r="C800" s="197" t="s">
        <v>430</v>
      </c>
      <c r="D800" s="664" t="s">
        <v>431</v>
      </c>
      <c r="E800" s="664" t="s">
        <v>432</v>
      </c>
      <c r="F800" s="632" t="s">
        <v>78</v>
      </c>
      <c r="G800" s="632" t="s">
        <v>78</v>
      </c>
      <c r="H800" s="32" t="s">
        <v>1275</v>
      </c>
      <c r="I800" s="48"/>
      <c r="J800" s="620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1276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1277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1278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247"/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247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247"/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5"/>
      <c r="G808" s="615"/>
      <c r="H808" s="37" t="s">
        <v>40</v>
      </c>
      <c r="I808" s="74"/>
      <c r="J808" s="613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32" t="s">
        <v>78</v>
      </c>
      <c r="G809" s="632" t="s">
        <v>78</v>
      </c>
      <c r="H809" s="32" t="s">
        <v>1275</v>
      </c>
      <c r="I809" s="48"/>
      <c r="J809" s="611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1276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1277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1278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247"/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247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247"/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5"/>
      <c r="G817" s="615"/>
      <c r="H817" s="37" t="s">
        <v>40</v>
      </c>
      <c r="I817" s="74"/>
      <c r="J817" s="613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2" t="s">
        <v>78</v>
      </c>
      <c r="G818" s="632" t="s">
        <v>78</v>
      </c>
      <c r="H818" s="32" t="s">
        <v>1275</v>
      </c>
      <c r="I818" s="48"/>
      <c r="J818" s="611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1276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1277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1278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247"/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247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247"/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7" t="s">
        <v>40</v>
      </c>
      <c r="I826" s="74"/>
      <c r="J826" s="613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2" t="s">
        <v>78</v>
      </c>
      <c r="G827" s="632" t="s">
        <v>78</v>
      </c>
      <c r="H827" s="32" t="s">
        <v>1275</v>
      </c>
      <c r="I827" s="48"/>
      <c r="J827" s="611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1276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1277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1278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247"/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247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247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8"/>
      <c r="G835" s="618"/>
      <c r="H835" s="37" t="s">
        <v>40</v>
      </c>
      <c r="I835" s="199"/>
      <c r="J835" s="613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4" t="s">
        <v>1361</v>
      </c>
      <c r="B836" s="664" t="s">
        <v>438</v>
      </c>
      <c r="C836" s="197" t="s">
        <v>20</v>
      </c>
      <c r="D836" s="664" t="s">
        <v>439</v>
      </c>
      <c r="E836" s="665" t="s">
        <v>1362</v>
      </c>
      <c r="F836" s="631" t="s">
        <v>78</v>
      </c>
      <c r="G836" s="631" t="s">
        <v>78</v>
      </c>
      <c r="H836" s="32" t="s">
        <v>1275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1276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1277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1278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247"/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15"/>
      <c r="G844" s="615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6" t="s">
        <v>1363</v>
      </c>
      <c r="F845" s="198"/>
      <c r="G845" s="198"/>
      <c r="H845" s="32" t="s">
        <v>1275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1276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1277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1" t="s">
        <v>447</v>
      </c>
      <c r="F848" s="198"/>
      <c r="G848" s="198"/>
      <c r="H848" s="34" t="s">
        <v>1278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247"/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247"/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247"/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35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1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2" t="s">
        <v>42</v>
      </c>
      <c r="G855" s="632" t="s">
        <v>78</v>
      </c>
      <c r="H855" s="32" t="s">
        <v>1275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2"/>
      <c r="G856" s="612"/>
      <c r="H856" s="34" t="s">
        <v>1276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2"/>
      <c r="G857" s="612"/>
      <c r="H857" s="34" t="s">
        <v>1277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2"/>
      <c r="G858" s="612"/>
      <c r="H858" s="34" t="s">
        <v>1278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2"/>
      <c r="G859" s="612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2"/>
      <c r="G860" s="612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2"/>
      <c r="G861" s="612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2"/>
      <c r="G862" s="612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5"/>
      <c r="G863" s="615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4" t="s">
        <v>477</v>
      </c>
      <c r="B865" s="664" t="s">
        <v>478</v>
      </c>
      <c r="C865" s="197" t="s">
        <v>150</v>
      </c>
      <c r="D865" s="664" t="s">
        <v>479</v>
      </c>
      <c r="E865" s="664" t="s">
        <v>480</v>
      </c>
      <c r="F865" s="631" t="s">
        <v>78</v>
      </c>
      <c r="G865" s="631" t="s">
        <v>78</v>
      </c>
      <c r="H865" s="32" t="s">
        <v>1275</v>
      </c>
      <c r="I865" s="48"/>
      <c r="J865" s="61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1276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1277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1278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247"/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247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247"/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35"/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5"/>
      <c r="G873" s="615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2" t="s">
        <v>78</v>
      </c>
      <c r="G874" s="632" t="s">
        <v>78</v>
      </c>
      <c r="H874" s="32" t="s">
        <v>1275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2"/>
      <c r="G875" s="612"/>
      <c r="H875" s="34" t="s">
        <v>1276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2"/>
      <c r="G876" s="612"/>
      <c r="H876" s="34" t="s">
        <v>1277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2"/>
      <c r="G877" s="612"/>
      <c r="H877" s="34" t="s">
        <v>1278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2"/>
      <c r="G878" s="612"/>
      <c r="H878" s="247"/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2"/>
      <c r="G879" s="612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2"/>
      <c r="G880" s="612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2"/>
      <c r="G881" s="612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5"/>
      <c r="G882" s="615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1275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1276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1277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1278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247"/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247"/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247"/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1275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1276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1277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1278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1" t="s">
        <v>78</v>
      </c>
      <c r="G901" s="631" t="s">
        <v>78</v>
      </c>
      <c r="H901" s="32" t="s">
        <v>1275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2"/>
      <c r="G902" s="612"/>
      <c r="H902" s="34" t="s">
        <v>1276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2"/>
      <c r="G903" s="612"/>
      <c r="H903" s="34" t="s">
        <v>1277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2"/>
      <c r="G904" s="612"/>
      <c r="H904" s="34" t="s">
        <v>1278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2"/>
      <c r="G905" s="612"/>
      <c r="H905" s="247"/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2"/>
      <c r="G906" s="612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2"/>
      <c r="G907" s="612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2"/>
      <c r="G908" s="612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5"/>
      <c r="G909" s="615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1275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1276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1277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1278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247"/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247"/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2" t="s">
        <v>78</v>
      </c>
      <c r="G930" s="632" t="s">
        <v>78</v>
      </c>
      <c r="H930" s="32" t="s">
        <v>1275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2"/>
      <c r="G931" s="612"/>
      <c r="H931" s="34" t="s">
        <v>1276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2"/>
      <c r="G932" s="612"/>
      <c r="H932" s="34" t="s">
        <v>1277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2"/>
      <c r="G933" s="612"/>
      <c r="H933" s="34" t="s">
        <v>1278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2"/>
      <c r="G934" s="612"/>
      <c r="H934" s="247"/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2"/>
      <c r="G935" s="612"/>
      <c r="H935" s="247"/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2"/>
      <c r="G936" s="612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2"/>
      <c r="G937" s="612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5"/>
      <c r="G938" s="615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1364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1365</v>
      </c>
      <c r="C3" s="14" t="s">
        <v>20</v>
      </c>
      <c r="D3" s="14" t="s">
        <v>21</v>
      </c>
      <c r="E3" s="644" t="s">
        <v>1366</v>
      </c>
      <c r="F3" s="15"/>
      <c r="G3" s="673" t="s">
        <v>23</v>
      </c>
      <c r="H3" s="148" t="s">
        <v>1367</v>
      </c>
      <c r="I3" s="223">
        <v>97.18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74"/>
      <c r="H4" s="148" t="s">
        <v>1368</v>
      </c>
      <c r="I4" s="223">
        <v>95.88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74"/>
      <c r="H5" s="148" t="s">
        <v>1369</v>
      </c>
      <c r="I5" s="223">
        <v>95.79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74"/>
      <c r="H6" s="148" t="s">
        <v>1370</v>
      </c>
      <c r="I6" s="223">
        <v>92.3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74"/>
      <c r="H7" s="148" t="s">
        <v>1371</v>
      </c>
      <c r="I7" s="223">
        <v>90.16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74"/>
      <c r="H8" s="148" t="s">
        <v>1372</v>
      </c>
      <c r="I8" s="223">
        <v>97.37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74"/>
      <c r="H9" s="148" t="s">
        <v>1373</v>
      </c>
      <c r="I9" s="223">
        <v>90.22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74"/>
      <c r="H10" s="148" t="s">
        <v>1374</v>
      </c>
      <c r="I10" s="223">
        <v>88.35</v>
      </c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5"/>
      <c r="H11" s="226" t="s">
        <v>40</v>
      </c>
      <c r="I11" s="279"/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32" t="s">
        <v>1375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34" t="s">
        <v>1376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34" t="s">
        <v>1377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34" t="s">
        <v>1378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34" t="s">
        <v>1379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34" t="s">
        <v>1380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34" t="s">
        <v>1381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280" t="s">
        <v>1382</v>
      </c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26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32" t="s">
        <v>1375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34" t="s">
        <v>1376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34" t="s">
        <v>1377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34" t="s">
        <v>1378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34" t="s">
        <v>1379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1380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1381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280" t="s">
        <v>1382</v>
      </c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226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32" t="s">
        <v>1375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1376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34" t="s">
        <v>1377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1378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1379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1380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1381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280" t="s">
        <v>1382</v>
      </c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32" t="s">
        <v>1375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1376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1377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1378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1379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1380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1381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280" t="s">
        <v>1382</v>
      </c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26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32" t="s">
        <v>1375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1376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1377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1378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1379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1380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1381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280" t="s">
        <v>1382</v>
      </c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26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1383</v>
      </c>
      <c r="F57" s="15"/>
      <c r="G57" s="658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0"/>
      <c r="B60" s="633" t="s">
        <v>1384</v>
      </c>
      <c r="C60" s="633" t="s">
        <v>86</v>
      </c>
      <c r="D60" s="56" t="s">
        <v>87</v>
      </c>
      <c r="E60" s="656" t="s">
        <v>1385</v>
      </c>
      <c r="F60" s="57"/>
      <c r="G60" s="659"/>
      <c r="H60" s="62" t="s">
        <v>1367</v>
      </c>
      <c r="I60" s="63">
        <v>11.8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89</v>
      </c>
      <c r="E61" s="612"/>
      <c r="F61" s="61"/>
      <c r="G61" s="612"/>
      <c r="H61" s="62" t="s">
        <v>1368</v>
      </c>
      <c r="I61" s="63">
        <v>12.51</v>
      </c>
      <c r="J61" s="642" t="s">
        <v>1386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91</v>
      </c>
      <c r="E62" s="612"/>
      <c r="F62" s="61"/>
      <c r="G62" s="612"/>
      <c r="H62" s="62" t="s">
        <v>1369</v>
      </c>
      <c r="I62" s="63">
        <v>15.05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30</v>
      </c>
      <c r="E63" s="626"/>
      <c r="F63" s="61"/>
      <c r="G63" s="612"/>
      <c r="H63" s="62" t="s">
        <v>1370</v>
      </c>
      <c r="I63" s="63">
        <v>7.54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62" t="s">
        <v>1371</v>
      </c>
      <c r="I64" s="63">
        <v>7.73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61"/>
      <c r="G65" s="626"/>
      <c r="H65" s="62" t="s">
        <v>1372</v>
      </c>
      <c r="I65" s="63">
        <v>10.39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61"/>
      <c r="G66" s="64"/>
      <c r="H66" s="62" t="s">
        <v>1373</v>
      </c>
      <c r="I66" s="63">
        <v>13.3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61"/>
      <c r="G67" s="64"/>
      <c r="H67" s="62" t="s">
        <v>1374</v>
      </c>
      <c r="I67" s="63">
        <v>13.5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15"/>
      <c r="F68" s="61"/>
      <c r="G68" s="64"/>
      <c r="H68" s="67" t="s">
        <v>40</v>
      </c>
      <c r="I68" s="129">
        <f>SUM(I60:I67)/8</f>
        <v>11.477499999999999</v>
      </c>
      <c r="J68" s="61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57" t="s">
        <v>1387</v>
      </c>
      <c r="F69" s="634" t="s">
        <v>78</v>
      </c>
      <c r="G69" s="634" t="s">
        <v>78</v>
      </c>
      <c r="H69" s="32" t="s">
        <v>1375</v>
      </c>
      <c r="I69" s="70"/>
      <c r="J69" s="617" t="s">
        <v>1388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1376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1377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1378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1" t="s">
        <v>96</v>
      </c>
      <c r="E73" s="612"/>
      <c r="F73" s="612"/>
      <c r="G73" s="612"/>
      <c r="H73" s="34" t="s">
        <v>1379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34" t="s">
        <v>1380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" t="s">
        <v>1381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280" t="s">
        <v>1382</v>
      </c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15"/>
      <c r="F77" s="615"/>
      <c r="G77" s="615"/>
      <c r="H77" s="37" t="s">
        <v>40</v>
      </c>
      <c r="I77" s="74"/>
      <c r="J77" s="61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1" t="s">
        <v>97</v>
      </c>
      <c r="E78" s="632" t="s">
        <v>98</v>
      </c>
      <c r="F78" s="645" t="s">
        <v>78</v>
      </c>
      <c r="G78" s="645" t="s">
        <v>78</v>
      </c>
      <c r="H78" s="32" t="s">
        <v>1375</v>
      </c>
      <c r="I78" s="70"/>
      <c r="J78" s="617" t="s">
        <v>1389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1376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1377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1378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1379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1" t="s">
        <v>100</v>
      </c>
      <c r="E83" s="612"/>
      <c r="F83" s="612"/>
      <c r="G83" s="612"/>
      <c r="H83" s="34" t="s">
        <v>1380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34" t="s">
        <v>1381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280" t="s">
        <v>1382</v>
      </c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15"/>
      <c r="G86" s="615"/>
      <c r="H86" s="37" t="s">
        <v>40</v>
      </c>
      <c r="I86" s="38"/>
      <c r="J86" s="61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4" t="s">
        <v>101</v>
      </c>
      <c r="F87" s="632" t="s">
        <v>42</v>
      </c>
      <c r="G87" s="632" t="s">
        <v>42</v>
      </c>
      <c r="H87" s="32" t="s">
        <v>1375</v>
      </c>
      <c r="I87" s="70"/>
      <c r="J87" s="617" t="s">
        <v>1390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1376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1377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1378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1379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1380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1381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280" t="s">
        <v>1382</v>
      </c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2"/>
      <c r="G95" s="612"/>
      <c r="H95" s="37" t="s">
        <v>40</v>
      </c>
      <c r="I95" s="38"/>
      <c r="J95" s="61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6" t="s">
        <v>1391</v>
      </c>
      <c r="F96" s="75"/>
      <c r="G96" s="14"/>
      <c r="H96" s="643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6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1392</v>
      </c>
      <c r="F99" s="79"/>
      <c r="G99" s="79"/>
      <c r="H99" s="618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1"/>
      <c r="B100" s="631" t="s">
        <v>1393</v>
      </c>
      <c r="C100" s="81" t="s">
        <v>106</v>
      </c>
      <c r="D100" s="14" t="s">
        <v>87</v>
      </c>
      <c r="E100" s="644" t="s">
        <v>1394</v>
      </c>
      <c r="F100" s="630" t="s">
        <v>42</v>
      </c>
      <c r="G100" s="630" t="s">
        <v>42</v>
      </c>
      <c r="H100" s="32" t="s">
        <v>1375</v>
      </c>
      <c r="I100" s="70"/>
      <c r="J100" s="627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89</v>
      </c>
      <c r="E101" s="612"/>
      <c r="F101" s="612"/>
      <c r="G101" s="612"/>
      <c r="H101" s="34" t="s">
        <v>1376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91</v>
      </c>
      <c r="E102" s="626"/>
      <c r="F102" s="612"/>
      <c r="G102" s="612"/>
      <c r="H102" s="34" t="s">
        <v>1377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30</v>
      </c>
      <c r="E103" s="23" t="s">
        <v>109</v>
      </c>
      <c r="F103" s="612"/>
      <c r="G103" s="612"/>
      <c r="H103" s="34" t="s">
        <v>1378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110</v>
      </c>
      <c r="E104" s="23" t="s">
        <v>111</v>
      </c>
      <c r="F104" s="612"/>
      <c r="G104" s="612"/>
      <c r="H104" s="34" t="s">
        <v>1379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35" t="s">
        <v>112</v>
      </c>
      <c r="E105" s="13"/>
      <c r="F105" s="612"/>
      <c r="G105" s="612"/>
      <c r="H105" s="34" t="s">
        <v>1380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34" t="s">
        <v>1381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280" t="s">
        <v>1382</v>
      </c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15"/>
      <c r="G108" s="615"/>
      <c r="H108" s="37" t="s">
        <v>40</v>
      </c>
      <c r="I108" s="38"/>
      <c r="J108" s="618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42</v>
      </c>
      <c r="G109" s="13" t="s">
        <v>42</v>
      </c>
      <c r="H109" s="32" t="s">
        <v>1375</v>
      </c>
      <c r="I109" s="70"/>
      <c r="J109" s="620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1376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1377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1378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1379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34" t="s">
        <v>1380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1381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280" t="s">
        <v>1382</v>
      </c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40</v>
      </c>
      <c r="I117" s="38"/>
      <c r="J117" s="618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1375</v>
      </c>
      <c r="I118" s="48"/>
      <c r="J118" s="620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1"/>
      <c r="E119" s="13"/>
      <c r="F119" s="85"/>
      <c r="G119" s="81"/>
      <c r="H119" s="34" t="s">
        <v>1376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1377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1378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1379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1380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34" t="s">
        <v>1381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280" t="s">
        <v>1382</v>
      </c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40</v>
      </c>
      <c r="I126" s="38"/>
      <c r="J126" s="61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32" t="s">
        <v>1395</v>
      </c>
      <c r="F127" s="89"/>
      <c r="G127" s="39"/>
      <c r="H127" s="32" t="s">
        <v>1375</v>
      </c>
      <c r="I127" s="48"/>
      <c r="J127" s="617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31" t="s">
        <v>78</v>
      </c>
      <c r="G128" s="631" t="s">
        <v>78</v>
      </c>
      <c r="H128" s="34" t="s">
        <v>1376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1377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1378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1379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1380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1381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280" t="s">
        <v>1382</v>
      </c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15"/>
      <c r="G135" s="615"/>
      <c r="H135" s="37" t="s">
        <v>40</v>
      </c>
      <c r="I135" s="38"/>
      <c r="J135" s="61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117</v>
      </c>
      <c r="F136" s="632" t="s">
        <v>78</v>
      </c>
      <c r="G136" s="632" t="s">
        <v>78</v>
      </c>
      <c r="H136" s="32" t="s">
        <v>1375</v>
      </c>
      <c r="I136" s="48"/>
      <c r="J136" s="617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1376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1377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1378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1379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1380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1381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280" t="s">
        <v>1382</v>
      </c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15"/>
      <c r="G144" s="615"/>
      <c r="H144" s="37" t="s">
        <v>40</v>
      </c>
      <c r="I144" s="38"/>
      <c r="J144" s="61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119</v>
      </c>
      <c r="F145" s="632" t="s">
        <v>78</v>
      </c>
      <c r="G145" s="632" t="s">
        <v>78</v>
      </c>
      <c r="H145" s="32" t="s">
        <v>1375</v>
      </c>
      <c r="I145" s="48"/>
      <c r="J145" s="617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1376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1377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1378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1379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1380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1381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280" t="s">
        <v>1382</v>
      </c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15"/>
      <c r="G153" s="615"/>
      <c r="H153" s="37" t="s">
        <v>40</v>
      </c>
      <c r="I153" s="90"/>
      <c r="J153" s="61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32" t="s">
        <v>121</v>
      </c>
      <c r="F154" s="632" t="s">
        <v>42</v>
      </c>
      <c r="G154" s="632" t="s">
        <v>42</v>
      </c>
      <c r="H154" s="32" t="s">
        <v>1375</v>
      </c>
      <c r="I154" s="48"/>
      <c r="J154" s="617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1376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1377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1378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1379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1380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1381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280" t="s">
        <v>1382</v>
      </c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40</v>
      </c>
      <c r="I162" s="90"/>
      <c r="J162" s="61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44" t="s">
        <v>1396</v>
      </c>
      <c r="F163" s="46"/>
      <c r="G163" s="627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6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44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6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0" t="s">
        <v>1397</v>
      </c>
      <c r="C168" s="55" t="s">
        <v>20</v>
      </c>
      <c r="D168" s="55"/>
      <c r="E168" s="647" t="s">
        <v>128</v>
      </c>
      <c r="F168" s="633" t="s">
        <v>42</v>
      </c>
      <c r="G168" s="633" t="s">
        <v>78</v>
      </c>
      <c r="H168" s="32" t="s">
        <v>1375</v>
      </c>
      <c r="I168" s="70"/>
      <c r="J168" s="620" t="s">
        <v>1398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1376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1377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1378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1379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1380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34" t="s">
        <v>1381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280" t="s">
        <v>1382</v>
      </c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7" t="s">
        <v>40</v>
      </c>
      <c r="I176" s="74"/>
      <c r="J176" s="613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5" t="s">
        <v>42</v>
      </c>
      <c r="G177" s="635" t="s">
        <v>78</v>
      </c>
      <c r="H177" s="32" t="s">
        <v>1375</v>
      </c>
      <c r="I177" s="70"/>
      <c r="J177" s="617" t="s">
        <v>1399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1376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1377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1378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1379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1380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1381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280" t="s">
        <v>1382</v>
      </c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7" t="s">
        <v>40</v>
      </c>
      <c r="I185" s="100"/>
      <c r="J185" s="613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1" t="s">
        <v>1400</v>
      </c>
      <c r="F186" s="13" t="s">
        <v>42</v>
      </c>
      <c r="G186" s="13" t="s">
        <v>42</v>
      </c>
      <c r="H186" s="32" t="s">
        <v>1375</v>
      </c>
      <c r="I186" s="70"/>
      <c r="J186" s="617" t="s">
        <v>1401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1376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1377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1378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1379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1380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1381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80" t="s">
        <v>1382</v>
      </c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3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2" t="s">
        <v>1402</v>
      </c>
      <c r="F195" s="13" t="s">
        <v>42</v>
      </c>
      <c r="G195" s="13" t="s">
        <v>42</v>
      </c>
      <c r="H195" s="32" t="s">
        <v>1375</v>
      </c>
      <c r="I195" s="70"/>
      <c r="J195" s="617" t="s">
        <v>1403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1376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1377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1378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1379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34" t="s">
        <v>1380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1381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80" t="s">
        <v>1382</v>
      </c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3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3" t="s">
        <v>1404</v>
      </c>
      <c r="C204" s="55" t="s">
        <v>136</v>
      </c>
      <c r="D204" s="630" t="s">
        <v>1405</v>
      </c>
      <c r="E204" s="633" t="s">
        <v>138</v>
      </c>
      <c r="F204" s="633" t="s">
        <v>42</v>
      </c>
      <c r="G204" s="633" t="s">
        <v>78</v>
      </c>
      <c r="H204" s="32" t="s">
        <v>1375</v>
      </c>
      <c r="I204" s="70"/>
      <c r="J204" s="617" t="s">
        <v>1406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1376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1377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1378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1379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1380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34" t="s">
        <v>1381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280" t="s">
        <v>1382</v>
      </c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5"/>
      <c r="G212" s="615"/>
      <c r="H212" s="37" t="s">
        <v>40</v>
      </c>
      <c r="I212" s="100"/>
      <c r="J212" s="613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1" t="s">
        <v>140</v>
      </c>
      <c r="E214" s="81"/>
      <c r="F214" s="635" t="s">
        <v>42</v>
      </c>
      <c r="G214" s="635" t="s">
        <v>78</v>
      </c>
      <c r="H214" s="32" t="s">
        <v>1375</v>
      </c>
      <c r="I214" s="70"/>
      <c r="J214" s="627" t="s">
        <v>1407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1376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1377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1378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1" t="s">
        <v>1408</v>
      </c>
      <c r="E218" s="81"/>
      <c r="F218" s="612"/>
      <c r="G218" s="612"/>
      <c r="H218" s="34" t="s">
        <v>1379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34" t="s">
        <v>1380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1381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280" t="s">
        <v>1382</v>
      </c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15"/>
      <c r="G222" s="615"/>
      <c r="H222" s="37" t="s">
        <v>40</v>
      </c>
      <c r="I222" s="100"/>
      <c r="J222" s="613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1" t="s">
        <v>1409</v>
      </c>
      <c r="E223" s="81"/>
      <c r="F223" s="635" t="s">
        <v>42</v>
      </c>
      <c r="G223" s="635" t="s">
        <v>78</v>
      </c>
      <c r="H223" s="32" t="s">
        <v>1375</v>
      </c>
      <c r="I223" s="70"/>
      <c r="J223" s="617" t="s">
        <v>1410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1376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1377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1378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1379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1" t="s">
        <v>1411</v>
      </c>
      <c r="E228" s="81"/>
      <c r="F228" s="612"/>
      <c r="G228" s="612"/>
      <c r="H228" s="34" t="s">
        <v>1380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34" t="s">
        <v>1381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280" t="s">
        <v>1382</v>
      </c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40</v>
      </c>
      <c r="I231" s="100"/>
      <c r="J231" s="613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34" t="s">
        <v>42</v>
      </c>
      <c r="G232" s="634" t="s">
        <v>78</v>
      </c>
      <c r="H232" s="32" t="s">
        <v>1375</v>
      </c>
      <c r="I232" s="70"/>
      <c r="J232" s="617" t="s">
        <v>1412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1" t="s">
        <v>1413</v>
      </c>
      <c r="E233" s="81"/>
      <c r="F233" s="612"/>
      <c r="G233" s="612"/>
      <c r="H233" s="34" t="s">
        <v>1376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1377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1378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1379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1380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34" t="s">
        <v>1381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280" t="s">
        <v>1382</v>
      </c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7" t="s">
        <v>40</v>
      </c>
      <c r="I240" s="74"/>
      <c r="J240" s="613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5" t="s">
        <v>42</v>
      </c>
      <c r="G241" s="635" t="s">
        <v>78</v>
      </c>
      <c r="H241" s="32" t="s">
        <v>1375</v>
      </c>
      <c r="I241" s="70"/>
      <c r="J241" s="617" t="s">
        <v>1414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1376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1377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1378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1379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1380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1381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280" t="s">
        <v>1382</v>
      </c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40</v>
      </c>
      <c r="I249" s="74"/>
      <c r="J249" s="613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1" t="s">
        <v>149</v>
      </c>
      <c r="C250" s="81" t="s">
        <v>150</v>
      </c>
      <c r="D250" s="631"/>
      <c r="E250" s="81"/>
      <c r="F250" s="630" t="s">
        <v>42</v>
      </c>
      <c r="G250" s="630" t="s">
        <v>78</v>
      </c>
      <c r="H250" s="103"/>
      <c r="I250" s="23"/>
      <c r="J250" s="624" t="s">
        <v>1415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1370</v>
      </c>
      <c r="I251" s="105">
        <v>2376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1372</v>
      </c>
      <c r="I252" s="105">
        <v>6501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1374</v>
      </c>
      <c r="I253" s="105">
        <v>1367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1371</v>
      </c>
      <c r="I254" s="105">
        <v>3450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1373</v>
      </c>
      <c r="I255" s="104">
        <v>683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1367</v>
      </c>
      <c r="I256" s="105">
        <v>2100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5"/>
      <c r="C257" s="81"/>
      <c r="D257" s="13"/>
      <c r="E257" s="81"/>
      <c r="F257" s="612"/>
      <c r="G257" s="612"/>
      <c r="H257" s="104" t="s">
        <v>1368</v>
      </c>
      <c r="I257" s="104">
        <v>909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04" t="s">
        <v>1369</v>
      </c>
      <c r="I258" s="105">
        <v>1439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15"/>
      <c r="G259" s="615"/>
      <c r="H259" s="37" t="s">
        <v>40</v>
      </c>
      <c r="I259" s="109">
        <f>SUM(I251:I258)</f>
        <v>18825</v>
      </c>
      <c r="J259" s="613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31" t="s">
        <v>1416</v>
      </c>
      <c r="E260" s="635" t="s">
        <v>153</v>
      </c>
      <c r="F260" s="635" t="s">
        <v>78</v>
      </c>
      <c r="G260" s="635" t="s">
        <v>78</v>
      </c>
      <c r="H260" s="32" t="s">
        <v>1375</v>
      </c>
      <c r="I260" s="70"/>
      <c r="J260" s="617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1376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1377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1378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1379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1380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1381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280" t="s">
        <v>1382</v>
      </c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5"/>
      <c r="G268" s="615"/>
      <c r="H268" s="37" t="s">
        <v>40</v>
      </c>
      <c r="I268" s="74"/>
      <c r="J268" s="613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1" t="s">
        <v>1417</v>
      </c>
      <c r="E269" s="632" t="s">
        <v>156</v>
      </c>
      <c r="F269" s="634" t="s">
        <v>42</v>
      </c>
      <c r="G269" s="634" t="s">
        <v>42</v>
      </c>
      <c r="H269" s="32" t="s">
        <v>1375</v>
      </c>
      <c r="I269" s="70"/>
      <c r="J269" s="617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1376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1377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1" t="s">
        <v>158</v>
      </c>
      <c r="E272" s="612"/>
      <c r="F272" s="612"/>
      <c r="G272" s="612"/>
      <c r="H272" s="34" t="s">
        <v>1378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1379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1380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1" t="s">
        <v>159</v>
      </c>
      <c r="E275" s="14"/>
      <c r="F275" s="612"/>
      <c r="G275" s="612"/>
      <c r="H275" s="34" t="s">
        <v>1381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280" t="s">
        <v>1382</v>
      </c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15"/>
      <c r="G277" s="615"/>
      <c r="H277" s="37" t="s">
        <v>40</v>
      </c>
      <c r="I277" s="74"/>
      <c r="J277" s="613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1" t="s">
        <v>160</v>
      </c>
      <c r="E278" s="631" t="s">
        <v>161</v>
      </c>
      <c r="F278" s="632" t="s">
        <v>42</v>
      </c>
      <c r="G278" s="632" t="s">
        <v>42</v>
      </c>
      <c r="H278" s="32" t="s">
        <v>1375</v>
      </c>
      <c r="I278" s="70"/>
      <c r="J278" s="617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1376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1377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1" t="s">
        <v>163</v>
      </c>
      <c r="E281" s="612"/>
      <c r="F281" s="612"/>
      <c r="G281" s="612"/>
      <c r="H281" s="34" t="s">
        <v>1378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1379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34" t="s">
        <v>1380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1381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280" t="s">
        <v>1382</v>
      </c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15"/>
      <c r="G286" s="615"/>
      <c r="H286" s="37" t="s">
        <v>40</v>
      </c>
      <c r="I286" s="38"/>
      <c r="J286" s="613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1418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1" t="s">
        <v>166</v>
      </c>
      <c r="F289" s="635" t="s">
        <v>78</v>
      </c>
      <c r="G289" s="635" t="s">
        <v>78</v>
      </c>
      <c r="H289" s="32" t="s">
        <v>1375</v>
      </c>
      <c r="I289" s="70"/>
      <c r="J289" s="627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1376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1377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1378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1379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1380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34" t="s">
        <v>1381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280" t="s">
        <v>1382</v>
      </c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5"/>
      <c r="G297" s="615"/>
      <c r="H297" s="37" t="s">
        <v>40</v>
      </c>
      <c r="I297" s="38"/>
      <c r="J297" s="613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1" t="s">
        <v>168</v>
      </c>
      <c r="F298" s="634" t="s">
        <v>78</v>
      </c>
      <c r="G298" s="634" t="s">
        <v>78</v>
      </c>
      <c r="H298" s="32" t="s">
        <v>1375</v>
      </c>
      <c r="I298" s="70"/>
      <c r="J298" s="617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1376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1377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1378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1379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1380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1381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280" t="s">
        <v>1382</v>
      </c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5"/>
      <c r="G306" s="615"/>
      <c r="H306" s="37" t="s">
        <v>40</v>
      </c>
      <c r="I306" s="74"/>
      <c r="J306" s="613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1419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0" t="s">
        <v>1420</v>
      </c>
      <c r="C312" s="633" t="s">
        <v>176</v>
      </c>
      <c r="D312" s="633"/>
      <c r="E312" s="633" t="s">
        <v>1421</v>
      </c>
      <c r="F312" s="633" t="s">
        <v>78</v>
      </c>
      <c r="G312" s="633" t="s">
        <v>78</v>
      </c>
      <c r="H312" s="122" t="s">
        <v>1371</v>
      </c>
      <c r="I312" s="123">
        <v>1.0677828556784692</v>
      </c>
      <c r="J312" s="625" t="s">
        <v>1422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1367</v>
      </c>
      <c r="I313" s="123">
        <v>3.1118717908822155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1372</v>
      </c>
      <c r="I314" s="123">
        <v>0.70321757200068913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1373</v>
      </c>
      <c r="I315" s="123">
        <v>0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1368</v>
      </c>
      <c r="I316" s="123">
        <v>1.1323617669373012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1374</v>
      </c>
      <c r="I317" s="123">
        <v>1.4327365985400415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1370</v>
      </c>
      <c r="I318" s="123">
        <v>0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2" t="s">
        <v>1369</v>
      </c>
      <c r="I319" s="123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8"/>
      <c r="G320" s="618"/>
      <c r="H320" s="37" t="s">
        <v>40</v>
      </c>
      <c r="I320" s="129">
        <f>SUM(I312:I319)/8</f>
        <v>0.93099632300483959</v>
      </c>
      <c r="J320" s="613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0" t="s">
        <v>1423</v>
      </c>
      <c r="C321" s="630" t="s">
        <v>180</v>
      </c>
      <c r="D321" s="54" t="s">
        <v>181</v>
      </c>
      <c r="E321" s="55" t="s">
        <v>182</v>
      </c>
      <c r="F321" s="633" t="s">
        <v>78</v>
      </c>
      <c r="G321" s="633" t="s">
        <v>78</v>
      </c>
      <c r="H321" s="127" t="s">
        <v>1367</v>
      </c>
      <c r="I321" s="128">
        <v>6.146105798779355</v>
      </c>
      <c r="J321" s="625" t="s">
        <v>1424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184</v>
      </c>
      <c r="E322" s="81"/>
      <c r="F322" s="612"/>
      <c r="G322" s="612"/>
      <c r="H322" s="127" t="s">
        <v>1368</v>
      </c>
      <c r="I322" s="128">
        <v>10.15794569023241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1369</v>
      </c>
      <c r="I323" s="128">
        <v>5.7622046194874157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186</v>
      </c>
      <c r="E324" s="81"/>
      <c r="F324" s="612"/>
      <c r="G324" s="612"/>
      <c r="H324" s="127" t="s">
        <v>1370</v>
      </c>
      <c r="I324" s="128">
        <v>1.1032569721900438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1371</v>
      </c>
      <c r="I325" s="128">
        <v>11.50617749693483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1372</v>
      </c>
      <c r="I326" s="128">
        <v>7.5164945296623147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127" t="s">
        <v>1373</v>
      </c>
      <c r="I327" s="128">
        <v>4.9390920152842446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7" t="s">
        <v>1374</v>
      </c>
      <c r="I328" s="128">
        <v>12.461150530698411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8"/>
      <c r="G329" s="618"/>
      <c r="H329" s="37" t="s">
        <v>40</v>
      </c>
      <c r="I329" s="129">
        <f>SUM(I321:I328)/8</f>
        <v>7.4490534566586284</v>
      </c>
      <c r="J329" s="613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39" t="s">
        <v>1425</v>
      </c>
      <c r="C330" s="633" t="s">
        <v>188</v>
      </c>
      <c r="D330" s="630" t="s">
        <v>189</v>
      </c>
      <c r="E330" s="630" t="s">
        <v>190</v>
      </c>
      <c r="F330" s="633" t="s">
        <v>78</v>
      </c>
      <c r="G330" s="633" t="s">
        <v>78</v>
      </c>
      <c r="H330" s="240" t="s">
        <v>1367</v>
      </c>
      <c r="I330" s="131">
        <v>7295</v>
      </c>
      <c r="J330" s="621" t="s">
        <v>1426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0"/>
      <c r="C331" s="612"/>
      <c r="D331" s="612"/>
      <c r="E331" s="612"/>
      <c r="F331" s="612"/>
      <c r="G331" s="612"/>
      <c r="H331" s="240" t="s">
        <v>1368</v>
      </c>
      <c r="I331" s="133">
        <v>6401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240" t="s">
        <v>1369</v>
      </c>
      <c r="I332" s="133">
        <v>7088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13"/>
      <c r="F333" s="612"/>
      <c r="G333" s="612"/>
      <c r="H333" s="240" t="s">
        <v>1370</v>
      </c>
      <c r="I333" s="133">
        <v>12013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240" t="s">
        <v>1371</v>
      </c>
      <c r="I334" s="133">
        <v>11267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240" t="s">
        <v>1372</v>
      </c>
      <c r="I335" s="133">
        <v>26401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14" t="s">
        <v>192</v>
      </c>
      <c r="E336" s="13"/>
      <c r="F336" s="612"/>
      <c r="G336" s="612"/>
      <c r="H336" s="240" t="s">
        <v>1373</v>
      </c>
      <c r="I336" s="133">
        <v>3519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31" t="s">
        <v>193</v>
      </c>
      <c r="D337" s="638" t="s">
        <v>194</v>
      </c>
      <c r="E337" s="13"/>
      <c r="F337" s="612"/>
      <c r="G337" s="612"/>
      <c r="H337" s="240" t="s">
        <v>1374</v>
      </c>
      <c r="I337" s="281">
        <v>5204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12"/>
      <c r="D338" s="612"/>
      <c r="E338" s="13"/>
      <c r="F338" s="612"/>
      <c r="G338" s="612"/>
      <c r="H338" s="37" t="s">
        <v>40</v>
      </c>
      <c r="I338" s="137">
        <f>SUM(I330:I337)</f>
        <v>79188</v>
      </c>
      <c r="J338" s="626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31" t="s">
        <v>195</v>
      </c>
      <c r="E339" s="13"/>
      <c r="F339" s="81"/>
      <c r="G339" s="81"/>
      <c r="H339" s="240" t="s">
        <v>1367</v>
      </c>
      <c r="I339" s="277">
        <v>4566</v>
      </c>
      <c r="J339" s="621" t="s">
        <v>1427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240" t="s">
        <v>1368</v>
      </c>
      <c r="I340" s="277">
        <v>2683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31" t="s">
        <v>197</v>
      </c>
      <c r="E341" s="13"/>
      <c r="F341" s="81"/>
      <c r="G341" s="81"/>
      <c r="H341" s="240" t="s">
        <v>1369</v>
      </c>
      <c r="I341" s="277">
        <v>3309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240" t="s">
        <v>1370</v>
      </c>
      <c r="I342" s="277">
        <v>5618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0" t="s">
        <v>1371</v>
      </c>
      <c r="I343" s="277">
        <v>11580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31" t="s">
        <v>657</v>
      </c>
      <c r="E344" s="13"/>
      <c r="F344" s="81"/>
      <c r="G344" s="81"/>
      <c r="H344" s="240" t="s">
        <v>1372</v>
      </c>
      <c r="I344" s="277">
        <v>12971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40" t="s">
        <v>1373</v>
      </c>
      <c r="I345" s="277">
        <v>1144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240" t="s">
        <v>1374</v>
      </c>
      <c r="I346" s="277">
        <v>2955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31" t="s">
        <v>199</v>
      </c>
      <c r="E347" s="13"/>
      <c r="F347" s="81"/>
      <c r="G347" s="81"/>
      <c r="H347" s="37" t="s">
        <v>40</v>
      </c>
      <c r="I347" s="262">
        <f>SUM(I339:I346)</f>
        <v>44826</v>
      </c>
      <c r="J347" s="626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0" t="s">
        <v>206</v>
      </c>
      <c r="B355" s="630" t="s">
        <v>1428</v>
      </c>
      <c r="C355" s="55" t="s">
        <v>8</v>
      </c>
      <c r="D355" s="630" t="s">
        <v>208</v>
      </c>
      <c r="E355" s="55" t="s">
        <v>209</v>
      </c>
      <c r="F355" s="635" t="s">
        <v>78</v>
      </c>
      <c r="G355" s="631" t="s">
        <v>78</v>
      </c>
      <c r="H355" s="32" t="s">
        <v>1375</v>
      </c>
      <c r="I355" s="222"/>
      <c r="J355" s="620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31"/>
      <c r="F356" s="612"/>
      <c r="G356" s="612"/>
      <c r="H356" s="34" t="s">
        <v>1376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31" t="s">
        <v>211</v>
      </c>
      <c r="E357" s="612"/>
      <c r="F357" s="612"/>
      <c r="G357" s="612"/>
      <c r="H357" s="34" t="s">
        <v>1377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1378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34" t="s">
        <v>1379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31" t="s">
        <v>212</v>
      </c>
      <c r="E360" s="99"/>
      <c r="F360" s="612"/>
      <c r="G360" s="612"/>
      <c r="H360" s="34" t="s">
        <v>1380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34" t="s">
        <v>1381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280" t="s">
        <v>1382</v>
      </c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31" t="s">
        <v>213</v>
      </c>
      <c r="E363" s="81"/>
      <c r="F363" s="615"/>
      <c r="G363" s="615"/>
      <c r="H363" s="37" t="s">
        <v>40</v>
      </c>
      <c r="I363" s="100"/>
      <c r="J363" s="613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36" t="s">
        <v>78</v>
      </c>
      <c r="G364" s="636" t="s">
        <v>42</v>
      </c>
      <c r="H364" s="32" t="s">
        <v>1375</v>
      </c>
      <c r="I364" s="48"/>
      <c r="J364" s="617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1376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1" t="s">
        <v>215</v>
      </c>
      <c r="E366" s="14"/>
      <c r="F366" s="612"/>
      <c r="G366" s="612"/>
      <c r="H366" s="34" t="s">
        <v>1377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1378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1" t="s">
        <v>216</v>
      </c>
      <c r="E368" s="14"/>
      <c r="F368" s="612"/>
      <c r="G368" s="612"/>
      <c r="H368" s="34" t="s">
        <v>1379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34" t="s">
        <v>1380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7" t="s">
        <v>217</v>
      </c>
      <c r="E370" s="14"/>
      <c r="F370" s="612"/>
      <c r="G370" s="612"/>
      <c r="H370" s="34" t="s">
        <v>1381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280" t="s">
        <v>1382</v>
      </c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15"/>
      <c r="G372" s="615"/>
      <c r="H372" s="37" t="s">
        <v>40</v>
      </c>
      <c r="I372" s="100"/>
      <c r="J372" s="613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35" t="s">
        <v>78</v>
      </c>
      <c r="G373" s="635" t="s">
        <v>78</v>
      </c>
      <c r="H373" s="32" t="s">
        <v>1375</v>
      </c>
      <c r="I373" s="48"/>
      <c r="J373" s="617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1" t="s">
        <v>219</v>
      </c>
      <c r="E374" s="81"/>
      <c r="F374" s="612"/>
      <c r="G374" s="612"/>
      <c r="H374" s="34" t="s">
        <v>1376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1377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1" t="s">
        <v>220</v>
      </c>
      <c r="E376" s="81"/>
      <c r="F376" s="612"/>
      <c r="G376" s="612"/>
      <c r="H376" s="34" t="s">
        <v>1378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34" t="s">
        <v>1379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1380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2"/>
      <c r="G379" s="612"/>
      <c r="H379" s="34" t="s">
        <v>1381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1" t="s">
        <v>222</v>
      </c>
      <c r="E380" s="81"/>
      <c r="F380" s="612"/>
      <c r="G380" s="612"/>
      <c r="H380" s="280" t="s">
        <v>1382</v>
      </c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40</v>
      </c>
      <c r="I381" s="100"/>
      <c r="J381" s="613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34" t="s">
        <v>78</v>
      </c>
      <c r="G382" s="634" t="s">
        <v>78</v>
      </c>
      <c r="H382" s="32" t="s">
        <v>1375</v>
      </c>
      <c r="I382" s="48"/>
      <c r="J382" s="617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1376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1377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1378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4" t="s">
        <v>1379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1380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1381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280" t="s">
        <v>1382</v>
      </c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7" t="s">
        <v>40</v>
      </c>
      <c r="I390" s="100"/>
      <c r="J390" s="613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4" t="s">
        <v>78</v>
      </c>
      <c r="G391" s="634" t="s">
        <v>78</v>
      </c>
      <c r="H391" s="32" t="s">
        <v>1375</v>
      </c>
      <c r="I391" s="48"/>
      <c r="J391" s="617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1376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1377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1378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1379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1380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1381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280" t="s">
        <v>1382</v>
      </c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5"/>
      <c r="G399" s="615"/>
      <c r="H399" s="37" t="s">
        <v>40</v>
      </c>
      <c r="I399" s="100"/>
      <c r="J399" s="613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5" t="s">
        <v>78</v>
      </c>
      <c r="G400" s="635" t="s">
        <v>78</v>
      </c>
      <c r="H400" s="32" t="s">
        <v>1375</v>
      </c>
      <c r="I400" s="48"/>
      <c r="J400" s="617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2"/>
      <c r="G401" s="612"/>
      <c r="H401" s="34" t="s">
        <v>1376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1377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1378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4" t="s">
        <v>1379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1380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1381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280" t="s">
        <v>1382</v>
      </c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8"/>
      <c r="G408" s="618"/>
      <c r="H408" s="37" t="s">
        <v>40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0" t="s">
        <v>228</v>
      </c>
      <c r="B409" s="630" t="s">
        <v>1429</v>
      </c>
      <c r="C409" s="55" t="s">
        <v>230</v>
      </c>
      <c r="D409" s="54" t="s">
        <v>87</v>
      </c>
      <c r="E409" s="630"/>
      <c r="F409" s="633" t="s">
        <v>78</v>
      </c>
      <c r="G409" s="633" t="s">
        <v>78</v>
      </c>
      <c r="H409" s="32" t="s">
        <v>1375</v>
      </c>
      <c r="I409" s="48"/>
      <c r="J409" s="617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89</v>
      </c>
      <c r="E410" s="612"/>
      <c r="F410" s="612"/>
      <c r="G410" s="612"/>
      <c r="H410" s="34" t="s">
        <v>1376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232</v>
      </c>
      <c r="E411" s="612"/>
      <c r="F411" s="612"/>
      <c r="G411" s="612"/>
      <c r="H411" s="34" t="s">
        <v>1377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30</v>
      </c>
      <c r="E412" s="13"/>
      <c r="F412" s="612"/>
      <c r="G412" s="612"/>
      <c r="H412" s="34" t="s">
        <v>1378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110</v>
      </c>
      <c r="E413" s="13"/>
      <c r="F413" s="612"/>
      <c r="G413" s="612"/>
      <c r="H413" s="34" t="s">
        <v>1379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1" t="s">
        <v>233</v>
      </c>
      <c r="E414" s="13"/>
      <c r="F414" s="612"/>
      <c r="G414" s="612"/>
      <c r="H414" s="34" t="s">
        <v>1380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34" t="s">
        <v>1381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280" t="s">
        <v>1382</v>
      </c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40</v>
      </c>
      <c r="I417" s="100"/>
      <c r="J417" s="613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34" t="s">
        <v>78</v>
      </c>
      <c r="G418" s="634" t="s">
        <v>78</v>
      </c>
      <c r="H418" s="32" t="s">
        <v>1375</v>
      </c>
      <c r="I418" s="70"/>
      <c r="J418" s="617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1376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1" t="s">
        <v>235</v>
      </c>
      <c r="E420" s="13"/>
      <c r="F420" s="612"/>
      <c r="G420" s="612"/>
      <c r="H420" s="34" t="s">
        <v>1377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1378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4" t="s">
        <v>1379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4" t="s">
        <v>1380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1" t="s">
        <v>236</v>
      </c>
      <c r="E424" s="13"/>
      <c r="F424" s="612"/>
      <c r="G424" s="612"/>
      <c r="H424" s="34" t="s">
        <v>1381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280" t="s">
        <v>1382</v>
      </c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15"/>
      <c r="G426" s="615"/>
      <c r="H426" s="37" t="s">
        <v>40</v>
      </c>
      <c r="I426" s="100"/>
      <c r="J426" s="613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237</v>
      </c>
      <c r="F427" s="634" t="s">
        <v>78</v>
      </c>
      <c r="G427" s="634" t="s">
        <v>78</v>
      </c>
      <c r="H427" s="32" t="s">
        <v>1375</v>
      </c>
      <c r="I427" s="70"/>
      <c r="J427" s="617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35" t="s">
        <v>239</v>
      </c>
      <c r="F428" s="612"/>
      <c r="G428" s="612"/>
      <c r="H428" s="34" t="s">
        <v>1376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1" t="s">
        <v>240</v>
      </c>
      <c r="E429" s="612"/>
      <c r="F429" s="612"/>
      <c r="G429" s="612"/>
      <c r="H429" s="34" t="s">
        <v>1377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1378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4" t="s">
        <v>1379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34" t="s">
        <v>1380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1" t="s">
        <v>241</v>
      </c>
      <c r="E433" s="13"/>
      <c r="F433" s="612"/>
      <c r="G433" s="612"/>
      <c r="H433" s="34" t="s">
        <v>1381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280" t="s">
        <v>1382</v>
      </c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5"/>
      <c r="G435" s="615"/>
      <c r="H435" s="37" t="s">
        <v>40</v>
      </c>
      <c r="I435" s="100"/>
      <c r="J435" s="613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0" t="s">
        <v>242</v>
      </c>
      <c r="B436" s="630" t="s">
        <v>243</v>
      </c>
      <c r="C436" s="630" t="s">
        <v>244</v>
      </c>
      <c r="D436" s="630" t="s">
        <v>245</v>
      </c>
      <c r="E436" s="656" t="s">
        <v>1430</v>
      </c>
      <c r="F436" s="630" t="s">
        <v>78</v>
      </c>
      <c r="G436" s="630" t="s">
        <v>78</v>
      </c>
      <c r="H436" s="32" t="s">
        <v>1375</v>
      </c>
      <c r="I436" s="48"/>
      <c r="J436" s="617" t="s">
        <v>1327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6"/>
      <c r="F437" s="612"/>
      <c r="G437" s="612"/>
      <c r="H437" s="34" t="s">
        <v>1376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31" t="s">
        <v>248</v>
      </c>
      <c r="E438" s="644" t="s">
        <v>249</v>
      </c>
      <c r="F438" s="612"/>
      <c r="G438" s="612"/>
      <c r="H438" s="34" t="s">
        <v>1377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1378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31" t="s">
        <v>250</v>
      </c>
      <c r="E440" s="626"/>
      <c r="F440" s="612"/>
      <c r="G440" s="612"/>
      <c r="H440" s="34" t="s">
        <v>1379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44" t="s">
        <v>251</v>
      </c>
      <c r="F441" s="612"/>
      <c r="G441" s="612"/>
      <c r="H441" s="34" t="s">
        <v>1380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68" t="s">
        <v>252</v>
      </c>
      <c r="E442" s="626"/>
      <c r="F442" s="612"/>
      <c r="G442" s="612"/>
      <c r="H442" s="34" t="s">
        <v>1381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40"/>
      <c r="E443" s="142"/>
      <c r="F443" s="612"/>
      <c r="G443" s="612"/>
      <c r="H443" s="280" t="s">
        <v>1382</v>
      </c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5"/>
      <c r="G444" s="615"/>
      <c r="H444" s="37" t="s">
        <v>40</v>
      </c>
      <c r="I444" s="100"/>
      <c r="J444" s="613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1" t="s">
        <v>1431</v>
      </c>
      <c r="F445" s="631" t="s">
        <v>78</v>
      </c>
      <c r="G445" s="631" t="s">
        <v>78</v>
      </c>
      <c r="H445" s="32" t="s">
        <v>1375</v>
      </c>
      <c r="I445" s="48"/>
      <c r="J445" s="617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1376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1377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1378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1379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34" t="s">
        <v>1380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69" t="s">
        <v>1432</v>
      </c>
      <c r="F451" s="612"/>
      <c r="G451" s="612"/>
      <c r="H451" s="34" t="s">
        <v>1381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280" t="s">
        <v>1382</v>
      </c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6"/>
      <c r="F453" s="618"/>
      <c r="G453" s="618"/>
      <c r="H453" s="37" t="s">
        <v>40</v>
      </c>
      <c r="I453" s="100"/>
      <c r="J453" s="613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0" t="s">
        <v>256</v>
      </c>
      <c r="B454" s="630" t="s">
        <v>1433</v>
      </c>
      <c r="C454" s="633" t="s">
        <v>258</v>
      </c>
      <c r="D454" s="54"/>
      <c r="E454" s="55" t="s">
        <v>259</v>
      </c>
      <c r="F454" s="630" t="s">
        <v>78</v>
      </c>
      <c r="G454" s="630" t="s">
        <v>78</v>
      </c>
      <c r="H454" s="32" t="s">
        <v>1367</v>
      </c>
      <c r="I454" s="144">
        <v>26.48</v>
      </c>
      <c r="J454" s="629" t="s">
        <v>1434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34" t="s">
        <v>1368</v>
      </c>
      <c r="I455" s="146">
        <v>22.15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4" t="s">
        <v>1369</v>
      </c>
      <c r="I456" s="146">
        <v>28.67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4" t="s">
        <v>1370</v>
      </c>
      <c r="I457" s="146">
        <v>22.45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4" t="s">
        <v>1371</v>
      </c>
      <c r="I458" s="146">
        <v>35.08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35" t="s">
        <v>261</v>
      </c>
      <c r="D459" s="13"/>
      <c r="E459" s="13"/>
      <c r="F459" s="612"/>
      <c r="G459" s="612"/>
      <c r="H459" s="34" t="s">
        <v>1372</v>
      </c>
      <c r="I459" s="146">
        <v>18.53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34" t="s">
        <v>1373</v>
      </c>
      <c r="I460" s="146">
        <v>25.71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280" t="s">
        <v>1374</v>
      </c>
      <c r="I461" s="66">
        <v>21.26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40</v>
      </c>
      <c r="I462" s="147">
        <f>SUM(I454:I461)/8</f>
        <v>25.041249999999998</v>
      </c>
      <c r="J462" s="613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48" t="s">
        <v>1367</v>
      </c>
      <c r="I463" s="149">
        <v>14.19</v>
      </c>
      <c r="J463" s="629" t="s">
        <v>1435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8" t="s">
        <v>1368</v>
      </c>
      <c r="I464" s="150">
        <v>9.2100000000000009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8" t="s">
        <v>1369</v>
      </c>
      <c r="I465" s="150">
        <v>14.37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1370</v>
      </c>
      <c r="I466" s="150">
        <v>8.3699999999999992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1371</v>
      </c>
      <c r="I467" s="150">
        <v>27.8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1372</v>
      </c>
      <c r="I468" s="150">
        <v>22.83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1373</v>
      </c>
      <c r="I469" s="150">
        <v>9.77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1374</v>
      </c>
      <c r="I470" s="151">
        <v>21.46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40</v>
      </c>
      <c r="I471" s="147">
        <f>SUM(I463:I470)/8</f>
        <v>16</v>
      </c>
      <c r="J471" s="613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0" t="s">
        <v>263</v>
      </c>
      <c r="C473" s="155" t="s">
        <v>264</v>
      </c>
      <c r="D473" s="155" t="s">
        <v>265</v>
      </c>
      <c r="E473" s="639" t="s">
        <v>266</v>
      </c>
      <c r="F473" s="631" t="s">
        <v>78</v>
      </c>
      <c r="G473" s="631" t="s">
        <v>78</v>
      </c>
      <c r="H473" s="32" t="s">
        <v>1375</v>
      </c>
      <c r="I473" s="70"/>
      <c r="J473" s="627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31" t="s">
        <v>268</v>
      </c>
      <c r="E474" s="640"/>
      <c r="F474" s="612"/>
      <c r="G474" s="612"/>
      <c r="H474" s="34" t="s">
        <v>1376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1377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31" t="s">
        <v>269</v>
      </c>
      <c r="E476" s="84"/>
      <c r="F476" s="612"/>
      <c r="G476" s="612"/>
      <c r="H476" s="34" t="s">
        <v>1378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34" t="s">
        <v>1379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31" t="s">
        <v>270</v>
      </c>
      <c r="E478" s="84"/>
      <c r="F478" s="612"/>
      <c r="G478" s="612"/>
      <c r="H478" s="34" t="s">
        <v>1380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34" t="s">
        <v>1381</v>
      </c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31" t="s">
        <v>271</v>
      </c>
      <c r="E480" s="156"/>
      <c r="F480" s="612"/>
      <c r="G480" s="612"/>
      <c r="H480" s="280" t="s">
        <v>1382</v>
      </c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15"/>
      <c r="G481" s="615"/>
      <c r="H481" s="37" t="s">
        <v>40</v>
      </c>
      <c r="I481" s="100"/>
      <c r="J481" s="613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0" t="s">
        <v>272</v>
      </c>
      <c r="E482" s="156"/>
      <c r="F482" s="632" t="s">
        <v>78</v>
      </c>
      <c r="G482" s="632" t="s">
        <v>78</v>
      </c>
      <c r="H482" s="32" t="s">
        <v>1375</v>
      </c>
      <c r="I482" s="48"/>
      <c r="J482" s="617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1376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0" t="s">
        <v>274</v>
      </c>
      <c r="E484" s="156"/>
      <c r="F484" s="612"/>
      <c r="G484" s="612"/>
      <c r="H484" s="34" t="s">
        <v>1377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1378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1379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" t="s">
        <v>1380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1381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280" t="s">
        <v>1382</v>
      </c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15"/>
      <c r="G490" s="615"/>
      <c r="H490" s="28" t="s">
        <v>40</v>
      </c>
      <c r="I490" s="28" t="s">
        <v>40</v>
      </c>
      <c r="J490" s="613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1" t="s">
        <v>275</v>
      </c>
      <c r="E491" s="158"/>
      <c r="F491" s="632" t="s">
        <v>78</v>
      </c>
      <c r="G491" s="632" t="s">
        <v>78</v>
      </c>
      <c r="H491" s="32" t="s">
        <v>1367</v>
      </c>
      <c r="I491" s="159">
        <v>58.34</v>
      </c>
      <c r="J491" s="617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1368</v>
      </c>
      <c r="I492" s="49">
        <v>65.239999999999995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1" t="s">
        <v>277</v>
      </c>
      <c r="E493" s="158"/>
      <c r="F493" s="612"/>
      <c r="G493" s="612"/>
      <c r="H493" s="34" t="s">
        <v>1369</v>
      </c>
      <c r="I493" s="49">
        <v>50.71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1370</v>
      </c>
      <c r="I494" s="49">
        <v>27.36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1" t="s">
        <v>278</v>
      </c>
      <c r="E495" s="158"/>
      <c r="F495" s="612"/>
      <c r="G495" s="612"/>
      <c r="H495" s="34" t="s">
        <v>1371</v>
      </c>
      <c r="I495" s="49">
        <v>67.78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34" t="s">
        <v>1372</v>
      </c>
      <c r="I496" s="49">
        <v>71.709999999999994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1373</v>
      </c>
      <c r="I497" s="49">
        <v>48.56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280" t="s">
        <v>1374</v>
      </c>
      <c r="I498" s="73">
        <v>71.010000000000005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8"/>
      <c r="G499" s="618"/>
      <c r="H499" s="100" t="s">
        <v>40</v>
      </c>
      <c r="I499" s="243">
        <f>SUM(I491:I498)/8</f>
        <v>57.58874999999999</v>
      </c>
      <c r="J499" s="613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0" t="s">
        <v>279</v>
      </c>
      <c r="C500" s="633" t="s">
        <v>280</v>
      </c>
      <c r="D500" s="630" t="s">
        <v>281</v>
      </c>
      <c r="E500" s="55" t="s">
        <v>282</v>
      </c>
      <c r="F500" s="631" t="s">
        <v>78</v>
      </c>
      <c r="G500" s="631" t="s">
        <v>78</v>
      </c>
      <c r="H500" s="104" t="s">
        <v>1370</v>
      </c>
      <c r="I500" s="105">
        <v>2376</v>
      </c>
      <c r="J500" s="621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104" t="s">
        <v>1372</v>
      </c>
      <c r="I501" s="105">
        <v>6501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04" t="s">
        <v>1374</v>
      </c>
      <c r="I502" s="105">
        <v>1367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104" t="s">
        <v>1371</v>
      </c>
      <c r="I503" s="105">
        <v>3450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31" t="s">
        <v>284</v>
      </c>
      <c r="E504" s="81"/>
      <c r="F504" s="612"/>
      <c r="G504" s="612"/>
      <c r="H504" s="104" t="s">
        <v>1373</v>
      </c>
      <c r="I504" s="104">
        <v>683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104" t="s">
        <v>1367</v>
      </c>
      <c r="I505" s="105">
        <v>2100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104" t="s">
        <v>1368</v>
      </c>
      <c r="I506" s="104">
        <v>909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31" t="s">
        <v>285</v>
      </c>
      <c r="E507" s="81"/>
      <c r="F507" s="612"/>
      <c r="G507" s="612"/>
      <c r="H507" s="104" t="s">
        <v>1369</v>
      </c>
      <c r="I507" s="105">
        <v>1439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40</v>
      </c>
      <c r="I508" s="164">
        <f>SUM(I500:I507)</f>
        <v>18825</v>
      </c>
      <c r="J508" s="613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0" t="s">
        <v>287</v>
      </c>
      <c r="C510" s="630" t="s">
        <v>288</v>
      </c>
      <c r="D510" s="630" t="s">
        <v>289</v>
      </c>
      <c r="E510" s="54" t="s">
        <v>290</v>
      </c>
      <c r="F510" s="631" t="s">
        <v>78</v>
      </c>
      <c r="G510" s="631" t="s">
        <v>78</v>
      </c>
      <c r="H510" s="32" t="s">
        <v>1375</v>
      </c>
      <c r="I510" s="48"/>
      <c r="J510" s="620" t="s">
        <v>1436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1376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1377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38" t="s">
        <v>292</v>
      </c>
      <c r="E513" s="13"/>
      <c r="F513" s="612"/>
      <c r="G513" s="612"/>
      <c r="H513" s="34" t="s">
        <v>1378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4" t="s">
        <v>1379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35" t="s">
        <v>293</v>
      </c>
      <c r="E515" s="13"/>
      <c r="F515" s="612"/>
      <c r="G515" s="612"/>
      <c r="H515" s="34" t="s">
        <v>1380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34" t="s">
        <v>1381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280" t="s">
        <v>1382</v>
      </c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37" t="s">
        <v>40</v>
      </c>
      <c r="I518" s="100"/>
      <c r="J518" s="613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2" t="s">
        <v>78</v>
      </c>
      <c r="G519" s="632" t="s">
        <v>78</v>
      </c>
      <c r="H519" s="32" t="s">
        <v>1375</v>
      </c>
      <c r="I519" s="48"/>
      <c r="J519" s="617" t="s">
        <v>1437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1376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1377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1378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4" t="s">
        <v>1379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" t="s">
        <v>1380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" t="s">
        <v>1381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280" t="s">
        <v>1382</v>
      </c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8"/>
      <c r="G527" s="618"/>
      <c r="H527" s="37" t="s">
        <v>40</v>
      </c>
      <c r="I527" s="100"/>
      <c r="J527" s="613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0" t="s">
        <v>295</v>
      </c>
      <c r="C528" s="633" t="s">
        <v>296</v>
      </c>
      <c r="D528" s="633" t="s">
        <v>297</v>
      </c>
      <c r="E528" s="630" t="s">
        <v>298</v>
      </c>
      <c r="F528" s="631" t="s">
        <v>78</v>
      </c>
      <c r="G528" s="631" t="s">
        <v>78</v>
      </c>
      <c r="H528" s="32" t="s">
        <v>1371</v>
      </c>
      <c r="I528" s="165">
        <v>8.1109120060360276</v>
      </c>
      <c r="J528" s="621" t="s">
        <v>1438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34" t="s">
        <v>1367</v>
      </c>
      <c r="I529" s="166">
        <v>8.4330288866972545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31" t="s">
        <v>300</v>
      </c>
      <c r="E530" s="13"/>
      <c r="F530" s="612"/>
      <c r="G530" s="612"/>
      <c r="H530" s="34" t="s">
        <v>1372</v>
      </c>
      <c r="I530" s="166">
        <v>8.0732719022298927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34" t="s">
        <v>1373</v>
      </c>
      <c r="I531" s="166">
        <v>9.4291756655426493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4" t="s">
        <v>1368</v>
      </c>
      <c r="I532" s="166">
        <v>4.5607103099002657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34" t="s">
        <v>1374</v>
      </c>
      <c r="I533" s="166">
        <v>7.0368850055708672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1" t="s">
        <v>301</v>
      </c>
      <c r="E534" s="13"/>
      <c r="F534" s="612"/>
      <c r="G534" s="612"/>
      <c r="H534" s="34" t="s">
        <v>1370</v>
      </c>
      <c r="I534" s="166">
        <v>6.4619336942559711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280" t="s">
        <v>1369</v>
      </c>
      <c r="I535" s="174">
        <v>1.8006889435898177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40</v>
      </c>
      <c r="I536" s="147">
        <f>SUM(I528:I535)/8</f>
        <v>6.7383258017278429</v>
      </c>
      <c r="J536" s="613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1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0" t="s">
        <v>306</v>
      </c>
      <c r="C543" s="633" t="s">
        <v>307</v>
      </c>
      <c r="D543" s="630" t="s">
        <v>308</v>
      </c>
      <c r="E543" s="55" t="s">
        <v>309</v>
      </c>
      <c r="F543" s="630" t="s">
        <v>78</v>
      </c>
      <c r="G543" s="630" t="s">
        <v>78</v>
      </c>
      <c r="H543" s="130" t="s">
        <v>1371</v>
      </c>
      <c r="I543" s="165">
        <v>8.1109120060360276</v>
      </c>
      <c r="J543" s="622" t="s">
        <v>1439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32" t="s">
        <v>1367</v>
      </c>
      <c r="I544" s="166">
        <v>8.4330288866972545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32" t="s">
        <v>1372</v>
      </c>
      <c r="I545" s="166">
        <v>8.0732719022298927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32" t="s">
        <v>1373</v>
      </c>
      <c r="I546" s="166">
        <v>9.4291756655426493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132" t="s">
        <v>1368</v>
      </c>
      <c r="I547" s="166">
        <v>4.5607103099002657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132" t="s">
        <v>1374</v>
      </c>
      <c r="I548" s="166">
        <v>7.0368850055708672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32" t="s">
        <v>1370</v>
      </c>
      <c r="I549" s="166">
        <v>6.4619336942559711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282" t="s">
        <v>1369</v>
      </c>
      <c r="I550" s="174">
        <v>1.8006889435898177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8"/>
      <c r="G551" s="618"/>
      <c r="H551" s="37" t="s">
        <v>40</v>
      </c>
      <c r="I551" s="135">
        <f>SUM(I543:I550)/8</f>
        <v>6.7383258017278429</v>
      </c>
      <c r="J551" s="613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0" t="s">
        <v>311</v>
      </c>
      <c r="C552" s="667" t="s">
        <v>312</v>
      </c>
      <c r="D552" s="630" t="s">
        <v>313</v>
      </c>
      <c r="E552" s="55" t="s">
        <v>314</v>
      </c>
      <c r="F552" s="631" t="s">
        <v>78</v>
      </c>
      <c r="G552" s="631" t="s">
        <v>78</v>
      </c>
      <c r="H552" s="130" t="s">
        <v>1371</v>
      </c>
      <c r="I552" s="165">
        <v>4.5270206545317357</v>
      </c>
      <c r="J552" s="621" t="s">
        <v>1440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32" t="s">
        <v>1367</v>
      </c>
      <c r="I553" s="166">
        <v>2.0010577019281621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31" t="s">
        <v>316</v>
      </c>
      <c r="E554" s="81"/>
      <c r="F554" s="612"/>
      <c r="G554" s="612"/>
      <c r="H554" s="132" t="s">
        <v>1372</v>
      </c>
      <c r="I554" s="166">
        <v>4.4542189805406309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32" t="s">
        <v>1373</v>
      </c>
      <c r="I555" s="166">
        <v>4.9390920152842446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31" t="s">
        <v>317</v>
      </c>
      <c r="E556" s="81"/>
      <c r="F556" s="612"/>
      <c r="G556" s="612"/>
      <c r="H556" s="132" t="s">
        <v>1368</v>
      </c>
      <c r="I556" s="166">
        <v>5.597235380332144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132" t="s">
        <v>1374</v>
      </c>
      <c r="I557" s="166">
        <v>2.052424793291503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37" t="s">
        <v>318</v>
      </c>
      <c r="D558" s="612"/>
      <c r="E558" s="81"/>
      <c r="F558" s="612"/>
      <c r="G558" s="612"/>
      <c r="H558" s="132" t="s">
        <v>1370</v>
      </c>
      <c r="I558" s="166">
        <v>4.3342238193180291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282" t="s">
        <v>1369</v>
      </c>
      <c r="I559" s="174">
        <v>6.4824801969233423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8"/>
      <c r="C560" s="618"/>
      <c r="D560" s="52"/>
      <c r="E560" s="102"/>
      <c r="F560" s="618"/>
      <c r="G560" s="618"/>
      <c r="H560" s="37" t="s">
        <v>40</v>
      </c>
      <c r="I560" s="135">
        <f>SUM(I552:I559)/8</f>
        <v>4.2984691927687244</v>
      </c>
      <c r="J560" s="613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0" t="s">
        <v>319</v>
      </c>
      <c r="C561" s="633" t="s">
        <v>320</v>
      </c>
      <c r="D561" s="630" t="s">
        <v>321</v>
      </c>
      <c r="E561" s="630" t="s">
        <v>322</v>
      </c>
      <c r="F561" s="631" t="s">
        <v>78</v>
      </c>
      <c r="G561" s="631" t="s">
        <v>78</v>
      </c>
      <c r="H561" s="169" t="s">
        <v>1370</v>
      </c>
      <c r="I561" s="259">
        <v>65.06</v>
      </c>
      <c r="J561" s="623" t="s">
        <v>1441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1372</v>
      </c>
      <c r="I562" s="253">
        <v>63.3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1374</v>
      </c>
      <c r="I563" s="253">
        <v>65.87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1371</v>
      </c>
      <c r="I564" s="253">
        <v>66.83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169" t="s">
        <v>1373</v>
      </c>
      <c r="I565" s="253">
        <v>67.180000000000007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169" t="s">
        <v>1367</v>
      </c>
      <c r="I566" s="253">
        <v>63.95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169" t="s">
        <v>1368</v>
      </c>
      <c r="I567" s="253">
        <v>60.55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69" t="s">
        <v>1369</v>
      </c>
      <c r="I568" s="170">
        <v>72.89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15"/>
      <c r="G569" s="615"/>
      <c r="H569" s="37" t="s">
        <v>40</v>
      </c>
      <c r="I569" s="147">
        <f>SUM(I561:I568)/8</f>
        <v>65.703749999999999</v>
      </c>
      <c r="J569" s="613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2" t="s">
        <v>78</v>
      </c>
      <c r="G570" s="632" t="s">
        <v>78</v>
      </c>
      <c r="H570" s="32" t="s">
        <v>1375</v>
      </c>
      <c r="I570" s="171"/>
      <c r="J570" s="617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1376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1377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1378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1379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1380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1381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280" t="s">
        <v>1382</v>
      </c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5"/>
      <c r="G578" s="615"/>
      <c r="H578" s="37" t="s">
        <v>40</v>
      </c>
      <c r="I578" s="100"/>
      <c r="J578" s="613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2" t="s">
        <v>78</v>
      </c>
      <c r="G579" s="632" t="s">
        <v>78</v>
      </c>
      <c r="H579" s="32" t="s">
        <v>1375</v>
      </c>
      <c r="I579" s="171"/>
      <c r="J579" s="617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1376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1377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1378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34" t="s">
        <v>1379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4" t="s">
        <v>1380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4" t="s">
        <v>1381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280" t="s">
        <v>1382</v>
      </c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5"/>
      <c r="G587" s="615"/>
      <c r="H587" s="37" t="s">
        <v>40</v>
      </c>
      <c r="I587" s="100"/>
      <c r="J587" s="613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2" t="s">
        <v>78</v>
      </c>
      <c r="G588" s="632" t="s">
        <v>78</v>
      </c>
      <c r="H588" s="32" t="s">
        <v>1375</v>
      </c>
      <c r="I588" s="171"/>
      <c r="J588" s="617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1376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1377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1378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1379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1380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1381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280" t="s">
        <v>1382</v>
      </c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8"/>
      <c r="G596" s="618"/>
      <c r="H596" s="37" t="s">
        <v>40</v>
      </c>
      <c r="I596" s="100"/>
      <c r="J596" s="613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0" t="s">
        <v>327</v>
      </c>
      <c r="B597" s="630" t="s">
        <v>328</v>
      </c>
      <c r="C597" s="633" t="s">
        <v>329</v>
      </c>
      <c r="D597" s="630" t="s">
        <v>330</v>
      </c>
      <c r="E597" s="630" t="s">
        <v>331</v>
      </c>
      <c r="F597" s="631" t="s">
        <v>78</v>
      </c>
      <c r="G597" s="631" t="s">
        <v>78</v>
      </c>
      <c r="H597" s="32" t="s">
        <v>1375</v>
      </c>
      <c r="I597" s="48"/>
      <c r="J597" s="617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1376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1377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38" t="s">
        <v>333</v>
      </c>
      <c r="E600" s="99"/>
      <c r="F600" s="612"/>
      <c r="G600" s="612"/>
      <c r="H600" s="34" t="s">
        <v>1378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34" t="s">
        <v>1379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4" t="s">
        <v>1380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34" t="s">
        <v>1381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280" t="s">
        <v>1382</v>
      </c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31" t="s">
        <v>334</v>
      </c>
      <c r="E605" s="13"/>
      <c r="F605" s="615"/>
      <c r="G605" s="615"/>
      <c r="H605" s="37" t="s">
        <v>40</v>
      </c>
      <c r="I605" s="100"/>
      <c r="J605" s="613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32" t="s">
        <v>78</v>
      </c>
      <c r="G606" s="632" t="s">
        <v>78</v>
      </c>
      <c r="H606" s="32" t="s">
        <v>1375</v>
      </c>
      <c r="I606" s="48"/>
      <c r="J606" s="617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1376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1377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31" t="s">
        <v>336</v>
      </c>
      <c r="E609" s="13"/>
      <c r="F609" s="612"/>
      <c r="G609" s="612"/>
      <c r="H609" s="34" t="s">
        <v>1378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4" t="s">
        <v>1379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1380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" t="s">
        <v>1381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280" t="s">
        <v>1382</v>
      </c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15"/>
      <c r="G614" s="615"/>
      <c r="H614" s="37" t="s">
        <v>40</v>
      </c>
      <c r="I614" s="100"/>
      <c r="J614" s="613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31" t="s">
        <v>337</v>
      </c>
      <c r="F615" s="631" t="s">
        <v>78</v>
      </c>
      <c r="G615" s="631" t="s">
        <v>78</v>
      </c>
      <c r="H615" s="32" t="s">
        <v>1375</v>
      </c>
      <c r="I615" s="48"/>
      <c r="J615" s="617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1376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1377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1378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34" t="s">
        <v>1379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31" t="s">
        <v>339</v>
      </c>
      <c r="E620" s="13"/>
      <c r="F620" s="612"/>
      <c r="G620" s="612"/>
      <c r="H620" s="34" t="s">
        <v>1380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34" t="s">
        <v>1381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280" t="s">
        <v>1382</v>
      </c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15"/>
      <c r="G623" s="615"/>
      <c r="H623" s="37" t="s">
        <v>40</v>
      </c>
      <c r="I623" s="100"/>
      <c r="J623" s="613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31" t="s">
        <v>340</v>
      </c>
      <c r="F624" s="632" t="s">
        <v>78</v>
      </c>
      <c r="G624" s="632" t="s">
        <v>78</v>
      </c>
      <c r="H624" s="32" t="s">
        <v>1375</v>
      </c>
      <c r="I624" s="48"/>
      <c r="J624" s="617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1376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1377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1378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4" t="s">
        <v>1379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4" t="s">
        <v>1380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1381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280" t="s">
        <v>1382</v>
      </c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51"/>
      <c r="F632" s="618"/>
      <c r="G632" s="618"/>
      <c r="H632" s="37" t="s">
        <v>40</v>
      </c>
      <c r="I632" s="100"/>
      <c r="J632" s="613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1" t="s">
        <v>342</v>
      </c>
      <c r="B633" s="631" t="s">
        <v>343</v>
      </c>
      <c r="C633" s="630" t="s">
        <v>344</v>
      </c>
      <c r="D633" s="663" t="s">
        <v>345</v>
      </c>
      <c r="E633" s="99"/>
      <c r="F633" s="631" t="s">
        <v>78</v>
      </c>
      <c r="G633" s="631" t="s">
        <v>78</v>
      </c>
      <c r="H633" s="130" t="s">
        <v>1371</v>
      </c>
      <c r="I633" s="283">
        <v>91.666666666666657</v>
      </c>
      <c r="J633" s="628" t="s">
        <v>1442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32" t="s">
        <v>1367</v>
      </c>
      <c r="I634" s="284">
        <v>90.909090909090907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1372</v>
      </c>
      <c r="I635" s="284">
        <v>85.714285714285708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37" t="s">
        <v>347</v>
      </c>
      <c r="E636" s="99"/>
      <c r="F636" s="612"/>
      <c r="G636" s="612"/>
      <c r="H636" s="132" t="s">
        <v>1373</v>
      </c>
      <c r="I636" s="284">
        <v>100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132" t="s">
        <v>1368</v>
      </c>
      <c r="I637" s="284">
        <v>71.428571428571431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31" t="s">
        <v>348</v>
      </c>
      <c r="D638" s="612"/>
      <c r="E638" s="99"/>
      <c r="F638" s="612"/>
      <c r="G638" s="612"/>
      <c r="H638" s="132" t="s">
        <v>1374</v>
      </c>
      <c r="I638" s="284">
        <v>77.777777777777786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37" t="s">
        <v>349</v>
      </c>
      <c r="E639" s="14"/>
      <c r="F639" s="612"/>
      <c r="G639" s="612"/>
      <c r="H639" s="132" t="s">
        <v>1370</v>
      </c>
      <c r="I639" s="284">
        <v>75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282" t="s">
        <v>1369</v>
      </c>
      <c r="I640" s="285">
        <v>60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15"/>
      <c r="G641" s="615"/>
      <c r="H641" s="37" t="s">
        <v>40</v>
      </c>
      <c r="I641" s="147">
        <f>SUM(I633:I640)/8</f>
        <v>81.56204906204907</v>
      </c>
      <c r="J641" s="613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1" t="s">
        <v>350</v>
      </c>
      <c r="F643" s="14" t="s">
        <v>78</v>
      </c>
      <c r="G643" s="14" t="s">
        <v>78</v>
      </c>
      <c r="H643" s="178" t="s">
        <v>1371</v>
      </c>
      <c r="I643" s="179">
        <v>100</v>
      </c>
      <c r="J643" s="627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180" t="s">
        <v>1367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80" t="s">
        <v>1372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80" t="s">
        <v>1373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1368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1374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180" t="s">
        <v>1370</v>
      </c>
      <c r="I649" s="181">
        <v>75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254" t="s">
        <v>1369</v>
      </c>
      <c r="I650" s="258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47">
        <f>SUM(I643:I650)/8</f>
        <v>96.875</v>
      </c>
      <c r="J651" s="613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2" t="s">
        <v>352</v>
      </c>
      <c r="F652" s="632" t="s">
        <v>78</v>
      </c>
      <c r="G652" s="632" t="s">
        <v>78</v>
      </c>
      <c r="H652" s="178" t="s">
        <v>1371</v>
      </c>
      <c r="I652" s="183">
        <v>90.909090909090907</v>
      </c>
      <c r="J652" s="617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180" t="s">
        <v>1367</v>
      </c>
      <c r="I653" s="181">
        <v>90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80" t="s">
        <v>1372</v>
      </c>
      <c r="I654" s="181">
        <v>80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80" t="s">
        <v>1373</v>
      </c>
      <c r="I655" s="181">
        <v>100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1368</v>
      </c>
      <c r="I656" s="181">
        <v>60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180" t="s">
        <v>1374</v>
      </c>
      <c r="I657" s="181">
        <v>66.666666666666657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180" t="s">
        <v>1370</v>
      </c>
      <c r="I658" s="181">
        <v>75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254" t="s">
        <v>1369</v>
      </c>
      <c r="I659" s="258">
        <v>42.857142857142854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8"/>
      <c r="G660" s="618"/>
      <c r="H660" s="37" t="s">
        <v>40</v>
      </c>
      <c r="I660" s="147">
        <f>SUM(I652:I659)/8</f>
        <v>75.67911255411255</v>
      </c>
      <c r="J660" s="613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0" t="s">
        <v>1443</v>
      </c>
      <c r="C661" s="55" t="s">
        <v>355</v>
      </c>
      <c r="D661" s="630" t="s">
        <v>356</v>
      </c>
      <c r="E661" s="630"/>
      <c r="F661" s="630" t="s">
        <v>78</v>
      </c>
      <c r="G661" s="630" t="s">
        <v>78</v>
      </c>
      <c r="H661" s="130" t="s">
        <v>1375</v>
      </c>
      <c r="I661" s="184"/>
      <c r="J661" s="622" t="s">
        <v>1444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1376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1377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132" t="s">
        <v>1378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1" t="s">
        <v>358</v>
      </c>
      <c r="E665" s="13"/>
      <c r="F665" s="612"/>
      <c r="G665" s="612"/>
      <c r="H665" s="132" t="s">
        <v>1379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132" t="s">
        <v>1380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132" t="s">
        <v>1381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282" t="s">
        <v>1382</v>
      </c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15"/>
      <c r="G669" s="615"/>
      <c r="H669" s="37" t="s">
        <v>40</v>
      </c>
      <c r="I669" s="74"/>
      <c r="J669" s="613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1" t="s">
        <v>359</v>
      </c>
      <c r="E670" s="634" t="s">
        <v>360</v>
      </c>
      <c r="F670" s="632" t="s">
        <v>78</v>
      </c>
      <c r="G670" s="632" t="s">
        <v>78</v>
      </c>
      <c r="H670" s="32" t="s">
        <v>1375</v>
      </c>
      <c r="I670" s="48"/>
      <c r="J670" s="617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1376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1377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1378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1" t="s">
        <v>362</v>
      </c>
      <c r="E674" s="13"/>
      <c r="F674" s="612"/>
      <c r="G674" s="612"/>
      <c r="H674" s="34" t="s">
        <v>1379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34" t="s">
        <v>1380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1381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1" t="s">
        <v>363</v>
      </c>
      <c r="E677" s="13"/>
      <c r="F677" s="612"/>
      <c r="G677" s="612"/>
      <c r="H677" s="280" t="s">
        <v>1382</v>
      </c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40</v>
      </c>
      <c r="I678" s="100"/>
      <c r="J678" s="613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1445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1446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1447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1448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1449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3" t="s">
        <v>1450</v>
      </c>
      <c r="B685" s="630" t="s">
        <v>370</v>
      </c>
      <c r="C685" s="630" t="s">
        <v>1451</v>
      </c>
      <c r="D685" s="54"/>
      <c r="E685" s="630"/>
      <c r="F685" s="630" t="s">
        <v>78</v>
      </c>
      <c r="G685" s="630" t="s">
        <v>78</v>
      </c>
      <c r="H685" s="32" t="s">
        <v>1375</v>
      </c>
      <c r="I685" s="48"/>
      <c r="J685" s="620" t="s">
        <v>1452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1376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1377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1378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4" t="s">
        <v>1379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34" t="s">
        <v>1380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331</v>
      </c>
      <c r="C691" s="612"/>
      <c r="D691" s="13"/>
      <c r="E691" s="13"/>
      <c r="F691" s="612"/>
      <c r="G691" s="612"/>
      <c r="H691" s="34" t="s">
        <v>1381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280" t="s">
        <v>1382</v>
      </c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15"/>
      <c r="G693" s="615"/>
      <c r="H693" s="37" t="s">
        <v>40</v>
      </c>
      <c r="I693" s="74"/>
      <c r="J693" s="613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373</v>
      </c>
      <c r="F694" s="631" t="s">
        <v>78</v>
      </c>
      <c r="G694" s="631" t="s">
        <v>78</v>
      </c>
      <c r="H694" s="32" t="s">
        <v>1375</v>
      </c>
      <c r="I694" s="48"/>
      <c r="J694" s="620" t="s">
        <v>1453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1376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1377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1378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" t="s">
        <v>1379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4" t="s">
        <v>1380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1381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280" t="s">
        <v>1382</v>
      </c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8"/>
      <c r="G702" s="618"/>
      <c r="H702" s="37" t="s">
        <v>40</v>
      </c>
      <c r="I702" s="74"/>
      <c r="J702" s="613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0" t="s">
        <v>1454</v>
      </c>
      <c r="B703" s="630" t="s">
        <v>1455</v>
      </c>
      <c r="C703" s="55" t="s">
        <v>106</v>
      </c>
      <c r="D703" s="630" t="s">
        <v>377</v>
      </c>
      <c r="E703" s="630" t="s">
        <v>378</v>
      </c>
      <c r="F703" s="630" t="s">
        <v>78</v>
      </c>
      <c r="G703" s="630" t="s">
        <v>78</v>
      </c>
      <c r="H703" s="32" t="s">
        <v>1375</v>
      </c>
      <c r="I703" s="48"/>
      <c r="J703" s="617" t="s">
        <v>1456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1376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31" t="s">
        <v>380</v>
      </c>
      <c r="E705" s="612"/>
      <c r="F705" s="612"/>
      <c r="G705" s="612"/>
      <c r="H705" s="34" t="s">
        <v>1377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1378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34" t="s">
        <v>1379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31" t="s">
        <v>381</v>
      </c>
      <c r="E708" s="13"/>
      <c r="F708" s="612"/>
      <c r="G708" s="612"/>
      <c r="H708" s="34" t="s">
        <v>1380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34" t="s">
        <v>1381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280" t="s">
        <v>1382</v>
      </c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15"/>
      <c r="G711" s="615"/>
      <c r="H711" s="37" t="s">
        <v>40</v>
      </c>
      <c r="I711" s="74"/>
      <c r="J711" s="613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1457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1458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0" t="s">
        <v>387</v>
      </c>
      <c r="B717" s="630" t="s">
        <v>388</v>
      </c>
      <c r="C717" s="55" t="s">
        <v>389</v>
      </c>
      <c r="D717" s="55"/>
      <c r="E717" s="14"/>
      <c r="F717" s="631" t="s">
        <v>78</v>
      </c>
      <c r="G717" s="631" t="s">
        <v>78</v>
      </c>
      <c r="H717" s="130" t="s">
        <v>1375</v>
      </c>
      <c r="I717" s="188"/>
      <c r="J717" s="616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1376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1377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1378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132" t="s">
        <v>1379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132" t="s">
        <v>1380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132" t="s">
        <v>1381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282" t="s">
        <v>1382</v>
      </c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5"/>
      <c r="G725" s="615"/>
      <c r="H725" s="37" t="s">
        <v>40</v>
      </c>
      <c r="I725" s="100"/>
      <c r="J725" s="613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2" t="s">
        <v>78</v>
      </c>
      <c r="G726" s="632" t="s">
        <v>78</v>
      </c>
      <c r="H726" s="32" t="s">
        <v>1375</v>
      </c>
      <c r="I726" s="48"/>
      <c r="J726" s="617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1376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1377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1378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1379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1380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1381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280" t="s">
        <v>1382</v>
      </c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8"/>
      <c r="G734" s="618"/>
      <c r="H734" s="42" t="s">
        <v>40</v>
      </c>
      <c r="I734" s="189"/>
      <c r="J734" s="618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1" t="s">
        <v>393</v>
      </c>
      <c r="B735" s="631" t="s">
        <v>394</v>
      </c>
      <c r="C735" s="633" t="s">
        <v>395</v>
      </c>
      <c r="D735" s="637" t="s">
        <v>1459</v>
      </c>
      <c r="E735" s="14"/>
      <c r="F735" s="631" t="s">
        <v>78</v>
      </c>
      <c r="G735" s="631" t="s">
        <v>78</v>
      </c>
      <c r="H735" s="130" t="s">
        <v>1375</v>
      </c>
      <c r="I735" s="188"/>
      <c r="J735" s="619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1376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1377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1378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132" t="s">
        <v>1379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37" t="s">
        <v>691</v>
      </c>
      <c r="E740" s="99"/>
      <c r="F740" s="612"/>
      <c r="G740" s="612"/>
      <c r="H740" s="132" t="s">
        <v>1380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132" t="s">
        <v>1381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35" t="s">
        <v>399</v>
      </c>
      <c r="D742" s="612"/>
      <c r="E742" s="99"/>
      <c r="F742" s="612"/>
      <c r="G742" s="612"/>
      <c r="H742" s="282" t="s">
        <v>1382</v>
      </c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15"/>
      <c r="G743" s="615"/>
      <c r="H743" s="37" t="s">
        <v>40</v>
      </c>
      <c r="I743" s="74"/>
      <c r="J743" s="613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34" t="s">
        <v>400</v>
      </c>
      <c r="F744" s="632" t="s">
        <v>78</v>
      </c>
      <c r="G744" s="632" t="s">
        <v>78</v>
      </c>
      <c r="H744" s="32" t="s">
        <v>1375</v>
      </c>
      <c r="I744" s="48"/>
      <c r="J744" s="617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37" t="s">
        <v>402</v>
      </c>
      <c r="E745" s="612"/>
      <c r="F745" s="612"/>
      <c r="G745" s="612"/>
      <c r="H745" s="34" t="s">
        <v>1376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1377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37" t="s">
        <v>403</v>
      </c>
      <c r="E747" s="14"/>
      <c r="F747" s="612"/>
      <c r="G747" s="612"/>
      <c r="H747" s="34" t="s">
        <v>1378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34" t="s">
        <v>1379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37" t="s">
        <v>404</v>
      </c>
      <c r="E749" s="14"/>
      <c r="F749" s="612"/>
      <c r="G749" s="612"/>
      <c r="H749" s="34" t="s">
        <v>1380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34" t="s">
        <v>1381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280" t="s">
        <v>1382</v>
      </c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31" t="s">
        <v>1460</v>
      </c>
      <c r="E752" s="191"/>
      <c r="F752" s="615"/>
      <c r="G752" s="615"/>
      <c r="H752" s="37" t="s">
        <v>40</v>
      </c>
      <c r="I752" s="74"/>
      <c r="J752" s="613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406</v>
      </c>
      <c r="F753" s="632" t="s">
        <v>78</v>
      </c>
      <c r="G753" s="632" t="s">
        <v>78</v>
      </c>
      <c r="H753" s="32" t="s">
        <v>1375</v>
      </c>
      <c r="I753" s="48"/>
      <c r="J753" s="617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1376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1377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1378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34" t="s">
        <v>1379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4" t="s">
        <v>1380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1" t="s">
        <v>408</v>
      </c>
      <c r="E759" s="94"/>
      <c r="F759" s="612"/>
      <c r="G759" s="612"/>
      <c r="H759" s="34" t="s">
        <v>1381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280" t="s">
        <v>1382</v>
      </c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15"/>
      <c r="G761" s="615"/>
      <c r="H761" s="37" t="s">
        <v>40</v>
      </c>
      <c r="I761" s="74"/>
      <c r="J761" s="613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31" t="s">
        <v>409</v>
      </c>
      <c r="F762" s="632" t="s">
        <v>78</v>
      </c>
      <c r="G762" s="632" t="s">
        <v>78</v>
      </c>
      <c r="H762" s="32" t="s">
        <v>1375</v>
      </c>
      <c r="I762" s="48"/>
      <c r="J762" s="617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1376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7" t="s">
        <v>1461</v>
      </c>
      <c r="E764" s="612"/>
      <c r="F764" s="612"/>
      <c r="G764" s="612"/>
      <c r="H764" s="34" t="s">
        <v>1377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1378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34" t="s">
        <v>1379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7" t="s">
        <v>412</v>
      </c>
      <c r="E767" s="60"/>
      <c r="F767" s="612"/>
      <c r="G767" s="612"/>
      <c r="H767" s="34" t="s">
        <v>1380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34" t="s">
        <v>1381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280" t="s">
        <v>1382</v>
      </c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15"/>
      <c r="G770" s="615"/>
      <c r="H770" s="37" t="s">
        <v>40</v>
      </c>
      <c r="I770" s="74"/>
      <c r="J770" s="613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7" t="s">
        <v>413</v>
      </c>
      <c r="E771" s="631"/>
      <c r="F771" s="632" t="s">
        <v>78</v>
      </c>
      <c r="G771" s="632" t="s">
        <v>78</v>
      </c>
      <c r="H771" s="32" t="s">
        <v>1375</v>
      </c>
      <c r="I771" s="48"/>
      <c r="J771" s="617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1376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1377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7" t="s">
        <v>415</v>
      </c>
      <c r="E774" s="14"/>
      <c r="F774" s="612"/>
      <c r="G774" s="612"/>
      <c r="H774" s="34" t="s">
        <v>1378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34" t="s">
        <v>1379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34" t="s">
        <v>1380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4" t="s">
        <v>1381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280" t="s">
        <v>1382</v>
      </c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8"/>
      <c r="G779" s="618"/>
      <c r="H779" s="37" t="s">
        <v>40</v>
      </c>
      <c r="I779" s="74"/>
      <c r="J779" s="613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0" t="s">
        <v>416</v>
      </c>
      <c r="B780" s="630" t="s">
        <v>1462</v>
      </c>
      <c r="C780" s="630" t="s">
        <v>418</v>
      </c>
      <c r="D780" s="630" t="s">
        <v>419</v>
      </c>
      <c r="E780" s="630" t="s">
        <v>420</v>
      </c>
      <c r="F780" s="631" t="s">
        <v>78</v>
      </c>
      <c r="G780" s="631" t="s">
        <v>78</v>
      </c>
      <c r="H780" s="130" t="s">
        <v>1375</v>
      </c>
      <c r="I780" s="184"/>
      <c r="J780" s="621" t="s">
        <v>1463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1376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31" t="s">
        <v>422</v>
      </c>
      <c r="E782" s="13"/>
      <c r="F782" s="612"/>
      <c r="G782" s="612"/>
      <c r="H782" s="132" t="s">
        <v>1377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1378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132" t="s">
        <v>1379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38" t="s">
        <v>423</v>
      </c>
      <c r="E785" s="13"/>
      <c r="F785" s="612"/>
      <c r="G785" s="612"/>
      <c r="H785" s="132" t="s">
        <v>1380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132" t="s">
        <v>1381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282" t="s">
        <v>1382</v>
      </c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15"/>
      <c r="G788" s="615"/>
      <c r="H788" s="37" t="s">
        <v>40</v>
      </c>
      <c r="I788" s="74"/>
      <c r="J788" s="613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31" t="s">
        <v>424</v>
      </c>
      <c r="E789" s="631" t="s">
        <v>420</v>
      </c>
      <c r="F789" s="632" t="s">
        <v>78</v>
      </c>
      <c r="G789" s="632" t="s">
        <v>78</v>
      </c>
      <c r="H789" s="32" t="s">
        <v>1375</v>
      </c>
      <c r="I789" s="48"/>
      <c r="J789" s="617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1376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1377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1" t="s">
        <v>426</v>
      </c>
      <c r="E792" s="13"/>
      <c r="F792" s="612"/>
      <c r="G792" s="612"/>
      <c r="H792" s="34" t="s">
        <v>1378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34" t="s">
        <v>1379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1380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" t="s">
        <v>1381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280" t="s">
        <v>1382</v>
      </c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8"/>
      <c r="G797" s="618"/>
      <c r="H797" s="37" t="s">
        <v>40</v>
      </c>
      <c r="I797" s="74"/>
      <c r="J797" s="613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0" t="s">
        <v>428</v>
      </c>
      <c r="B800" s="660" t="s">
        <v>429</v>
      </c>
      <c r="C800" s="197" t="s">
        <v>430</v>
      </c>
      <c r="D800" s="664" t="s">
        <v>431</v>
      </c>
      <c r="E800" s="664" t="s">
        <v>432</v>
      </c>
      <c r="F800" s="632" t="s">
        <v>78</v>
      </c>
      <c r="G800" s="632" t="s">
        <v>78</v>
      </c>
      <c r="H800" s="32" t="s">
        <v>1375</v>
      </c>
      <c r="I800" s="48"/>
      <c r="J800" s="620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1376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1377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1378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34" t="s">
        <v>1379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4" t="s">
        <v>1380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4" t="s">
        <v>1381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280" t="s">
        <v>1382</v>
      </c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5"/>
      <c r="G808" s="615"/>
      <c r="H808" s="37" t="s">
        <v>40</v>
      </c>
      <c r="I808" s="74"/>
      <c r="J808" s="613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32" t="s">
        <v>78</v>
      </c>
      <c r="G809" s="632" t="s">
        <v>78</v>
      </c>
      <c r="H809" s="32" t="s">
        <v>1375</v>
      </c>
      <c r="I809" s="48"/>
      <c r="J809" s="611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1376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1377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1378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1379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1380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1381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280" t="s">
        <v>1382</v>
      </c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5"/>
      <c r="G817" s="615"/>
      <c r="H817" s="37" t="s">
        <v>40</v>
      </c>
      <c r="I817" s="74"/>
      <c r="J817" s="613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2" t="s">
        <v>78</v>
      </c>
      <c r="G818" s="632" t="s">
        <v>78</v>
      </c>
      <c r="H818" s="32" t="s">
        <v>1375</v>
      </c>
      <c r="I818" s="48"/>
      <c r="J818" s="611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1376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1377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1378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1379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1380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1381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280" t="s">
        <v>1382</v>
      </c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7" t="s">
        <v>40</v>
      </c>
      <c r="I826" s="74"/>
      <c r="J826" s="613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2" t="s">
        <v>78</v>
      </c>
      <c r="G827" s="632" t="s">
        <v>78</v>
      </c>
      <c r="H827" s="32" t="s">
        <v>1375</v>
      </c>
      <c r="I827" s="48"/>
      <c r="J827" s="611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1376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1377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1378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1379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1380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1381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280" t="s">
        <v>1382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8"/>
      <c r="G835" s="618"/>
      <c r="H835" s="37" t="s">
        <v>40</v>
      </c>
      <c r="I835" s="199"/>
      <c r="J835" s="613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4" t="s">
        <v>1464</v>
      </c>
      <c r="B836" s="664" t="s">
        <v>438</v>
      </c>
      <c r="C836" s="197" t="s">
        <v>20</v>
      </c>
      <c r="D836" s="664" t="s">
        <v>439</v>
      </c>
      <c r="E836" s="665" t="s">
        <v>1465</v>
      </c>
      <c r="F836" s="631" t="s">
        <v>78</v>
      </c>
      <c r="G836" s="631" t="s">
        <v>78</v>
      </c>
      <c r="H836" s="32" t="s">
        <v>1375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1376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1377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1378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1379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34" t="s">
        <v>1380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4" t="s">
        <v>1381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280" t="s">
        <v>1382</v>
      </c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15"/>
      <c r="G844" s="615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6" t="s">
        <v>1466</v>
      </c>
      <c r="F845" s="198"/>
      <c r="G845" s="198"/>
      <c r="H845" s="32" t="s">
        <v>1375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1376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1377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1" t="s">
        <v>447</v>
      </c>
      <c r="F848" s="198"/>
      <c r="G848" s="198"/>
      <c r="H848" s="34" t="s">
        <v>1378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34" t="s">
        <v>1379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4" t="s">
        <v>1380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" t="s">
        <v>1381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280" t="s">
        <v>1382</v>
      </c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1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2" t="s">
        <v>42</v>
      </c>
      <c r="G855" s="632" t="s">
        <v>78</v>
      </c>
      <c r="H855" s="32" t="s">
        <v>1375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2"/>
      <c r="G856" s="612"/>
      <c r="H856" s="34" t="s">
        <v>1376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2"/>
      <c r="G857" s="612"/>
      <c r="H857" s="34" t="s">
        <v>1377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2"/>
      <c r="G858" s="612"/>
      <c r="H858" s="34" t="s">
        <v>1378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2"/>
      <c r="G859" s="612"/>
      <c r="H859" s="34" t="s">
        <v>1379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2"/>
      <c r="G860" s="612"/>
      <c r="H860" s="34" t="s">
        <v>1380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2"/>
      <c r="G861" s="612"/>
      <c r="H861" s="34" t="s">
        <v>1381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2"/>
      <c r="G862" s="612"/>
      <c r="H862" s="280" t="s">
        <v>1382</v>
      </c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5"/>
      <c r="G863" s="615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4" t="s">
        <v>477</v>
      </c>
      <c r="B865" s="664" t="s">
        <v>478</v>
      </c>
      <c r="C865" s="197" t="s">
        <v>150</v>
      </c>
      <c r="D865" s="664" t="s">
        <v>479</v>
      </c>
      <c r="E865" s="664" t="s">
        <v>480</v>
      </c>
      <c r="F865" s="631" t="s">
        <v>78</v>
      </c>
      <c r="G865" s="631" t="s">
        <v>78</v>
      </c>
      <c r="H865" s="32" t="s">
        <v>1375</v>
      </c>
      <c r="I865" s="48"/>
      <c r="J865" s="614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1376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1377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1378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1379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34" t="s">
        <v>1380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4" t="s">
        <v>1381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280" t="s">
        <v>1382</v>
      </c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5"/>
      <c r="G873" s="615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2" t="s">
        <v>78</v>
      </c>
      <c r="G874" s="632" t="s">
        <v>78</v>
      </c>
      <c r="H874" s="32" t="s">
        <v>1375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2"/>
      <c r="G875" s="612"/>
      <c r="H875" s="34" t="s">
        <v>1376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2"/>
      <c r="G876" s="612"/>
      <c r="H876" s="34" t="s">
        <v>1377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2"/>
      <c r="G877" s="612"/>
      <c r="H877" s="34" t="s">
        <v>1378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2"/>
      <c r="G878" s="612"/>
      <c r="H878" s="34" t="s">
        <v>1379</v>
      </c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2"/>
      <c r="G879" s="612"/>
      <c r="H879" s="34" t="s">
        <v>1380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2"/>
      <c r="G880" s="612"/>
      <c r="H880" s="34" t="s">
        <v>1381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2"/>
      <c r="G881" s="612"/>
      <c r="H881" s="280" t="s">
        <v>1382</v>
      </c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5"/>
      <c r="G882" s="615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1375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1376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1377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1378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4" t="s">
        <v>1379</v>
      </c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4" t="s">
        <v>1380</v>
      </c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4" t="s">
        <v>1381</v>
      </c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280" t="s">
        <v>1382</v>
      </c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1375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1376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1377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1378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1379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1380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1381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80" t="s">
        <v>1382</v>
      </c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1" t="s">
        <v>78</v>
      </c>
      <c r="G901" s="631" t="s">
        <v>78</v>
      </c>
      <c r="H901" s="32" t="s">
        <v>1375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2"/>
      <c r="G902" s="612"/>
      <c r="H902" s="34" t="s">
        <v>1376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2"/>
      <c r="G903" s="612"/>
      <c r="H903" s="34" t="s">
        <v>1377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2"/>
      <c r="G904" s="612"/>
      <c r="H904" s="34" t="s">
        <v>1378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2"/>
      <c r="G905" s="612"/>
      <c r="H905" s="34" t="s">
        <v>1379</v>
      </c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2"/>
      <c r="G906" s="612"/>
      <c r="H906" s="34" t="s">
        <v>1380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2"/>
      <c r="G907" s="612"/>
      <c r="H907" s="34" t="s">
        <v>1381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2"/>
      <c r="G908" s="612"/>
      <c r="H908" s="280" t="s">
        <v>1382</v>
      </c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5"/>
      <c r="G909" s="615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1375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1376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1377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1378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34" t="s">
        <v>1379</v>
      </c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4" t="s">
        <v>1380</v>
      </c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4" t="s">
        <v>1381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280" t="s">
        <v>1382</v>
      </c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2" t="s">
        <v>78</v>
      </c>
      <c r="G930" s="632" t="s">
        <v>78</v>
      </c>
      <c r="H930" s="32" t="s">
        <v>1375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2"/>
      <c r="G931" s="612"/>
      <c r="H931" s="34" t="s">
        <v>1376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2"/>
      <c r="G932" s="612"/>
      <c r="H932" s="34" t="s">
        <v>1377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2"/>
      <c r="G933" s="612"/>
      <c r="H933" s="34" t="s">
        <v>1378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2"/>
      <c r="G934" s="612"/>
      <c r="H934" s="34" t="s">
        <v>1379</v>
      </c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2"/>
      <c r="G935" s="612"/>
      <c r="H935" s="34" t="s">
        <v>1380</v>
      </c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2"/>
      <c r="G936" s="612"/>
      <c r="H936" s="34" t="s">
        <v>1381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2"/>
      <c r="G937" s="612"/>
      <c r="H937" s="280" t="s">
        <v>1382</v>
      </c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5"/>
      <c r="G938" s="615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8" t="s">
        <v>592</v>
      </c>
      <c r="B1" s="649"/>
      <c r="C1" s="649"/>
      <c r="D1" s="649"/>
      <c r="E1" s="649"/>
      <c r="F1" s="649"/>
      <c r="G1" s="649"/>
      <c r="H1" s="649"/>
      <c r="I1" s="649"/>
      <c r="J1" s="649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1467</v>
      </c>
      <c r="G2" s="8" t="s">
        <v>4</v>
      </c>
      <c r="H2" s="286" t="s">
        <v>15</v>
      </c>
      <c r="I2" s="287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1" t="s">
        <v>18</v>
      </c>
      <c r="B3" s="631" t="s">
        <v>1468</v>
      </c>
      <c r="C3" s="14" t="s">
        <v>20</v>
      </c>
      <c r="D3" s="14" t="s">
        <v>21</v>
      </c>
      <c r="E3" s="644" t="s">
        <v>1469</v>
      </c>
      <c r="F3" s="15"/>
      <c r="G3" s="650" t="s">
        <v>23</v>
      </c>
      <c r="H3" s="288" t="s">
        <v>1470</v>
      </c>
      <c r="I3" s="289">
        <v>88.85</v>
      </c>
      <c r="J3" s="627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26</v>
      </c>
      <c r="E4" s="612"/>
      <c r="F4" s="15"/>
      <c r="G4" s="612"/>
      <c r="H4" s="290" t="s">
        <v>1471</v>
      </c>
      <c r="I4" s="291">
        <v>90.67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28</v>
      </c>
      <c r="E5" s="626"/>
      <c r="F5" s="15"/>
      <c r="G5" s="612"/>
      <c r="H5" s="290" t="s">
        <v>1472</v>
      </c>
      <c r="I5" s="291">
        <v>90.27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30</v>
      </c>
      <c r="E6" s="644" t="s">
        <v>31</v>
      </c>
      <c r="F6" s="15"/>
      <c r="G6" s="612"/>
      <c r="H6" s="290" t="s">
        <v>1473</v>
      </c>
      <c r="I6" s="291">
        <v>91.77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33</v>
      </c>
      <c r="E7" s="626"/>
      <c r="F7" s="15"/>
      <c r="G7" s="612"/>
      <c r="H7" s="290" t="s">
        <v>1474</v>
      </c>
      <c r="I7" s="291">
        <v>95.41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1" t="s">
        <v>35</v>
      </c>
      <c r="E8" s="644" t="s">
        <v>36</v>
      </c>
      <c r="F8" s="15"/>
      <c r="G8" s="612"/>
      <c r="H8" s="290" t="s">
        <v>1475</v>
      </c>
      <c r="I8" s="291">
        <v>88.38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6"/>
      <c r="F9" s="15"/>
      <c r="G9" s="612"/>
      <c r="H9" s="290" t="s">
        <v>1476</v>
      </c>
      <c r="I9" s="291">
        <v>92.71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39</v>
      </c>
      <c r="F10" s="15"/>
      <c r="G10" s="612"/>
      <c r="H10" s="292" t="s">
        <v>1477</v>
      </c>
      <c r="I10" s="293">
        <v>93.08</v>
      </c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15"/>
      <c r="H11" s="294" t="s">
        <v>40</v>
      </c>
      <c r="I11" s="295">
        <f>SUM(I3:I10)/8</f>
        <v>91.392499999999998</v>
      </c>
      <c r="J11" s="613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1"/>
      <c r="B12" s="631"/>
      <c r="C12" s="14"/>
      <c r="D12" s="612"/>
      <c r="E12" s="30" t="s">
        <v>41</v>
      </c>
      <c r="F12" s="654" t="s">
        <v>42</v>
      </c>
      <c r="G12" s="655" t="s">
        <v>42</v>
      </c>
      <c r="H12" s="296" t="s">
        <v>1478</v>
      </c>
      <c r="I12" s="33"/>
      <c r="J12" s="617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45</v>
      </c>
      <c r="F13" s="612"/>
      <c r="G13" s="612"/>
      <c r="H13" s="297" t="s">
        <v>1479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47</v>
      </c>
      <c r="F14" s="612"/>
      <c r="G14" s="612"/>
      <c r="H14" s="297" t="s">
        <v>1480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49</v>
      </c>
      <c r="F15" s="612"/>
      <c r="G15" s="612"/>
      <c r="H15" s="297" t="s">
        <v>1481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51</v>
      </c>
      <c r="E16" s="13" t="s">
        <v>52</v>
      </c>
      <c r="F16" s="612"/>
      <c r="G16" s="612"/>
      <c r="H16" s="297" t="s">
        <v>1482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2"/>
      <c r="G17" s="612"/>
      <c r="H17" s="297" t="s">
        <v>1483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2"/>
      <c r="G18" s="612"/>
      <c r="H18" s="297" t="s">
        <v>1484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2"/>
      <c r="G19" s="612"/>
      <c r="H19" s="298" t="s">
        <v>1485</v>
      </c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5"/>
      <c r="G20" s="615"/>
      <c r="H20" s="299" t="s">
        <v>40</v>
      </c>
      <c r="I20" s="38"/>
      <c r="J20" s="613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1" t="s">
        <v>65</v>
      </c>
      <c r="G21" s="641" t="s">
        <v>65</v>
      </c>
      <c r="H21" s="296" t="s">
        <v>1478</v>
      </c>
      <c r="I21" s="41"/>
      <c r="J21" s="617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2"/>
      <c r="G22" s="612"/>
      <c r="H22" s="297" t="s">
        <v>1479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2"/>
      <c r="G23" s="612"/>
      <c r="H23" s="297" t="s">
        <v>1480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1" t="s">
        <v>71</v>
      </c>
      <c r="E24" s="13" t="s">
        <v>72</v>
      </c>
      <c r="F24" s="612"/>
      <c r="G24" s="612"/>
      <c r="H24" s="297" t="s">
        <v>1481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73</v>
      </c>
      <c r="F25" s="612"/>
      <c r="G25" s="612"/>
      <c r="H25" s="297" t="s">
        <v>1482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97" t="s">
        <v>1483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97" t="s">
        <v>1484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298" t="s">
        <v>1485</v>
      </c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15"/>
      <c r="G29" s="615"/>
      <c r="H29" s="300" t="s">
        <v>40</v>
      </c>
      <c r="I29" s="43"/>
      <c r="J29" s="6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32" t="s">
        <v>74</v>
      </c>
      <c r="F30" s="632" t="s">
        <v>65</v>
      </c>
      <c r="G30" s="632" t="s">
        <v>65</v>
      </c>
      <c r="H30" s="296" t="s">
        <v>1478</v>
      </c>
      <c r="I30" s="45"/>
      <c r="J30" s="627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297" t="s">
        <v>1479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1" t="s">
        <v>76</v>
      </c>
      <c r="E32" s="612"/>
      <c r="F32" s="612"/>
      <c r="G32" s="612"/>
      <c r="H32" s="297" t="s">
        <v>1480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297" t="s">
        <v>1481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297" t="s">
        <v>1482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97" t="s">
        <v>1483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97" t="s">
        <v>1484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298" t="s">
        <v>1485</v>
      </c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99" t="s">
        <v>40</v>
      </c>
      <c r="I38" s="38"/>
      <c r="J38" s="613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32" t="s">
        <v>77</v>
      </c>
      <c r="F39" s="641" t="s">
        <v>78</v>
      </c>
      <c r="G39" s="641" t="s">
        <v>78</v>
      </c>
      <c r="H39" s="296" t="s">
        <v>1478</v>
      </c>
      <c r="I39" s="33"/>
      <c r="J39" s="617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297" t="s">
        <v>1479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297" t="s">
        <v>1480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297" t="s">
        <v>1481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297" t="s">
        <v>1482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97" t="s">
        <v>1483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97" t="s">
        <v>1484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298" t="s">
        <v>1485</v>
      </c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15"/>
      <c r="G47" s="615"/>
      <c r="H47" s="299" t="s">
        <v>40</v>
      </c>
      <c r="I47" s="38"/>
      <c r="J47" s="613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31" t="s">
        <v>80</v>
      </c>
      <c r="F48" s="641" t="s">
        <v>42</v>
      </c>
      <c r="G48" s="641" t="s">
        <v>42</v>
      </c>
      <c r="H48" s="296" t="s">
        <v>1478</v>
      </c>
      <c r="I48" s="48"/>
      <c r="J48" s="617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297" t="s">
        <v>1479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297" t="s">
        <v>1480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297" t="s">
        <v>1481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297" t="s">
        <v>1482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97" t="s">
        <v>1483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97" t="s">
        <v>1484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298" t="s">
        <v>1485</v>
      </c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15"/>
      <c r="H56" s="299" t="s">
        <v>40</v>
      </c>
      <c r="I56" s="38"/>
      <c r="J56" s="613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1486</v>
      </c>
      <c r="F57" s="15"/>
      <c r="G57" s="658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44" t="s">
        <v>84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8"/>
      <c r="E59" s="618"/>
      <c r="F59" s="53"/>
      <c r="G59" s="618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0"/>
      <c r="B60" s="633" t="s">
        <v>1487</v>
      </c>
      <c r="C60" s="633" t="s">
        <v>86</v>
      </c>
      <c r="D60" s="56" t="s">
        <v>87</v>
      </c>
      <c r="E60" s="656" t="s">
        <v>1488</v>
      </c>
      <c r="F60" s="57"/>
      <c r="G60" s="659"/>
      <c r="H60" s="301" t="s">
        <v>1470</v>
      </c>
      <c r="I60" s="302">
        <v>15.58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89</v>
      </c>
      <c r="E61" s="612"/>
      <c r="F61" s="61"/>
      <c r="G61" s="612"/>
      <c r="H61" s="301" t="s">
        <v>1471</v>
      </c>
      <c r="I61" s="302">
        <v>8.35</v>
      </c>
      <c r="J61" s="642" t="s">
        <v>1489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91</v>
      </c>
      <c r="E62" s="612"/>
      <c r="F62" s="61"/>
      <c r="G62" s="612"/>
      <c r="H62" s="301" t="s">
        <v>1472</v>
      </c>
      <c r="I62" s="302">
        <v>12.29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30</v>
      </c>
      <c r="E63" s="626"/>
      <c r="F63" s="61"/>
      <c r="G63" s="612"/>
      <c r="H63" s="301" t="s">
        <v>1473</v>
      </c>
      <c r="I63" s="302">
        <v>12.95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31" t="s">
        <v>92</v>
      </c>
      <c r="E64" s="644" t="s">
        <v>93</v>
      </c>
      <c r="F64" s="61"/>
      <c r="G64" s="612"/>
      <c r="H64" s="301" t="s">
        <v>1474</v>
      </c>
      <c r="I64" s="302">
        <v>17.13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6"/>
      <c r="H65" s="301" t="s">
        <v>1475</v>
      </c>
      <c r="I65" s="302">
        <v>11.79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301" t="s">
        <v>1476</v>
      </c>
      <c r="I66" s="302">
        <v>11.17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01" t="s">
        <v>1477</v>
      </c>
      <c r="I67" s="302">
        <v>9.52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15"/>
      <c r="F69" s="61"/>
      <c r="G69" s="64"/>
      <c r="H69" s="304" t="s">
        <v>40</v>
      </c>
      <c r="I69" s="129">
        <f>SUM(I60:I68)/8</f>
        <v>12.3475</v>
      </c>
      <c r="J69" s="61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57" t="s">
        <v>1490</v>
      </c>
      <c r="F70" s="634" t="s">
        <v>78</v>
      </c>
      <c r="G70" s="634" t="s">
        <v>78</v>
      </c>
      <c r="H70" s="296" t="s">
        <v>1478</v>
      </c>
      <c r="I70" s="70"/>
      <c r="J70" s="617" t="s">
        <v>1491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297" t="s">
        <v>1479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297" t="s">
        <v>1480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297" t="s">
        <v>1481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1" t="s">
        <v>96</v>
      </c>
      <c r="E74" s="612"/>
      <c r="F74" s="612"/>
      <c r="G74" s="612"/>
      <c r="H74" s="297" t="s">
        <v>1482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97" t="s">
        <v>1483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297" t="s">
        <v>1484</v>
      </c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298" t="s">
        <v>1485</v>
      </c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15"/>
      <c r="F78" s="615"/>
      <c r="G78" s="615"/>
      <c r="H78" s="299" t="s">
        <v>40</v>
      </c>
      <c r="I78" s="74"/>
      <c r="J78" s="61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1" t="s">
        <v>97</v>
      </c>
      <c r="E79" s="632" t="s">
        <v>98</v>
      </c>
      <c r="F79" s="645" t="s">
        <v>78</v>
      </c>
      <c r="G79" s="645" t="s">
        <v>78</v>
      </c>
      <c r="H79" s="296" t="s">
        <v>1478</v>
      </c>
      <c r="I79" s="70"/>
      <c r="J79" s="617" t="s">
        <v>1492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297" t="s">
        <v>1479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297" t="s">
        <v>1480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297" t="s">
        <v>1481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297" t="s">
        <v>1482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1" t="s">
        <v>100</v>
      </c>
      <c r="E84" s="612"/>
      <c r="F84" s="612"/>
      <c r="G84" s="612"/>
      <c r="H84" s="297" t="s">
        <v>1483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297" t="s">
        <v>1484</v>
      </c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298" t="s">
        <v>1485</v>
      </c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15"/>
      <c r="G87" s="615"/>
      <c r="H87" s="299" t="s">
        <v>40</v>
      </c>
      <c r="I87" s="38"/>
      <c r="J87" s="61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4" t="s">
        <v>101</v>
      </c>
      <c r="F88" s="632" t="s">
        <v>42</v>
      </c>
      <c r="G88" s="632" t="s">
        <v>42</v>
      </c>
      <c r="H88" s="296" t="s">
        <v>1478</v>
      </c>
      <c r="I88" s="70"/>
      <c r="J88" s="617" t="s">
        <v>1493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297" t="s">
        <v>1479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297" t="s">
        <v>1480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297" t="s">
        <v>1481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97" t="s">
        <v>1482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97" t="s">
        <v>1483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297" t="s">
        <v>1484</v>
      </c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298" t="s">
        <v>1485</v>
      </c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5"/>
      <c r="F96" s="612"/>
      <c r="G96" s="612"/>
      <c r="H96" s="299" t="s">
        <v>40</v>
      </c>
      <c r="I96" s="38"/>
      <c r="J96" s="61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6" t="s">
        <v>1494</v>
      </c>
      <c r="F97" s="75"/>
      <c r="G97" s="14"/>
      <c r="H97" s="68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6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1495</v>
      </c>
      <c r="F100" s="79"/>
      <c r="G100" s="79"/>
      <c r="H100" s="618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1"/>
      <c r="B101" s="631" t="s">
        <v>1496</v>
      </c>
      <c r="C101" s="81" t="s">
        <v>106</v>
      </c>
      <c r="D101" s="14" t="s">
        <v>87</v>
      </c>
      <c r="E101" s="644" t="s">
        <v>1497</v>
      </c>
      <c r="F101" s="630" t="s">
        <v>42</v>
      </c>
      <c r="G101" s="630" t="s">
        <v>42</v>
      </c>
      <c r="H101" s="296" t="s">
        <v>1478</v>
      </c>
      <c r="I101" s="70"/>
      <c r="J101" s="627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89</v>
      </c>
      <c r="E102" s="612"/>
      <c r="F102" s="612"/>
      <c r="G102" s="612"/>
      <c r="H102" s="297" t="s">
        <v>1479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91</v>
      </c>
      <c r="E103" s="626"/>
      <c r="F103" s="612"/>
      <c r="G103" s="612"/>
      <c r="H103" s="297" t="s">
        <v>1480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30</v>
      </c>
      <c r="E104" s="23" t="s">
        <v>109</v>
      </c>
      <c r="F104" s="612"/>
      <c r="G104" s="612"/>
      <c r="H104" s="297" t="s">
        <v>1481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110</v>
      </c>
      <c r="E105" s="23" t="s">
        <v>111</v>
      </c>
      <c r="F105" s="612"/>
      <c r="G105" s="612"/>
      <c r="H105" s="297" t="s">
        <v>1482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35" t="s">
        <v>112</v>
      </c>
      <c r="E106" s="13"/>
      <c r="F106" s="612"/>
      <c r="G106" s="612"/>
      <c r="H106" s="297" t="s">
        <v>1483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297" t="s">
        <v>1484</v>
      </c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298" t="s">
        <v>1485</v>
      </c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15"/>
      <c r="G109" s="615"/>
      <c r="H109" s="299" t="s">
        <v>40</v>
      </c>
      <c r="I109" s="38"/>
      <c r="J109" s="618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42</v>
      </c>
      <c r="G110" s="13" t="s">
        <v>42</v>
      </c>
      <c r="H110" s="296" t="s">
        <v>1478</v>
      </c>
      <c r="I110" s="70"/>
      <c r="J110" s="620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297" t="s">
        <v>1479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297" t="s">
        <v>1480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297" t="s">
        <v>1481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297" t="s">
        <v>1482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97" t="s">
        <v>1483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297" t="s">
        <v>1484</v>
      </c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298" t="s">
        <v>1485</v>
      </c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299" t="s">
        <v>40</v>
      </c>
      <c r="I118" s="38"/>
      <c r="J118" s="618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296" t="s">
        <v>1478</v>
      </c>
      <c r="I119" s="48"/>
      <c r="J119" s="620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1"/>
      <c r="E120" s="13"/>
      <c r="F120" s="85"/>
      <c r="G120" s="81"/>
      <c r="H120" s="297" t="s">
        <v>1479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297" t="s">
        <v>1480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297" t="s">
        <v>1481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97" t="s">
        <v>1482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297" t="s">
        <v>1483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297" t="s">
        <v>1484</v>
      </c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298" t="s">
        <v>1485</v>
      </c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299" t="s">
        <v>40</v>
      </c>
      <c r="I127" s="38"/>
      <c r="J127" s="61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32" t="s">
        <v>1498</v>
      </c>
      <c r="F128" s="89"/>
      <c r="G128" s="39"/>
      <c r="H128" s="296" t="s">
        <v>1478</v>
      </c>
      <c r="I128" s="48"/>
      <c r="J128" s="617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31" t="s">
        <v>78</v>
      </c>
      <c r="G129" s="631" t="s">
        <v>78</v>
      </c>
      <c r="H129" s="297" t="s">
        <v>1479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297" t="s">
        <v>1480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297" t="s">
        <v>1481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97" t="s">
        <v>1482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97" t="s">
        <v>1483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297" t="s">
        <v>1484</v>
      </c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298" t="s">
        <v>1485</v>
      </c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15"/>
      <c r="G136" s="615"/>
      <c r="H136" s="299" t="s">
        <v>40</v>
      </c>
      <c r="I136" s="38"/>
      <c r="J136" s="61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117</v>
      </c>
      <c r="F137" s="632" t="s">
        <v>78</v>
      </c>
      <c r="G137" s="632" t="s">
        <v>78</v>
      </c>
      <c r="H137" s="296" t="s">
        <v>1478</v>
      </c>
      <c r="I137" s="48"/>
      <c r="J137" s="617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297" t="s">
        <v>1479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297" t="s">
        <v>1480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297" t="s">
        <v>1481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97" t="s">
        <v>1482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97" t="s">
        <v>1483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297" t="s">
        <v>1484</v>
      </c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298" t="s">
        <v>1485</v>
      </c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15"/>
      <c r="G145" s="615"/>
      <c r="H145" s="299" t="s">
        <v>40</v>
      </c>
      <c r="I145" s="38"/>
      <c r="J145" s="61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119</v>
      </c>
      <c r="F146" s="632" t="s">
        <v>78</v>
      </c>
      <c r="G146" s="632" t="s">
        <v>78</v>
      </c>
      <c r="H146" s="296" t="s">
        <v>1478</v>
      </c>
      <c r="I146" s="48"/>
      <c r="J146" s="617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297" t="s">
        <v>1479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297" t="s">
        <v>1480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297" t="s">
        <v>1481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97" t="s">
        <v>1482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97" t="s">
        <v>1483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297" t="s">
        <v>1484</v>
      </c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298" t="s">
        <v>1485</v>
      </c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15"/>
      <c r="G154" s="615"/>
      <c r="H154" s="299" t="s">
        <v>40</v>
      </c>
      <c r="I154" s="90"/>
      <c r="J154" s="61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32" t="s">
        <v>121</v>
      </c>
      <c r="F155" s="632" t="s">
        <v>42</v>
      </c>
      <c r="G155" s="632" t="s">
        <v>42</v>
      </c>
      <c r="H155" s="296" t="s">
        <v>1478</v>
      </c>
      <c r="I155" s="48"/>
      <c r="J155" s="617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297" t="s">
        <v>1479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297" t="s">
        <v>1480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297" t="s">
        <v>1481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97" t="s">
        <v>1482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97" t="s">
        <v>1483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297" t="s">
        <v>1484</v>
      </c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298" t="s">
        <v>1485</v>
      </c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299" t="s">
        <v>40</v>
      </c>
      <c r="I163" s="90"/>
      <c r="J163" s="61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44" t="s">
        <v>1499</v>
      </c>
      <c r="F164" s="46"/>
      <c r="G164" s="627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6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44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6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0" t="s">
        <v>1500</v>
      </c>
      <c r="C169" s="55" t="s">
        <v>20</v>
      </c>
      <c r="D169" s="55"/>
      <c r="E169" s="647" t="s">
        <v>128</v>
      </c>
      <c r="F169" s="633" t="s">
        <v>42</v>
      </c>
      <c r="G169" s="633" t="s">
        <v>78</v>
      </c>
      <c r="H169" s="296" t="s">
        <v>1478</v>
      </c>
      <c r="I169" s="70"/>
      <c r="J169" s="620" t="s">
        <v>1501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297" t="s">
        <v>1479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297" t="s">
        <v>1480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297" t="s">
        <v>1481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97" t="s">
        <v>1482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297" t="s">
        <v>1483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297" t="s">
        <v>1484</v>
      </c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298" t="s">
        <v>1485</v>
      </c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5"/>
      <c r="G177" s="615"/>
      <c r="H177" s="299" t="s">
        <v>40</v>
      </c>
      <c r="I177" s="74"/>
      <c r="J177" s="613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5" t="s">
        <v>42</v>
      </c>
      <c r="G178" s="635" t="s">
        <v>78</v>
      </c>
      <c r="H178" s="296" t="s">
        <v>1478</v>
      </c>
      <c r="I178" s="70"/>
      <c r="J178" s="617" t="s">
        <v>1502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297" t="s">
        <v>1479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297" t="s">
        <v>1480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297" t="s">
        <v>1481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97" t="s">
        <v>1482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97" t="s">
        <v>1483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297" t="s">
        <v>1484</v>
      </c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298" t="s">
        <v>1485</v>
      </c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5"/>
      <c r="G186" s="615"/>
      <c r="H186" s="299" t="s">
        <v>40</v>
      </c>
      <c r="I186" s="294"/>
      <c r="J186" s="613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1" t="s">
        <v>1503</v>
      </c>
      <c r="F187" s="13" t="s">
        <v>42</v>
      </c>
      <c r="G187" s="13" t="s">
        <v>42</v>
      </c>
      <c r="H187" s="296" t="s">
        <v>1478</v>
      </c>
      <c r="I187" s="70"/>
      <c r="J187" s="617" t="s">
        <v>1504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297" t="s">
        <v>1479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297" t="s">
        <v>1480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297" t="s">
        <v>1481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97" t="s">
        <v>1482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97" t="s">
        <v>1483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97" t="s">
        <v>1484</v>
      </c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298" t="s">
        <v>1485</v>
      </c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40</v>
      </c>
      <c r="I195" s="294"/>
      <c r="J195" s="613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2" t="s">
        <v>1505</v>
      </c>
      <c r="F196" s="13" t="s">
        <v>42</v>
      </c>
      <c r="G196" s="13" t="s">
        <v>42</v>
      </c>
      <c r="H196" s="296" t="s">
        <v>1478</v>
      </c>
      <c r="I196" s="70"/>
      <c r="J196" s="617" t="s">
        <v>1506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297" t="s">
        <v>1479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297" t="s">
        <v>1480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297" t="s">
        <v>1481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297" t="s">
        <v>1482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297" t="s">
        <v>1483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97" t="s">
        <v>1484</v>
      </c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298" t="s">
        <v>1485</v>
      </c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40</v>
      </c>
      <c r="I204" s="294"/>
      <c r="J204" s="613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3" t="s">
        <v>1507</v>
      </c>
      <c r="C205" s="55" t="s">
        <v>136</v>
      </c>
      <c r="D205" s="630" t="s">
        <v>1508</v>
      </c>
      <c r="E205" s="633" t="s">
        <v>138</v>
      </c>
      <c r="F205" s="633" t="s">
        <v>42</v>
      </c>
      <c r="G205" s="633" t="s">
        <v>78</v>
      </c>
      <c r="H205" s="296" t="s">
        <v>1478</v>
      </c>
      <c r="I205" s="70"/>
      <c r="J205" s="617" t="s">
        <v>1509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297" t="s">
        <v>1479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297" t="s">
        <v>1480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297" t="s">
        <v>1481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97" t="s">
        <v>1482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297" t="s">
        <v>1483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297" t="s">
        <v>1484</v>
      </c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298" t="s">
        <v>1485</v>
      </c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15"/>
      <c r="G213" s="615"/>
      <c r="H213" s="299" t="s">
        <v>40</v>
      </c>
      <c r="I213" s="294"/>
      <c r="J213" s="613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1" t="s">
        <v>140</v>
      </c>
      <c r="E215" s="81"/>
      <c r="F215" s="635" t="s">
        <v>42</v>
      </c>
      <c r="G215" s="635" t="s">
        <v>78</v>
      </c>
      <c r="H215" s="296" t="s">
        <v>1478</v>
      </c>
      <c r="I215" s="70"/>
      <c r="J215" s="627" t="s">
        <v>1510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297" t="s">
        <v>1479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297" t="s">
        <v>1480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297" t="s">
        <v>1481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1" t="s">
        <v>1511</v>
      </c>
      <c r="E219" s="81"/>
      <c r="F219" s="612"/>
      <c r="G219" s="612"/>
      <c r="H219" s="297" t="s">
        <v>1482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97" t="s">
        <v>1483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297" t="s">
        <v>1484</v>
      </c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298" t="s">
        <v>1485</v>
      </c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15"/>
      <c r="G223" s="615"/>
      <c r="H223" s="299" t="s">
        <v>40</v>
      </c>
      <c r="I223" s="294"/>
      <c r="J223" s="613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1" t="s">
        <v>1512</v>
      </c>
      <c r="E224" s="81"/>
      <c r="F224" s="635" t="s">
        <v>42</v>
      </c>
      <c r="G224" s="635" t="s">
        <v>78</v>
      </c>
      <c r="H224" s="296" t="s">
        <v>1478</v>
      </c>
      <c r="I224" s="70"/>
      <c r="J224" s="617" t="s">
        <v>1513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297" t="s">
        <v>1479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297" t="s">
        <v>1480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297" t="s">
        <v>1481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297" t="s">
        <v>1482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1" t="s">
        <v>1514</v>
      </c>
      <c r="E229" s="81"/>
      <c r="F229" s="612"/>
      <c r="G229" s="612"/>
      <c r="H229" s="297" t="s">
        <v>1483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297" t="s">
        <v>1484</v>
      </c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298" t="s">
        <v>1485</v>
      </c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299" t="s">
        <v>40</v>
      </c>
      <c r="I232" s="294"/>
      <c r="J232" s="613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34" t="s">
        <v>42</v>
      </c>
      <c r="G233" s="634" t="s">
        <v>78</v>
      </c>
      <c r="H233" s="296" t="s">
        <v>1478</v>
      </c>
      <c r="I233" s="70"/>
      <c r="J233" s="617" t="s">
        <v>1515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1" t="s">
        <v>1516</v>
      </c>
      <c r="E234" s="81"/>
      <c r="F234" s="612"/>
      <c r="G234" s="612"/>
      <c r="H234" s="297" t="s">
        <v>1479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297" t="s">
        <v>1480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297" t="s">
        <v>1481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97" t="s">
        <v>1482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297" t="s">
        <v>1483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297" t="s">
        <v>1484</v>
      </c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298" t="s">
        <v>1485</v>
      </c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/>
      <c r="G241" s="615"/>
      <c r="H241" s="299" t="s">
        <v>40</v>
      </c>
      <c r="I241" s="74"/>
      <c r="J241" s="613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5" t="s">
        <v>42</v>
      </c>
      <c r="G242" s="635" t="s">
        <v>78</v>
      </c>
      <c r="H242" s="296" t="s">
        <v>1478</v>
      </c>
      <c r="I242" s="70"/>
      <c r="J242" s="617" t="s">
        <v>1517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297" t="s">
        <v>1479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297" t="s">
        <v>1480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297" t="s">
        <v>1481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97" t="s">
        <v>1482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97" t="s">
        <v>1483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297" t="s">
        <v>1484</v>
      </c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298" t="s">
        <v>1485</v>
      </c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299" t="s">
        <v>40</v>
      </c>
      <c r="I250" s="74"/>
      <c r="J250" s="613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1" t="s">
        <v>149</v>
      </c>
      <c r="C251" s="81" t="s">
        <v>150</v>
      </c>
      <c r="D251" s="631"/>
      <c r="E251" s="81"/>
      <c r="F251" s="630" t="s">
        <v>42</v>
      </c>
      <c r="G251" s="630" t="s">
        <v>78</v>
      </c>
      <c r="H251" s="103"/>
      <c r="I251" s="23"/>
      <c r="J251" s="624" t="s">
        <v>1518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306" t="s">
        <v>1472</v>
      </c>
      <c r="I252" s="307">
        <v>3444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306" t="s">
        <v>1470</v>
      </c>
      <c r="I253" s="307">
        <v>2254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12"/>
      <c r="C254" s="81"/>
      <c r="D254" s="106"/>
      <c r="E254" s="81"/>
      <c r="F254" s="612"/>
      <c r="G254" s="612"/>
      <c r="H254" s="306" t="s">
        <v>1473</v>
      </c>
      <c r="I254" s="307">
        <v>2400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306" t="s">
        <v>1471</v>
      </c>
      <c r="I255" s="307">
        <v>2868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306" t="s">
        <v>1477</v>
      </c>
      <c r="I256" s="307">
        <v>1858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306" t="s">
        <v>1476</v>
      </c>
      <c r="I257" s="306">
        <v>612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5"/>
      <c r="C258" s="81"/>
      <c r="D258" s="13"/>
      <c r="E258" s="81"/>
      <c r="F258" s="612"/>
      <c r="G258" s="612"/>
      <c r="H258" s="306" t="s">
        <v>1475</v>
      </c>
      <c r="I258" s="307">
        <v>1200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4" customHeight="1">
      <c r="A259" s="13"/>
      <c r="B259" s="612"/>
      <c r="C259" s="81"/>
      <c r="D259" s="13"/>
      <c r="E259" s="81"/>
      <c r="F259" s="612"/>
      <c r="G259" s="612"/>
      <c r="H259" s="306" t="s">
        <v>1474</v>
      </c>
      <c r="I259" s="307">
        <v>1361</v>
      </c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15"/>
      <c r="G260" s="615"/>
      <c r="H260" s="299" t="s">
        <v>40</v>
      </c>
      <c r="I260" s="109">
        <f>SUM(I252:I259)</f>
        <v>15997</v>
      </c>
      <c r="J260" s="613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31" t="s">
        <v>1519</v>
      </c>
      <c r="E261" s="635" t="s">
        <v>153</v>
      </c>
      <c r="F261" s="635" t="s">
        <v>78</v>
      </c>
      <c r="G261" s="635" t="s">
        <v>78</v>
      </c>
      <c r="H261" s="296" t="s">
        <v>1478</v>
      </c>
      <c r="I261" s="70"/>
      <c r="J261" s="617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297" t="s">
        <v>1479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297" t="s">
        <v>1480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297" t="s">
        <v>1481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97" t="s">
        <v>1482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97" t="s">
        <v>1483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297" t="s">
        <v>1484</v>
      </c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298" t="s">
        <v>1485</v>
      </c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5"/>
      <c r="G269" s="615"/>
      <c r="H269" s="299" t="s">
        <v>40</v>
      </c>
      <c r="I269" s="74"/>
      <c r="J269" s="613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1" t="s">
        <v>1520</v>
      </c>
      <c r="E270" s="632" t="s">
        <v>156</v>
      </c>
      <c r="F270" s="634" t="s">
        <v>42</v>
      </c>
      <c r="G270" s="634" t="s">
        <v>42</v>
      </c>
      <c r="H270" s="296" t="s">
        <v>1478</v>
      </c>
      <c r="I270" s="70"/>
      <c r="J270" s="617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297" t="s">
        <v>1479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297" t="s">
        <v>1480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1" t="s">
        <v>158</v>
      </c>
      <c r="E273" s="612"/>
      <c r="F273" s="612"/>
      <c r="G273" s="612"/>
      <c r="H273" s="297" t="s">
        <v>1481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97" t="s">
        <v>1482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297" t="s">
        <v>1483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1" t="s">
        <v>159</v>
      </c>
      <c r="E276" s="14"/>
      <c r="F276" s="612"/>
      <c r="G276" s="612"/>
      <c r="H276" s="297" t="s">
        <v>1484</v>
      </c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298" t="s">
        <v>1485</v>
      </c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15"/>
      <c r="G278" s="615"/>
      <c r="H278" s="299" t="s">
        <v>40</v>
      </c>
      <c r="I278" s="74"/>
      <c r="J278" s="613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1" t="s">
        <v>160</v>
      </c>
      <c r="E279" s="631" t="s">
        <v>161</v>
      </c>
      <c r="F279" s="632" t="s">
        <v>42</v>
      </c>
      <c r="G279" s="632" t="s">
        <v>42</v>
      </c>
      <c r="H279" s="296" t="s">
        <v>1478</v>
      </c>
      <c r="I279" s="70"/>
      <c r="J279" s="617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297" t="s">
        <v>1479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297" t="s">
        <v>1480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1" t="s">
        <v>163</v>
      </c>
      <c r="E282" s="612"/>
      <c r="F282" s="612"/>
      <c r="G282" s="612"/>
      <c r="H282" s="297" t="s">
        <v>1481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297" t="s">
        <v>1482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97" t="s">
        <v>1483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297" t="s">
        <v>1484</v>
      </c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298" t="s">
        <v>1485</v>
      </c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15"/>
      <c r="G287" s="615"/>
      <c r="H287" s="299" t="s">
        <v>40</v>
      </c>
      <c r="I287" s="38"/>
      <c r="J287" s="613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1521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1" t="s">
        <v>166</v>
      </c>
      <c r="F290" s="635" t="s">
        <v>78</v>
      </c>
      <c r="G290" s="635" t="s">
        <v>78</v>
      </c>
      <c r="H290" s="296" t="s">
        <v>1478</v>
      </c>
      <c r="I290" s="70"/>
      <c r="J290" s="627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297" t="s">
        <v>1479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297" t="s">
        <v>1480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297" t="s">
        <v>1481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97" t="s">
        <v>1482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297" t="s">
        <v>1483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297" t="s">
        <v>1484</v>
      </c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298" t="s">
        <v>1485</v>
      </c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5"/>
      <c r="G298" s="615"/>
      <c r="H298" s="299" t="s">
        <v>40</v>
      </c>
      <c r="I298" s="38"/>
      <c r="J298" s="613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1" t="s">
        <v>168</v>
      </c>
      <c r="F299" s="634" t="s">
        <v>78</v>
      </c>
      <c r="G299" s="634" t="s">
        <v>78</v>
      </c>
      <c r="H299" s="296" t="s">
        <v>1478</v>
      </c>
      <c r="I299" s="70"/>
      <c r="J299" s="617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297" t="s">
        <v>1479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297" t="s">
        <v>1480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297" t="s">
        <v>1481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97" t="s">
        <v>1482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97" t="s">
        <v>1483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297" t="s">
        <v>1484</v>
      </c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298" t="s">
        <v>1485</v>
      </c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5"/>
      <c r="G307" s="615"/>
      <c r="H307" s="299" t="s">
        <v>40</v>
      </c>
      <c r="I307" s="74"/>
      <c r="J307" s="613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1522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 t="s">
        <v>1523</v>
      </c>
      <c r="C313" s="633" t="s">
        <v>176</v>
      </c>
      <c r="D313" s="633"/>
      <c r="E313" s="633" t="s">
        <v>1524</v>
      </c>
      <c r="F313" s="633" t="s">
        <v>78</v>
      </c>
      <c r="G313" s="633" t="s">
        <v>78</v>
      </c>
      <c r="H313" s="308" t="s">
        <v>1470</v>
      </c>
      <c r="I313" s="123">
        <v>3.187880951773737</v>
      </c>
      <c r="J313" s="625" t="s">
        <v>1525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308" t="s">
        <v>1471</v>
      </c>
      <c r="I314" s="123">
        <v>1.2997309556921719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08" t="s">
        <v>1474</v>
      </c>
      <c r="I315" s="123">
        <v>2.0308279685627828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08" t="s">
        <v>1475</v>
      </c>
      <c r="I316" s="123">
        <v>2.4651185722033229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08" t="s">
        <v>1472</v>
      </c>
      <c r="I317" s="123">
        <v>2.7368392243797639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308" t="s">
        <v>1476</v>
      </c>
      <c r="I318" s="123">
        <v>3.3908650096639654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08" t="s">
        <v>1477</v>
      </c>
      <c r="I319" s="123">
        <v>1.0222335803731153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308" t="s">
        <v>1473</v>
      </c>
      <c r="I320" s="123">
        <v>2.8095412019217263</v>
      </c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8"/>
      <c r="G321" s="618"/>
      <c r="H321" s="299" t="s">
        <v>40</v>
      </c>
      <c r="I321" s="129">
        <f>SUM(I313:I320)/8</f>
        <v>2.3678796830713233</v>
      </c>
      <c r="J321" s="613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 t="s">
        <v>1526</v>
      </c>
      <c r="C322" s="630" t="s">
        <v>180</v>
      </c>
      <c r="D322" s="54" t="s">
        <v>181</v>
      </c>
      <c r="E322" s="55" t="s">
        <v>182</v>
      </c>
      <c r="F322" s="633" t="s">
        <v>78</v>
      </c>
      <c r="G322" s="633" t="s">
        <v>78</v>
      </c>
      <c r="H322" s="309" t="s">
        <v>1470</v>
      </c>
      <c r="I322" s="310">
        <v>5.8947368421052637</v>
      </c>
      <c r="J322" s="625" t="s">
        <v>1527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184</v>
      </c>
      <c r="E323" s="81"/>
      <c r="F323" s="612"/>
      <c r="G323" s="612"/>
      <c r="H323" s="309" t="s">
        <v>1471</v>
      </c>
      <c r="I323" s="310">
        <v>8.0403177265554948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185</v>
      </c>
      <c r="E324" s="81"/>
      <c r="F324" s="612"/>
      <c r="G324" s="612"/>
      <c r="H324" s="309" t="s">
        <v>1472</v>
      </c>
      <c r="I324" s="310">
        <v>6.8061137677120316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186</v>
      </c>
      <c r="E325" s="81"/>
      <c r="F325" s="612"/>
      <c r="G325" s="612"/>
      <c r="H325" s="309" t="s">
        <v>1473</v>
      </c>
      <c r="I325" s="310">
        <v>5.6351190007994827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309" t="s">
        <v>1474</v>
      </c>
      <c r="I326" s="310">
        <v>6.4550057620419077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309" t="s">
        <v>1475</v>
      </c>
      <c r="I327" s="310">
        <v>7.134179223171814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309" t="s">
        <v>1476</v>
      </c>
      <c r="I328" s="310">
        <v>4.6298677915530631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309" t="s">
        <v>1477</v>
      </c>
      <c r="I329" s="310">
        <v>1.5098869283426537</v>
      </c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8"/>
      <c r="G330" s="618"/>
      <c r="H330" s="299" t="s">
        <v>40</v>
      </c>
      <c r="I330" s="129">
        <f>SUM(I322:I329)/8</f>
        <v>5.7631533802852131</v>
      </c>
      <c r="J330" s="613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39" t="s">
        <v>1528</v>
      </c>
      <c r="C331" s="633" t="s">
        <v>188</v>
      </c>
      <c r="D331" s="630" t="s">
        <v>189</v>
      </c>
      <c r="E331" s="630" t="s">
        <v>190</v>
      </c>
      <c r="F331" s="633" t="s">
        <v>78</v>
      </c>
      <c r="G331" s="633" t="s">
        <v>78</v>
      </c>
      <c r="H331" s="311" t="s">
        <v>1367</v>
      </c>
      <c r="I331" s="131">
        <v>7295</v>
      </c>
      <c r="J331" s="621" t="s">
        <v>1529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0"/>
      <c r="C332" s="612"/>
      <c r="D332" s="612"/>
      <c r="E332" s="612"/>
      <c r="F332" s="612"/>
      <c r="G332" s="612"/>
      <c r="H332" s="311" t="s">
        <v>1368</v>
      </c>
      <c r="I332" s="133">
        <v>6401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0"/>
      <c r="C333" s="612"/>
      <c r="D333" s="612"/>
      <c r="E333" s="612"/>
      <c r="F333" s="612"/>
      <c r="G333" s="612"/>
      <c r="H333" s="311" t="s">
        <v>1369</v>
      </c>
      <c r="I333" s="133">
        <v>7088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0"/>
      <c r="C334" s="612"/>
      <c r="D334" s="612"/>
      <c r="E334" s="13"/>
      <c r="F334" s="612"/>
      <c r="G334" s="612"/>
      <c r="H334" s="311" t="s">
        <v>1370</v>
      </c>
      <c r="I334" s="133">
        <v>12013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0"/>
      <c r="C335" s="612"/>
      <c r="D335" s="612"/>
      <c r="E335" s="13"/>
      <c r="F335" s="612"/>
      <c r="G335" s="612"/>
      <c r="H335" s="311" t="s">
        <v>1371</v>
      </c>
      <c r="I335" s="133">
        <v>11267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0"/>
      <c r="C336" s="612"/>
      <c r="D336" s="612"/>
      <c r="E336" s="13"/>
      <c r="F336" s="612"/>
      <c r="G336" s="612"/>
      <c r="H336" s="311" t="s">
        <v>1372</v>
      </c>
      <c r="I336" s="133">
        <v>26401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0"/>
      <c r="C337" s="612"/>
      <c r="D337" s="14" t="s">
        <v>192</v>
      </c>
      <c r="E337" s="13"/>
      <c r="F337" s="612"/>
      <c r="G337" s="612"/>
      <c r="H337" s="311" t="s">
        <v>1373</v>
      </c>
      <c r="I337" s="133">
        <v>3519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0"/>
      <c r="C338" s="631" t="s">
        <v>193</v>
      </c>
      <c r="D338" s="638" t="s">
        <v>194</v>
      </c>
      <c r="E338" s="13"/>
      <c r="F338" s="612"/>
      <c r="G338" s="612"/>
      <c r="H338" s="311" t="s">
        <v>1374</v>
      </c>
      <c r="I338" s="281">
        <v>5204</v>
      </c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0"/>
      <c r="C339" s="612"/>
      <c r="D339" s="612"/>
      <c r="E339" s="13"/>
      <c r="F339" s="612"/>
      <c r="G339" s="612"/>
      <c r="H339" s="299" t="s">
        <v>40</v>
      </c>
      <c r="I339" s="312">
        <v>79188</v>
      </c>
      <c r="J339" s="626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31" t="s">
        <v>195</v>
      </c>
      <c r="E340" s="13"/>
      <c r="F340" s="81"/>
      <c r="G340" s="81"/>
      <c r="H340" s="311" t="s">
        <v>1367</v>
      </c>
      <c r="I340" s="131">
        <v>4566</v>
      </c>
      <c r="J340" s="621" t="s">
        <v>1530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311" t="s">
        <v>1368</v>
      </c>
      <c r="I341" s="133">
        <v>2683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31" t="s">
        <v>197</v>
      </c>
      <c r="E342" s="13"/>
      <c r="F342" s="81"/>
      <c r="G342" s="81"/>
      <c r="H342" s="311" t="s">
        <v>1369</v>
      </c>
      <c r="I342" s="133">
        <v>3309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311" t="s">
        <v>1370</v>
      </c>
      <c r="I343" s="133">
        <v>5618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11" t="s">
        <v>1371</v>
      </c>
      <c r="I344" s="133">
        <v>11580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31" t="s">
        <v>1531</v>
      </c>
      <c r="E345" s="13"/>
      <c r="F345" s="81"/>
      <c r="G345" s="81"/>
      <c r="H345" s="311" t="s">
        <v>1372</v>
      </c>
      <c r="I345" s="133">
        <v>12971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311" t="s">
        <v>1373</v>
      </c>
      <c r="I346" s="133">
        <v>1144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311" t="s">
        <v>1374</v>
      </c>
      <c r="I347" s="281">
        <v>2955</v>
      </c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31" t="s">
        <v>199</v>
      </c>
      <c r="E348" s="13"/>
      <c r="F348" s="81"/>
      <c r="G348" s="81"/>
      <c r="H348" s="299" t="s">
        <v>40</v>
      </c>
      <c r="I348" s="312">
        <v>44826</v>
      </c>
      <c r="J348" s="62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612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51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0" t="s">
        <v>206</v>
      </c>
      <c r="B356" s="630" t="s">
        <v>1532</v>
      </c>
      <c r="C356" s="55" t="s">
        <v>8</v>
      </c>
      <c r="D356" s="630" t="s">
        <v>208</v>
      </c>
      <c r="E356" s="55" t="s">
        <v>209</v>
      </c>
      <c r="F356" s="635" t="s">
        <v>78</v>
      </c>
      <c r="G356" s="631" t="s">
        <v>78</v>
      </c>
      <c r="H356" s="313" t="s">
        <v>1478</v>
      </c>
      <c r="I356" s="222"/>
      <c r="J356" s="620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31"/>
      <c r="F357" s="612"/>
      <c r="G357" s="612"/>
      <c r="H357" s="314" t="s">
        <v>1479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31" t="s">
        <v>211</v>
      </c>
      <c r="E358" s="612"/>
      <c r="F358" s="612"/>
      <c r="G358" s="612"/>
      <c r="H358" s="314" t="s">
        <v>1480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14" t="s">
        <v>1481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14" t="s">
        <v>1482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31" t="s">
        <v>212</v>
      </c>
      <c r="E361" s="99"/>
      <c r="F361" s="612"/>
      <c r="G361" s="612"/>
      <c r="H361" s="314" t="s">
        <v>1483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14" t="s">
        <v>1484</v>
      </c>
      <c r="I362" s="3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315" t="s">
        <v>1485</v>
      </c>
      <c r="I363" s="241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31" t="s">
        <v>213</v>
      </c>
      <c r="E364" s="81"/>
      <c r="F364" s="615"/>
      <c r="G364" s="615"/>
      <c r="H364" s="299" t="s">
        <v>40</v>
      </c>
      <c r="I364" s="294"/>
      <c r="J364" s="613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36" t="s">
        <v>78</v>
      </c>
      <c r="G365" s="636" t="s">
        <v>42</v>
      </c>
      <c r="H365" s="313" t="s">
        <v>1478</v>
      </c>
      <c r="I365" s="48"/>
      <c r="J365" s="617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14" t="s">
        <v>1479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1" t="s">
        <v>215</v>
      </c>
      <c r="E367" s="14"/>
      <c r="F367" s="612"/>
      <c r="G367" s="612"/>
      <c r="H367" s="314" t="s">
        <v>1480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14" t="s">
        <v>1481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1" t="s">
        <v>216</v>
      </c>
      <c r="E369" s="14"/>
      <c r="F369" s="612"/>
      <c r="G369" s="612"/>
      <c r="H369" s="314" t="s">
        <v>1482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14" t="s">
        <v>1483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7" t="s">
        <v>217</v>
      </c>
      <c r="E371" s="14"/>
      <c r="F371" s="612"/>
      <c r="G371" s="612"/>
      <c r="H371" s="314" t="s">
        <v>1484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315" t="s">
        <v>1485</v>
      </c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15"/>
      <c r="G373" s="615"/>
      <c r="H373" s="299" t="s">
        <v>40</v>
      </c>
      <c r="I373" s="294"/>
      <c r="J373" s="613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35" t="s">
        <v>78</v>
      </c>
      <c r="G374" s="635" t="s">
        <v>78</v>
      </c>
      <c r="H374" s="313" t="s">
        <v>1478</v>
      </c>
      <c r="I374" s="48"/>
      <c r="J374" s="617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1" t="s">
        <v>219</v>
      </c>
      <c r="E375" s="81"/>
      <c r="F375" s="612"/>
      <c r="G375" s="612"/>
      <c r="H375" s="314" t="s">
        <v>1479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14" t="s">
        <v>1480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1" t="s">
        <v>220</v>
      </c>
      <c r="E377" s="81"/>
      <c r="F377" s="612"/>
      <c r="G377" s="612"/>
      <c r="H377" s="314" t="s">
        <v>1481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14" t="s">
        <v>1482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14" t="s">
        <v>1483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2"/>
      <c r="G380" s="612"/>
      <c r="H380" s="314" t="s">
        <v>1484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1" t="s">
        <v>222</v>
      </c>
      <c r="E381" s="81"/>
      <c r="F381" s="612"/>
      <c r="G381" s="612"/>
      <c r="H381" s="315" t="s">
        <v>1485</v>
      </c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299" t="s">
        <v>40</v>
      </c>
      <c r="I382" s="294"/>
      <c r="J382" s="613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34" t="s">
        <v>78</v>
      </c>
      <c r="G383" s="634" t="s">
        <v>78</v>
      </c>
      <c r="H383" s="313" t="s">
        <v>1478</v>
      </c>
      <c r="I383" s="48"/>
      <c r="J383" s="617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14" t="s">
        <v>1479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14" t="s">
        <v>1480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14" t="s">
        <v>1481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14" t="s">
        <v>1482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14" t="s">
        <v>1483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14" t="s">
        <v>1484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15" t="s">
        <v>1485</v>
      </c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299" t="s">
        <v>40</v>
      </c>
      <c r="I391" s="294"/>
      <c r="J391" s="613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4" t="s">
        <v>78</v>
      </c>
      <c r="G392" s="634" t="s">
        <v>78</v>
      </c>
      <c r="H392" s="313" t="s">
        <v>1478</v>
      </c>
      <c r="I392" s="48"/>
      <c r="J392" s="617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14" t="s">
        <v>1479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14" t="s">
        <v>1480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14" t="s">
        <v>1481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14" t="s">
        <v>1482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14" t="s">
        <v>1483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14" t="s">
        <v>1484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15" t="s">
        <v>1485</v>
      </c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5"/>
      <c r="G400" s="615"/>
      <c r="H400" s="299" t="s">
        <v>40</v>
      </c>
      <c r="I400" s="294"/>
      <c r="J400" s="613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5" t="s">
        <v>78</v>
      </c>
      <c r="G401" s="635" t="s">
        <v>78</v>
      </c>
      <c r="H401" s="313" t="s">
        <v>1478</v>
      </c>
      <c r="I401" s="48"/>
      <c r="J401" s="617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2"/>
      <c r="G402" s="612"/>
      <c r="H402" s="314" t="s">
        <v>1479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14" t="s">
        <v>1480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14" t="s">
        <v>1481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14" t="s">
        <v>1482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14" t="s">
        <v>1483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14" t="s">
        <v>1484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15" t="s">
        <v>1485</v>
      </c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8"/>
      <c r="G409" s="618"/>
      <c r="H409" s="299" t="s">
        <v>40</v>
      </c>
      <c r="I409" s="294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 t="s">
        <v>228</v>
      </c>
      <c r="B410" s="630" t="s">
        <v>1533</v>
      </c>
      <c r="C410" s="55" t="s">
        <v>230</v>
      </c>
      <c r="D410" s="54" t="s">
        <v>87</v>
      </c>
      <c r="E410" s="630"/>
      <c r="F410" s="633" t="s">
        <v>78</v>
      </c>
      <c r="G410" s="633" t="s">
        <v>78</v>
      </c>
      <c r="H410" s="313" t="s">
        <v>1478</v>
      </c>
      <c r="I410" s="48"/>
      <c r="J410" s="617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89</v>
      </c>
      <c r="E411" s="612"/>
      <c r="F411" s="612"/>
      <c r="G411" s="612"/>
      <c r="H411" s="314" t="s">
        <v>1479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232</v>
      </c>
      <c r="E412" s="612"/>
      <c r="F412" s="612"/>
      <c r="G412" s="612"/>
      <c r="H412" s="314" t="s">
        <v>1480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30</v>
      </c>
      <c r="E413" s="13"/>
      <c r="F413" s="612"/>
      <c r="G413" s="612"/>
      <c r="H413" s="314" t="s">
        <v>1481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110</v>
      </c>
      <c r="E414" s="13"/>
      <c r="F414" s="612"/>
      <c r="G414" s="612"/>
      <c r="H414" s="314" t="s">
        <v>1482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1" t="s">
        <v>233</v>
      </c>
      <c r="E415" s="13"/>
      <c r="F415" s="612"/>
      <c r="G415" s="612"/>
      <c r="H415" s="314" t="s">
        <v>1483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14" t="s">
        <v>1484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315" t="s">
        <v>1485</v>
      </c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299" t="s">
        <v>40</v>
      </c>
      <c r="I418" s="294"/>
      <c r="J418" s="613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34" t="s">
        <v>78</v>
      </c>
      <c r="G419" s="634" t="s">
        <v>78</v>
      </c>
      <c r="H419" s="313" t="s">
        <v>1478</v>
      </c>
      <c r="I419" s="70"/>
      <c r="J419" s="617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14" t="s">
        <v>1479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1" t="s">
        <v>235</v>
      </c>
      <c r="E421" s="13"/>
      <c r="F421" s="612"/>
      <c r="G421" s="612"/>
      <c r="H421" s="314" t="s">
        <v>1480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14" t="s">
        <v>1481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14" t="s">
        <v>1482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14" t="s">
        <v>1483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1" t="s">
        <v>236</v>
      </c>
      <c r="E425" s="13"/>
      <c r="F425" s="612"/>
      <c r="G425" s="612"/>
      <c r="H425" s="314" t="s">
        <v>1484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315" t="s">
        <v>1485</v>
      </c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15"/>
      <c r="G427" s="615"/>
      <c r="H427" s="299" t="s">
        <v>40</v>
      </c>
      <c r="I427" s="294"/>
      <c r="J427" s="613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237</v>
      </c>
      <c r="F428" s="634" t="s">
        <v>78</v>
      </c>
      <c r="G428" s="634" t="s">
        <v>78</v>
      </c>
      <c r="H428" s="313" t="s">
        <v>1478</v>
      </c>
      <c r="I428" s="70"/>
      <c r="J428" s="617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35" t="s">
        <v>239</v>
      </c>
      <c r="F429" s="612"/>
      <c r="G429" s="612"/>
      <c r="H429" s="314" t="s">
        <v>1479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1" t="s">
        <v>240</v>
      </c>
      <c r="E430" s="612"/>
      <c r="F430" s="612"/>
      <c r="G430" s="612"/>
      <c r="H430" s="314" t="s">
        <v>1480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14" t="s">
        <v>1481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14" t="s">
        <v>1482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314" t="s">
        <v>1483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1" t="s">
        <v>241</v>
      </c>
      <c r="E434" s="13"/>
      <c r="F434" s="612"/>
      <c r="G434" s="612"/>
      <c r="H434" s="314" t="s">
        <v>1484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315" t="s">
        <v>1485</v>
      </c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15"/>
      <c r="G436" s="615"/>
      <c r="H436" s="299" t="s">
        <v>40</v>
      </c>
      <c r="I436" s="294"/>
      <c r="J436" s="613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 t="s">
        <v>242</v>
      </c>
      <c r="B437" s="630" t="s">
        <v>243</v>
      </c>
      <c r="C437" s="630" t="s">
        <v>244</v>
      </c>
      <c r="D437" s="630" t="s">
        <v>245</v>
      </c>
      <c r="E437" s="656" t="s">
        <v>1534</v>
      </c>
      <c r="F437" s="630" t="s">
        <v>78</v>
      </c>
      <c r="G437" s="630" t="s">
        <v>78</v>
      </c>
      <c r="H437" s="313" t="s">
        <v>1478</v>
      </c>
      <c r="I437" s="48"/>
      <c r="J437" s="617" t="s">
        <v>1327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6"/>
      <c r="F438" s="612"/>
      <c r="G438" s="612"/>
      <c r="H438" s="314" t="s">
        <v>1479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31" t="s">
        <v>248</v>
      </c>
      <c r="E439" s="644" t="s">
        <v>249</v>
      </c>
      <c r="F439" s="612"/>
      <c r="G439" s="612"/>
      <c r="H439" s="314" t="s">
        <v>1480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14" t="s">
        <v>1481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31" t="s">
        <v>250</v>
      </c>
      <c r="E441" s="626"/>
      <c r="F441" s="612"/>
      <c r="G441" s="612"/>
      <c r="H441" s="314" t="s">
        <v>1482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44" t="s">
        <v>251</v>
      </c>
      <c r="F442" s="612"/>
      <c r="G442" s="612"/>
      <c r="H442" s="314" t="s">
        <v>1483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68" t="s">
        <v>252</v>
      </c>
      <c r="E443" s="626"/>
      <c r="F443" s="612"/>
      <c r="G443" s="612"/>
      <c r="H443" s="314" t="s">
        <v>1484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40"/>
      <c r="E444" s="142"/>
      <c r="F444" s="612"/>
      <c r="G444" s="612"/>
      <c r="H444" s="315" t="s">
        <v>1485</v>
      </c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5"/>
      <c r="G445" s="615"/>
      <c r="H445" s="299" t="s">
        <v>40</v>
      </c>
      <c r="I445" s="294"/>
      <c r="J445" s="613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1" t="s">
        <v>1535</v>
      </c>
      <c r="F446" s="631" t="s">
        <v>78</v>
      </c>
      <c r="G446" s="631" t="s">
        <v>78</v>
      </c>
      <c r="H446" s="313" t="s">
        <v>1478</v>
      </c>
      <c r="I446" s="48"/>
      <c r="J446" s="617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14" t="s">
        <v>1479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14" t="s">
        <v>1480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14" t="s">
        <v>1481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14" t="s">
        <v>1482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314" t="s">
        <v>1483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69" t="s">
        <v>1536</v>
      </c>
      <c r="F452" s="612"/>
      <c r="G452" s="612"/>
      <c r="H452" s="314" t="s">
        <v>1484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15" t="s">
        <v>1485</v>
      </c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6"/>
      <c r="F454" s="618"/>
      <c r="G454" s="618"/>
      <c r="H454" s="299" t="s">
        <v>40</v>
      </c>
      <c r="I454" s="294"/>
      <c r="J454" s="613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 t="s">
        <v>256</v>
      </c>
      <c r="B455" s="630" t="s">
        <v>1537</v>
      </c>
      <c r="C455" s="633" t="s">
        <v>258</v>
      </c>
      <c r="D455" s="54"/>
      <c r="E455" s="55" t="s">
        <v>259</v>
      </c>
      <c r="F455" s="630" t="s">
        <v>78</v>
      </c>
      <c r="G455" s="630" t="s">
        <v>78</v>
      </c>
      <c r="H455" s="316" t="s">
        <v>1470</v>
      </c>
      <c r="I455" s="144">
        <v>28.23</v>
      </c>
      <c r="J455" s="629" t="s">
        <v>1538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17" t="s">
        <v>1471</v>
      </c>
      <c r="I456" s="146">
        <v>23.8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17" t="s">
        <v>1472</v>
      </c>
      <c r="I457" s="146">
        <v>28.07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17" t="s">
        <v>1473</v>
      </c>
      <c r="I458" s="146">
        <v>29.53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317" t="s">
        <v>1474</v>
      </c>
      <c r="I459" s="146">
        <v>27.06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35" t="s">
        <v>261</v>
      </c>
      <c r="D460" s="13"/>
      <c r="E460" s="13"/>
      <c r="F460" s="612"/>
      <c r="G460" s="612"/>
      <c r="H460" s="317" t="s">
        <v>1475</v>
      </c>
      <c r="I460" s="146">
        <v>16.95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317" t="s">
        <v>1476</v>
      </c>
      <c r="I461" s="146">
        <v>16.690000000000001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18" t="s">
        <v>1477</v>
      </c>
      <c r="I462" s="66">
        <v>21.27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299" t="s">
        <v>40</v>
      </c>
      <c r="I463" s="294">
        <f>SUM(I455:I462)/8</f>
        <v>23.95</v>
      </c>
      <c r="J463" s="613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319" t="s">
        <v>1470</v>
      </c>
      <c r="I464" s="149">
        <v>22.04</v>
      </c>
      <c r="J464" s="629" t="s">
        <v>1539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319" t="s">
        <v>1471</v>
      </c>
      <c r="I465" s="150">
        <v>15.71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319" t="s">
        <v>1472</v>
      </c>
      <c r="I466" s="150">
        <v>18.899999999999999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319" t="s">
        <v>1473</v>
      </c>
      <c r="I467" s="150">
        <v>13.23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319" t="s">
        <v>1474</v>
      </c>
      <c r="I468" s="150">
        <v>21.3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319" t="s">
        <v>1475</v>
      </c>
      <c r="I469" s="150">
        <v>13.21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319" t="s">
        <v>1476</v>
      </c>
      <c r="I470" s="150">
        <v>17.260000000000002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319" t="s">
        <v>1477</v>
      </c>
      <c r="I471" s="151">
        <v>15.89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299" t="s">
        <v>40</v>
      </c>
      <c r="I472" s="320">
        <f>SUM(I464:I471)/8</f>
        <v>17.192499999999999</v>
      </c>
      <c r="J472" s="613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2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 t="s">
        <v>263</v>
      </c>
      <c r="C474" s="155" t="s">
        <v>264</v>
      </c>
      <c r="D474" s="155" t="s">
        <v>265</v>
      </c>
      <c r="E474" s="639" t="s">
        <v>266</v>
      </c>
      <c r="F474" s="631" t="s">
        <v>78</v>
      </c>
      <c r="G474" s="631" t="s">
        <v>78</v>
      </c>
      <c r="H474" s="313" t="s">
        <v>1478</v>
      </c>
      <c r="I474" s="70"/>
      <c r="J474" s="627" t="s">
        <v>267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31" t="s">
        <v>268</v>
      </c>
      <c r="E475" s="640"/>
      <c r="F475" s="612"/>
      <c r="G475" s="612"/>
      <c r="H475" s="314" t="s">
        <v>1479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14" t="s">
        <v>1480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31" t="s">
        <v>269</v>
      </c>
      <c r="E477" s="84"/>
      <c r="F477" s="612"/>
      <c r="G477" s="612"/>
      <c r="H477" s="314" t="s">
        <v>1481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14" t="s">
        <v>1482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31" t="s">
        <v>270</v>
      </c>
      <c r="E479" s="84"/>
      <c r="F479" s="612"/>
      <c r="G479" s="612"/>
      <c r="H479" s="314" t="s">
        <v>1483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156"/>
      <c r="F480" s="612"/>
      <c r="G480" s="612"/>
      <c r="H480" s="314" t="s">
        <v>1484</v>
      </c>
      <c r="I480" s="3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31" t="s">
        <v>271</v>
      </c>
      <c r="E481" s="156"/>
      <c r="F481" s="612"/>
      <c r="G481" s="612"/>
      <c r="H481" s="315" t="s">
        <v>1485</v>
      </c>
      <c r="I481" s="51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2"/>
      <c r="E482" s="156"/>
      <c r="F482" s="615"/>
      <c r="G482" s="615"/>
      <c r="H482" s="299" t="s">
        <v>40</v>
      </c>
      <c r="I482" s="294"/>
      <c r="J482" s="613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0" t="s">
        <v>272</v>
      </c>
      <c r="E483" s="156"/>
      <c r="F483" s="632" t="s">
        <v>78</v>
      </c>
      <c r="G483" s="632" t="s">
        <v>78</v>
      </c>
      <c r="H483" s="313" t="s">
        <v>1478</v>
      </c>
      <c r="I483" s="48"/>
      <c r="J483" s="617" t="s">
        <v>273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14" t="s">
        <v>1479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0" t="s">
        <v>274</v>
      </c>
      <c r="E485" s="156"/>
      <c r="F485" s="612"/>
      <c r="G485" s="612"/>
      <c r="H485" s="314" t="s">
        <v>1480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14" t="s">
        <v>1481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14" t="s">
        <v>1482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14" t="s">
        <v>1483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14" t="s">
        <v>1484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315" t="s">
        <v>1485</v>
      </c>
      <c r="I490" s="3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2"/>
      <c r="E491" s="156"/>
      <c r="F491" s="615"/>
      <c r="G491" s="615"/>
      <c r="H491" s="322" t="s">
        <v>40</v>
      </c>
      <c r="I491" s="322" t="s">
        <v>40</v>
      </c>
      <c r="J491" s="613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1" t="s">
        <v>275</v>
      </c>
      <c r="E492" s="158"/>
      <c r="F492" s="632" t="s">
        <v>78</v>
      </c>
      <c r="G492" s="632" t="s">
        <v>78</v>
      </c>
      <c r="H492" s="313" t="s">
        <v>1470</v>
      </c>
      <c r="I492" s="159">
        <v>63.1</v>
      </c>
      <c r="J492" s="617" t="s">
        <v>276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14" t="s">
        <v>1471</v>
      </c>
      <c r="I493" s="49">
        <v>36.869999999999997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1" t="s">
        <v>277</v>
      </c>
      <c r="E494" s="158"/>
      <c r="F494" s="612"/>
      <c r="G494" s="612"/>
      <c r="H494" s="314" t="s">
        <v>1472</v>
      </c>
      <c r="I494" s="49">
        <v>69.040000000000006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14" t="s">
        <v>1473</v>
      </c>
      <c r="I495" s="49">
        <v>53.69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1" t="s">
        <v>278</v>
      </c>
      <c r="E496" s="158"/>
      <c r="F496" s="612"/>
      <c r="G496" s="612"/>
      <c r="H496" s="314" t="s">
        <v>1474</v>
      </c>
      <c r="I496" s="49">
        <v>53.01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14" t="s">
        <v>1475</v>
      </c>
      <c r="I497" s="49">
        <v>34.26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14" t="s">
        <v>1476</v>
      </c>
      <c r="I498" s="49">
        <v>67.58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315" t="s">
        <v>1477</v>
      </c>
      <c r="I499" s="73">
        <v>36.85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18"/>
      <c r="G500" s="618"/>
      <c r="H500" s="294" t="s">
        <v>40</v>
      </c>
      <c r="I500" s="299">
        <f>SUM(I492:I499)/8</f>
        <v>51.8</v>
      </c>
      <c r="J500" s="613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 t="s">
        <v>279</v>
      </c>
      <c r="C501" s="633" t="s">
        <v>280</v>
      </c>
      <c r="D501" s="630" t="s">
        <v>281</v>
      </c>
      <c r="E501" s="55" t="s">
        <v>282</v>
      </c>
      <c r="F501" s="631" t="s">
        <v>78</v>
      </c>
      <c r="G501" s="631" t="s">
        <v>78</v>
      </c>
      <c r="H501" s="306" t="s">
        <v>1472</v>
      </c>
      <c r="I501" s="307">
        <v>3444</v>
      </c>
      <c r="J501" s="621" t="s">
        <v>283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06" t="s">
        <v>1470</v>
      </c>
      <c r="I502" s="307">
        <v>2254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2"/>
      <c r="E503" s="81"/>
      <c r="F503" s="612"/>
      <c r="G503" s="612"/>
      <c r="H503" s="306" t="s">
        <v>1473</v>
      </c>
      <c r="I503" s="307">
        <v>2400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2"/>
      <c r="C504" s="612"/>
      <c r="D504" s="612"/>
      <c r="E504" s="81"/>
      <c r="F504" s="612"/>
      <c r="G504" s="612"/>
      <c r="H504" s="306" t="s">
        <v>1471</v>
      </c>
      <c r="I504" s="307">
        <v>2868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31" t="s">
        <v>284</v>
      </c>
      <c r="E505" s="81"/>
      <c r="F505" s="612"/>
      <c r="G505" s="612"/>
      <c r="H505" s="306" t="s">
        <v>1477</v>
      </c>
      <c r="I505" s="307">
        <v>1858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306" t="s">
        <v>1476</v>
      </c>
      <c r="I506" s="306">
        <v>612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2"/>
      <c r="C507" s="612"/>
      <c r="D507" s="612"/>
      <c r="E507" s="81"/>
      <c r="F507" s="612"/>
      <c r="G507" s="612"/>
      <c r="H507" s="306" t="s">
        <v>1475</v>
      </c>
      <c r="I507" s="307">
        <v>1200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31" t="s">
        <v>285</v>
      </c>
      <c r="E508" s="81"/>
      <c r="F508" s="612"/>
      <c r="G508" s="612"/>
      <c r="H508" s="306" t="s">
        <v>1474</v>
      </c>
      <c r="I508" s="307">
        <v>1361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612"/>
      <c r="E509" s="81"/>
      <c r="F509" s="612"/>
      <c r="G509" s="612"/>
      <c r="H509" s="299" t="s">
        <v>40</v>
      </c>
      <c r="I509" s="323">
        <f>SUM(I501:I508)</f>
        <v>15997</v>
      </c>
      <c r="J509" s="613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2"/>
      <c r="C510" s="612"/>
      <c r="D510" s="13" t="s">
        <v>286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 t="s">
        <v>287</v>
      </c>
      <c r="C511" s="630" t="s">
        <v>288</v>
      </c>
      <c r="D511" s="630" t="s">
        <v>289</v>
      </c>
      <c r="E511" s="54" t="s">
        <v>290</v>
      </c>
      <c r="F511" s="631" t="s">
        <v>78</v>
      </c>
      <c r="G511" s="631" t="s">
        <v>78</v>
      </c>
      <c r="H511" s="313" t="s">
        <v>1478</v>
      </c>
      <c r="I511" s="48"/>
      <c r="J511" s="620" t="s">
        <v>1540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14" t="s">
        <v>1479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2"/>
      <c r="C513" s="612"/>
      <c r="D513" s="612"/>
      <c r="E513" s="13"/>
      <c r="F513" s="612"/>
      <c r="G513" s="612"/>
      <c r="H513" s="314" t="s">
        <v>1480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38" t="s">
        <v>292</v>
      </c>
      <c r="E514" s="13"/>
      <c r="F514" s="612"/>
      <c r="G514" s="612"/>
      <c r="H514" s="314" t="s">
        <v>1481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2"/>
      <c r="E515" s="13"/>
      <c r="F515" s="612"/>
      <c r="G515" s="612"/>
      <c r="H515" s="314" t="s">
        <v>1482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635" t="s">
        <v>293</v>
      </c>
      <c r="E516" s="13"/>
      <c r="F516" s="612"/>
      <c r="G516" s="612"/>
      <c r="H516" s="314" t="s">
        <v>1483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12"/>
      <c r="E517" s="13"/>
      <c r="F517" s="612"/>
      <c r="G517" s="612"/>
      <c r="H517" s="314" t="s">
        <v>1484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2"/>
      <c r="G518" s="612"/>
      <c r="H518" s="315" t="s">
        <v>1485</v>
      </c>
      <c r="I518" s="73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15"/>
      <c r="G519" s="615"/>
      <c r="H519" s="299" t="s">
        <v>40</v>
      </c>
      <c r="I519" s="294"/>
      <c r="J519" s="613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2" t="s">
        <v>78</v>
      </c>
      <c r="G520" s="632" t="s">
        <v>78</v>
      </c>
      <c r="H520" s="313" t="s">
        <v>1478</v>
      </c>
      <c r="I520" s="48"/>
      <c r="J520" s="617" t="s">
        <v>1541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14" t="s">
        <v>1479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14" t="s">
        <v>1480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14" t="s">
        <v>1481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14" t="s">
        <v>1482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14" t="s">
        <v>1483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14" t="s">
        <v>1484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15" t="s">
        <v>1485</v>
      </c>
      <c r="I527" s="73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8"/>
      <c r="G528" s="618"/>
      <c r="H528" s="299" t="s">
        <v>40</v>
      </c>
      <c r="I528" s="294"/>
      <c r="J528" s="613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 t="s">
        <v>295</v>
      </c>
      <c r="C529" s="633" t="s">
        <v>296</v>
      </c>
      <c r="D529" s="633" t="s">
        <v>297</v>
      </c>
      <c r="E529" s="630" t="s">
        <v>298</v>
      </c>
      <c r="F529" s="631" t="s">
        <v>78</v>
      </c>
      <c r="G529" s="631" t="s">
        <v>78</v>
      </c>
      <c r="H529" s="308" t="s">
        <v>1470</v>
      </c>
      <c r="I529" s="165">
        <v>1.0827067669172932</v>
      </c>
      <c r="J529" s="621" t="s">
        <v>1542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2"/>
      <c r="C530" s="612"/>
      <c r="D530" s="612"/>
      <c r="E530" s="612"/>
      <c r="F530" s="612"/>
      <c r="G530" s="612"/>
      <c r="H530" s="308" t="s">
        <v>1471</v>
      </c>
      <c r="I530" s="166">
        <v>0.89336863628394381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31" t="s">
        <v>300</v>
      </c>
      <c r="E531" s="13"/>
      <c r="F531" s="612"/>
      <c r="G531" s="612"/>
      <c r="H531" s="308" t="s">
        <v>1474</v>
      </c>
      <c r="I531" s="166">
        <v>0.94926555324145712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08" t="s">
        <v>1475</v>
      </c>
      <c r="I532" s="166">
        <v>1.8884592061337155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2"/>
      <c r="E533" s="13"/>
      <c r="F533" s="612"/>
      <c r="G533" s="612"/>
      <c r="H533" s="308" t="s">
        <v>1472</v>
      </c>
      <c r="I533" s="166">
        <v>0.70408073459089981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2"/>
      <c r="E534" s="13"/>
      <c r="F534" s="612"/>
      <c r="G534" s="612"/>
      <c r="H534" s="308" t="s">
        <v>1476</v>
      </c>
      <c r="I534" s="166">
        <v>1.5432892638510212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1" t="s">
        <v>301</v>
      </c>
      <c r="E535" s="13"/>
      <c r="F535" s="612"/>
      <c r="G535" s="612"/>
      <c r="H535" s="308" t="s">
        <v>1477</v>
      </c>
      <c r="I535" s="166">
        <v>1.5098869283426537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08" t="s">
        <v>1473</v>
      </c>
      <c r="I536" s="174">
        <v>1.6435763752331822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2"/>
      <c r="E537" s="13"/>
      <c r="F537" s="612"/>
      <c r="G537" s="612"/>
      <c r="H537" s="299" t="s">
        <v>40</v>
      </c>
      <c r="I537" s="324">
        <f>SUM(I529:I536)/8</f>
        <v>1.2768291830742708</v>
      </c>
      <c r="J537" s="613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1" t="s">
        <v>302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303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304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305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 t="s">
        <v>306</v>
      </c>
      <c r="C544" s="633" t="s">
        <v>307</v>
      </c>
      <c r="D544" s="630" t="s">
        <v>308</v>
      </c>
      <c r="E544" s="55" t="s">
        <v>309</v>
      </c>
      <c r="F544" s="630" t="s">
        <v>78</v>
      </c>
      <c r="G544" s="630" t="s">
        <v>78</v>
      </c>
      <c r="H544" s="308" t="s">
        <v>1470</v>
      </c>
      <c r="I544" s="165">
        <v>7.458646616541353</v>
      </c>
      <c r="J544" s="622" t="s">
        <v>1543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308" t="s">
        <v>1471</v>
      </c>
      <c r="I545" s="166">
        <v>6.811935851665071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2"/>
      <c r="C546" s="612"/>
      <c r="D546" s="612"/>
      <c r="E546" s="81"/>
      <c r="F546" s="612"/>
      <c r="G546" s="612"/>
      <c r="H546" s="308" t="s">
        <v>1474</v>
      </c>
      <c r="I546" s="166">
        <v>7.7839775365799477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308" t="s">
        <v>1475</v>
      </c>
      <c r="I547" s="166">
        <v>8.3931520272609568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308" t="s">
        <v>1472</v>
      </c>
      <c r="I548" s="166">
        <v>11.147944964355913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308" t="s">
        <v>1476</v>
      </c>
      <c r="I549" s="166">
        <v>8.2308760738721141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308" t="s">
        <v>1477</v>
      </c>
      <c r="I550" s="166">
        <v>7.7381705077561005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308" t="s">
        <v>1473</v>
      </c>
      <c r="I551" s="174">
        <v>7.1612970635160087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18"/>
      <c r="G552" s="618"/>
      <c r="H552" s="299" t="s">
        <v>40</v>
      </c>
      <c r="I552" s="326">
        <f>SUM(I544:I551)/8</f>
        <v>8.090750080193434</v>
      </c>
      <c r="J552" s="613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 t="s">
        <v>311</v>
      </c>
      <c r="C553" s="667" t="s">
        <v>312</v>
      </c>
      <c r="D553" s="630" t="s">
        <v>313</v>
      </c>
      <c r="E553" s="55" t="s">
        <v>314</v>
      </c>
      <c r="F553" s="631" t="s">
        <v>78</v>
      </c>
      <c r="G553" s="631" t="s">
        <v>78</v>
      </c>
      <c r="H553" s="308" t="s">
        <v>1470</v>
      </c>
      <c r="I553" s="165">
        <v>3.7293233082706765</v>
      </c>
      <c r="J553" s="621" t="s">
        <v>1544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308" t="s">
        <v>1471</v>
      </c>
      <c r="I554" s="166">
        <v>3.2384613065292962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31" t="s">
        <v>316</v>
      </c>
      <c r="E555" s="81"/>
      <c r="F555" s="612"/>
      <c r="G555" s="612"/>
      <c r="H555" s="308" t="s">
        <v>1474</v>
      </c>
      <c r="I555" s="166">
        <v>2.8477966597243713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308" t="s">
        <v>1475</v>
      </c>
      <c r="I556" s="166">
        <v>3.567089611585907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31" t="s">
        <v>317</v>
      </c>
      <c r="E557" s="81"/>
      <c r="F557" s="612"/>
      <c r="G557" s="612"/>
      <c r="H557" s="308" t="s">
        <v>1472</v>
      </c>
      <c r="I557" s="166">
        <v>5.045911931234782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308" t="s">
        <v>1476</v>
      </c>
      <c r="I558" s="166">
        <v>2.0577190184680285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37" t="s">
        <v>318</v>
      </c>
      <c r="D559" s="612"/>
      <c r="E559" s="81"/>
      <c r="F559" s="612"/>
      <c r="G559" s="612"/>
      <c r="H559" s="308" t="s">
        <v>1477</v>
      </c>
      <c r="I559" s="166">
        <v>4.9071325171136246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14"/>
      <c r="E560" s="81"/>
      <c r="F560" s="612"/>
      <c r="G560" s="612"/>
      <c r="H560" s="308" t="s">
        <v>1473</v>
      </c>
      <c r="I560" s="174">
        <v>4.5785341881495789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18"/>
      <c r="C561" s="618"/>
      <c r="D561" s="52"/>
      <c r="E561" s="102"/>
      <c r="F561" s="618"/>
      <c r="G561" s="618"/>
      <c r="H561" s="299" t="s">
        <v>40</v>
      </c>
      <c r="I561" s="326">
        <f>SUM(I553:I560)/8</f>
        <v>3.7464960676345327</v>
      </c>
      <c r="J561" s="613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 t="s">
        <v>319</v>
      </c>
      <c r="C562" s="633" t="s">
        <v>320</v>
      </c>
      <c r="D562" s="630" t="s">
        <v>321</v>
      </c>
      <c r="E562" s="630" t="s">
        <v>322</v>
      </c>
      <c r="F562" s="631" t="s">
        <v>78</v>
      </c>
      <c r="G562" s="631" t="s">
        <v>78</v>
      </c>
      <c r="H562" s="327" t="s">
        <v>1472</v>
      </c>
      <c r="I562" s="259">
        <v>63.58</v>
      </c>
      <c r="J562" s="623" t="s">
        <v>1545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612"/>
      <c r="F563" s="612"/>
      <c r="G563" s="612"/>
      <c r="H563" s="327" t="s">
        <v>1470</v>
      </c>
      <c r="I563" s="253">
        <v>68.95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327" t="s">
        <v>1473</v>
      </c>
      <c r="I564" s="253">
        <v>73.66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13"/>
      <c r="F565" s="612"/>
      <c r="G565" s="612"/>
      <c r="H565" s="327" t="s">
        <v>1471</v>
      </c>
      <c r="I565" s="253">
        <v>51.21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612"/>
      <c r="E566" s="13"/>
      <c r="F566" s="612"/>
      <c r="G566" s="612"/>
      <c r="H566" s="327" t="s">
        <v>1477</v>
      </c>
      <c r="I566" s="253">
        <v>63.58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327" t="s">
        <v>1476</v>
      </c>
      <c r="I567" s="253">
        <v>77.47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327" t="s">
        <v>1475</v>
      </c>
      <c r="I568" s="253">
        <v>65.58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327" t="s">
        <v>1474</v>
      </c>
      <c r="I569" s="170">
        <v>68.430000000000007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70"/>
      <c r="F570" s="615"/>
      <c r="G570" s="615"/>
      <c r="H570" s="299" t="s">
        <v>40</v>
      </c>
      <c r="I570" s="326">
        <f>SUM(I544:I569)/8</f>
        <v>79.874401916306482</v>
      </c>
      <c r="J570" s="613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2" t="s">
        <v>78</v>
      </c>
      <c r="G571" s="632" t="s">
        <v>78</v>
      </c>
      <c r="H571" s="313" t="s">
        <v>1478</v>
      </c>
      <c r="I571" s="171"/>
      <c r="J571" s="617" t="s">
        <v>324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14" t="s">
        <v>1479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14" t="s">
        <v>1480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14" t="s">
        <v>1481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14" t="s">
        <v>1482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14" t="s">
        <v>1483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14" t="s">
        <v>1484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15" t="s">
        <v>1485</v>
      </c>
      <c r="I578" s="173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15"/>
      <c r="G579" s="615"/>
      <c r="H579" s="299" t="s">
        <v>40</v>
      </c>
      <c r="I579" s="294"/>
      <c r="J579" s="613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2" t="s">
        <v>78</v>
      </c>
      <c r="G580" s="632" t="s">
        <v>78</v>
      </c>
      <c r="H580" s="313" t="s">
        <v>1478</v>
      </c>
      <c r="I580" s="171"/>
      <c r="J580" s="617" t="s">
        <v>325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14" t="s">
        <v>1479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14" t="s">
        <v>1480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14" t="s">
        <v>1481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14" t="s">
        <v>1482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14" t="s">
        <v>1483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14" t="s">
        <v>1484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15" t="s">
        <v>1485</v>
      </c>
      <c r="I587" s="173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15"/>
      <c r="G588" s="615"/>
      <c r="H588" s="299" t="s">
        <v>40</v>
      </c>
      <c r="I588" s="294"/>
      <c r="J588" s="613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2" t="s">
        <v>78</v>
      </c>
      <c r="G589" s="632" t="s">
        <v>78</v>
      </c>
      <c r="H589" s="313" t="s">
        <v>1478</v>
      </c>
      <c r="I589" s="171"/>
      <c r="J589" s="617" t="s">
        <v>326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14" t="s">
        <v>1479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14" t="s">
        <v>1480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14" t="s">
        <v>1481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14" t="s">
        <v>1482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14" t="s">
        <v>1483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14" t="s">
        <v>1484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15" t="s">
        <v>1485</v>
      </c>
      <c r="I596" s="173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8"/>
      <c r="G597" s="618"/>
      <c r="H597" s="299" t="s">
        <v>40</v>
      </c>
      <c r="I597" s="294"/>
      <c r="J597" s="613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0" t="s">
        <v>327</v>
      </c>
      <c r="B598" s="630" t="s">
        <v>328</v>
      </c>
      <c r="C598" s="633" t="s">
        <v>329</v>
      </c>
      <c r="D598" s="630" t="s">
        <v>330</v>
      </c>
      <c r="E598" s="630" t="s">
        <v>331</v>
      </c>
      <c r="F598" s="631" t="s">
        <v>78</v>
      </c>
      <c r="G598" s="631" t="s">
        <v>78</v>
      </c>
      <c r="H598" s="313" t="s">
        <v>1478</v>
      </c>
      <c r="I598" s="48"/>
      <c r="J598" s="617" t="s">
        <v>332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2"/>
      <c r="B599" s="612"/>
      <c r="C599" s="612"/>
      <c r="D599" s="612"/>
      <c r="E599" s="612"/>
      <c r="F599" s="612"/>
      <c r="G599" s="612"/>
      <c r="H599" s="314" t="s">
        <v>1479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12"/>
      <c r="E600" s="612"/>
      <c r="F600" s="612"/>
      <c r="G600" s="612"/>
      <c r="H600" s="314" t="s">
        <v>1480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2"/>
      <c r="B601" s="612"/>
      <c r="C601" s="612"/>
      <c r="D601" s="638" t="s">
        <v>333</v>
      </c>
      <c r="E601" s="99"/>
      <c r="F601" s="612"/>
      <c r="G601" s="612"/>
      <c r="H601" s="314" t="s">
        <v>1481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14" t="s">
        <v>1482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99"/>
      <c r="F603" s="612"/>
      <c r="G603" s="612"/>
      <c r="H603" s="314" t="s">
        <v>1483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14" t="s">
        <v>1484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13"/>
      <c r="F605" s="612"/>
      <c r="G605" s="612"/>
      <c r="H605" s="315" t="s">
        <v>1485</v>
      </c>
      <c r="I605" s="73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31" t="s">
        <v>334</v>
      </c>
      <c r="E606" s="13"/>
      <c r="F606" s="615"/>
      <c r="G606" s="615"/>
      <c r="H606" s="299" t="s">
        <v>40</v>
      </c>
      <c r="I606" s="294"/>
      <c r="J606" s="613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32" t="s">
        <v>78</v>
      </c>
      <c r="G607" s="632" t="s">
        <v>78</v>
      </c>
      <c r="H607" s="313" t="s">
        <v>1478</v>
      </c>
      <c r="I607" s="48"/>
      <c r="J607" s="617" t="s">
        <v>335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14" t="s">
        <v>1479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14" t="s">
        <v>1480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31" t="s">
        <v>336</v>
      </c>
      <c r="E610" s="13"/>
      <c r="F610" s="612"/>
      <c r="G610" s="612"/>
      <c r="H610" s="314" t="s">
        <v>1481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14" t="s">
        <v>1482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14" t="s">
        <v>1483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14" t="s">
        <v>1484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15" t="s">
        <v>1485</v>
      </c>
      <c r="I614" s="73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70"/>
      <c r="F615" s="615"/>
      <c r="G615" s="615"/>
      <c r="H615" s="299" t="s">
        <v>40</v>
      </c>
      <c r="I615" s="294"/>
      <c r="J615" s="613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31" t="s">
        <v>337</v>
      </c>
      <c r="F616" s="631" t="s">
        <v>78</v>
      </c>
      <c r="G616" s="631" t="s">
        <v>78</v>
      </c>
      <c r="H616" s="313" t="s">
        <v>1478</v>
      </c>
      <c r="I616" s="48"/>
      <c r="J616" s="617" t="s">
        <v>338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14" t="s">
        <v>1479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14" t="s">
        <v>1480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14" t="s">
        <v>1481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314" t="s">
        <v>1482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31" t="s">
        <v>339</v>
      </c>
      <c r="E621" s="13"/>
      <c r="F621" s="612"/>
      <c r="G621" s="612"/>
      <c r="H621" s="314" t="s">
        <v>1483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14" t="s">
        <v>1484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15" t="s">
        <v>1485</v>
      </c>
      <c r="I623" s="73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70"/>
      <c r="F624" s="615"/>
      <c r="G624" s="615"/>
      <c r="H624" s="299" t="s">
        <v>40</v>
      </c>
      <c r="I624" s="294"/>
      <c r="J624" s="613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31" t="s">
        <v>340</v>
      </c>
      <c r="F625" s="632" t="s">
        <v>78</v>
      </c>
      <c r="G625" s="632" t="s">
        <v>78</v>
      </c>
      <c r="H625" s="313" t="s">
        <v>1478</v>
      </c>
      <c r="I625" s="48"/>
      <c r="J625" s="617" t="s">
        <v>341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14" t="s">
        <v>1479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2"/>
      <c r="F627" s="612"/>
      <c r="G627" s="612"/>
      <c r="H627" s="314" t="s">
        <v>1480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14" t="s">
        <v>1481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14" t="s">
        <v>1482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14" t="s">
        <v>1483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14" t="s">
        <v>1484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13"/>
      <c r="F632" s="612"/>
      <c r="G632" s="612"/>
      <c r="H632" s="315" t="s">
        <v>1485</v>
      </c>
      <c r="I632" s="73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8"/>
      <c r="C633" s="612"/>
      <c r="D633" s="14"/>
      <c r="E633" s="51"/>
      <c r="F633" s="618"/>
      <c r="G633" s="618"/>
      <c r="H633" s="299" t="s">
        <v>40</v>
      </c>
      <c r="I633" s="294"/>
      <c r="J633" s="613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1" t="s">
        <v>342</v>
      </c>
      <c r="B634" s="631" t="s">
        <v>343</v>
      </c>
      <c r="C634" s="630" t="s">
        <v>344</v>
      </c>
      <c r="D634" s="663" t="s">
        <v>345</v>
      </c>
      <c r="E634" s="99"/>
      <c r="F634" s="631" t="s">
        <v>78</v>
      </c>
      <c r="G634" s="631" t="s">
        <v>78</v>
      </c>
      <c r="H634" s="328" t="s">
        <v>1470</v>
      </c>
      <c r="I634" s="165">
        <v>80</v>
      </c>
      <c r="J634" s="628" t="s">
        <v>1546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329" t="s">
        <v>1471</v>
      </c>
      <c r="I635" s="166">
        <v>60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329" t="s">
        <v>1474</v>
      </c>
      <c r="I636" s="166">
        <v>62.5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37" t="s">
        <v>347</v>
      </c>
      <c r="E637" s="99"/>
      <c r="F637" s="612"/>
      <c r="G637" s="612"/>
      <c r="H637" s="329" t="s">
        <v>1475</v>
      </c>
      <c r="I637" s="166">
        <v>62.5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329" t="s">
        <v>1472</v>
      </c>
      <c r="I638" s="166">
        <v>90.909090909090907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2"/>
      <c r="B639" s="612"/>
      <c r="C639" s="631" t="s">
        <v>348</v>
      </c>
      <c r="D639" s="612"/>
      <c r="E639" s="99"/>
      <c r="F639" s="612"/>
      <c r="G639" s="612"/>
      <c r="H639" s="329" t="s">
        <v>1476</v>
      </c>
      <c r="I639" s="166">
        <v>100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37" t="s">
        <v>349</v>
      </c>
      <c r="E640" s="14"/>
      <c r="F640" s="612"/>
      <c r="G640" s="612"/>
      <c r="H640" s="329" t="s">
        <v>1473</v>
      </c>
      <c r="I640" s="166">
        <v>90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14"/>
      <c r="F641" s="612"/>
      <c r="G641" s="612"/>
      <c r="H641" s="330" t="s">
        <v>1477</v>
      </c>
      <c r="I641" s="174">
        <v>100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2"/>
      <c r="B642" s="14"/>
      <c r="C642" s="612"/>
      <c r="D642" s="612"/>
      <c r="E642" s="14"/>
      <c r="F642" s="615"/>
      <c r="G642" s="615"/>
      <c r="H642" s="294" t="s">
        <v>40</v>
      </c>
      <c r="I642" s="324">
        <f>SUM(I634:I641)/8</f>
        <v>80.73863636363636</v>
      </c>
      <c r="J642" s="613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1" t="s">
        <v>350</v>
      </c>
      <c r="F644" s="14" t="s">
        <v>78</v>
      </c>
      <c r="G644" s="14" t="s">
        <v>78</v>
      </c>
      <c r="H644" s="313" t="s">
        <v>1470</v>
      </c>
      <c r="I644" s="179">
        <v>100</v>
      </c>
      <c r="J644" s="627" t="s">
        <v>351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14" t="s">
        <v>1471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14" t="s">
        <v>1474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314" t="s">
        <v>1475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314" t="s">
        <v>1472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314" t="s">
        <v>1476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14" t="s">
        <v>1473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15" t="s">
        <v>1477</v>
      </c>
      <c r="I651" s="258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40</v>
      </c>
      <c r="I652" s="324">
        <f>SUM(I644:I651)/8</f>
        <v>100</v>
      </c>
      <c r="J652" s="613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2" t="s">
        <v>352</v>
      </c>
      <c r="F653" s="632" t="s">
        <v>78</v>
      </c>
      <c r="G653" s="632" t="s">
        <v>78</v>
      </c>
      <c r="H653" s="313" t="s">
        <v>1470</v>
      </c>
      <c r="I653" s="183">
        <v>76.923076923076934</v>
      </c>
      <c r="J653" s="617" t="s">
        <v>353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14" t="s">
        <v>1471</v>
      </c>
      <c r="I654" s="181">
        <v>50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14" t="s">
        <v>1474</v>
      </c>
      <c r="I655" s="181">
        <v>50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314" t="s">
        <v>1475</v>
      </c>
      <c r="I656" s="181">
        <v>57.142857142857139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314" t="s">
        <v>1472</v>
      </c>
      <c r="I657" s="181">
        <v>85.714285714285708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314" t="s">
        <v>1476</v>
      </c>
      <c r="I658" s="181">
        <v>100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14" t="s">
        <v>1473</v>
      </c>
      <c r="I659" s="181">
        <v>87.5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315" t="s">
        <v>1477</v>
      </c>
      <c r="I660" s="258"/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8"/>
      <c r="G661" s="618"/>
      <c r="H661" s="299" t="s">
        <v>40</v>
      </c>
      <c r="I661" s="324">
        <f>SUM(I653:I660)/8</f>
        <v>63.410027472527474</v>
      </c>
      <c r="J661" s="613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0" t="s">
        <v>1547</v>
      </c>
      <c r="C662" s="55" t="s">
        <v>355</v>
      </c>
      <c r="D662" s="630" t="s">
        <v>356</v>
      </c>
      <c r="E662" s="630"/>
      <c r="F662" s="630" t="s">
        <v>78</v>
      </c>
      <c r="G662" s="630" t="s">
        <v>78</v>
      </c>
      <c r="H662" s="313" t="s">
        <v>1478</v>
      </c>
      <c r="I662" s="184"/>
      <c r="J662" s="622" t="s">
        <v>1548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612"/>
      <c r="F663" s="612"/>
      <c r="G663" s="612"/>
      <c r="H663" s="314" t="s">
        <v>1479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2"/>
      <c r="C664" s="81"/>
      <c r="D664" s="612"/>
      <c r="E664" s="13"/>
      <c r="F664" s="612"/>
      <c r="G664" s="612"/>
      <c r="H664" s="314" t="s">
        <v>1480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2"/>
      <c r="E665" s="13"/>
      <c r="F665" s="612"/>
      <c r="G665" s="612"/>
      <c r="H665" s="314" t="s">
        <v>1481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1" t="s">
        <v>358</v>
      </c>
      <c r="E666" s="13"/>
      <c r="F666" s="612"/>
      <c r="G666" s="612"/>
      <c r="H666" s="314" t="s">
        <v>1482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314" t="s">
        <v>1483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314" t="s">
        <v>1484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315" t="s">
        <v>1485</v>
      </c>
      <c r="I669" s="12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2"/>
      <c r="E670" s="70"/>
      <c r="F670" s="615"/>
      <c r="G670" s="615"/>
      <c r="H670" s="299" t="s">
        <v>40</v>
      </c>
      <c r="I670" s="74"/>
      <c r="J670" s="613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1" t="s">
        <v>359</v>
      </c>
      <c r="E671" s="634" t="s">
        <v>360</v>
      </c>
      <c r="F671" s="632" t="s">
        <v>78</v>
      </c>
      <c r="G671" s="632" t="s">
        <v>78</v>
      </c>
      <c r="H671" s="313" t="s">
        <v>1478</v>
      </c>
      <c r="I671" s="48"/>
      <c r="J671" s="617" t="s">
        <v>361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612"/>
      <c r="F672" s="612"/>
      <c r="G672" s="612"/>
      <c r="H672" s="314" t="s">
        <v>1479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14" t="s">
        <v>1480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314" t="s">
        <v>1481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1" t="s">
        <v>362</v>
      </c>
      <c r="E675" s="13"/>
      <c r="F675" s="612"/>
      <c r="G675" s="612"/>
      <c r="H675" s="314" t="s">
        <v>1482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14" t="s">
        <v>1483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14" t="s">
        <v>1484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1" t="s">
        <v>363</v>
      </c>
      <c r="E678" s="13"/>
      <c r="F678" s="612"/>
      <c r="G678" s="612"/>
      <c r="H678" s="315" t="s">
        <v>1485</v>
      </c>
      <c r="I678" s="73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2"/>
      <c r="E679" s="13"/>
      <c r="F679" s="612"/>
      <c r="G679" s="612"/>
      <c r="H679" s="299" t="s">
        <v>40</v>
      </c>
      <c r="I679" s="294"/>
      <c r="J679" s="613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2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1549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1550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1551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1552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1553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33" t="s">
        <v>1554</v>
      </c>
      <c r="B686" s="630" t="s">
        <v>370</v>
      </c>
      <c r="C686" s="630" t="s">
        <v>1555</v>
      </c>
      <c r="D686" s="54"/>
      <c r="E686" s="630"/>
      <c r="F686" s="630" t="s">
        <v>78</v>
      </c>
      <c r="G686" s="630" t="s">
        <v>78</v>
      </c>
      <c r="H686" s="313" t="s">
        <v>1478</v>
      </c>
      <c r="I686" s="48"/>
      <c r="J686" s="620" t="s">
        <v>1556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612"/>
      <c r="F687" s="612"/>
      <c r="G687" s="612"/>
      <c r="H687" s="314" t="s">
        <v>1479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2"/>
      <c r="B688" s="612"/>
      <c r="C688" s="612"/>
      <c r="D688" s="13"/>
      <c r="E688" s="13"/>
      <c r="F688" s="612"/>
      <c r="G688" s="612"/>
      <c r="H688" s="314" t="s">
        <v>1480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14" t="s">
        <v>1481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612"/>
      <c r="C690" s="612"/>
      <c r="D690" s="13"/>
      <c r="E690" s="13"/>
      <c r="F690" s="612"/>
      <c r="G690" s="612"/>
      <c r="H690" s="314" t="s">
        <v>1482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314" t="s">
        <v>1483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 t="s">
        <v>331</v>
      </c>
      <c r="C692" s="612"/>
      <c r="D692" s="13"/>
      <c r="E692" s="13"/>
      <c r="F692" s="612"/>
      <c r="G692" s="612"/>
      <c r="H692" s="314" t="s">
        <v>1484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315" t="s">
        <v>1485</v>
      </c>
      <c r="I693" s="73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70"/>
      <c r="F694" s="615"/>
      <c r="G694" s="615"/>
      <c r="H694" s="299" t="s">
        <v>40</v>
      </c>
      <c r="I694" s="74"/>
      <c r="J694" s="613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 t="s">
        <v>373</v>
      </c>
      <c r="F695" s="631" t="s">
        <v>78</v>
      </c>
      <c r="G695" s="631" t="s">
        <v>78</v>
      </c>
      <c r="H695" s="313" t="s">
        <v>1478</v>
      </c>
      <c r="I695" s="48"/>
      <c r="J695" s="620" t="s">
        <v>1557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14" t="s">
        <v>1479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/>
      <c r="F697" s="612"/>
      <c r="G697" s="612"/>
      <c r="H697" s="314" t="s">
        <v>1480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14" t="s">
        <v>1481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14" t="s">
        <v>1482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14" t="s">
        <v>1483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14" t="s">
        <v>1484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15" t="s">
        <v>1485</v>
      </c>
      <c r="I702" s="73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8"/>
      <c r="G703" s="618"/>
      <c r="H703" s="299" t="s">
        <v>40</v>
      </c>
      <c r="I703" s="74"/>
      <c r="J703" s="613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0" t="s">
        <v>1558</v>
      </c>
      <c r="B704" s="630" t="s">
        <v>1559</v>
      </c>
      <c r="C704" s="55" t="s">
        <v>106</v>
      </c>
      <c r="D704" s="630" t="s">
        <v>377</v>
      </c>
      <c r="E704" s="630" t="s">
        <v>378</v>
      </c>
      <c r="F704" s="630" t="s">
        <v>78</v>
      </c>
      <c r="G704" s="630" t="s">
        <v>78</v>
      </c>
      <c r="H704" s="313" t="s">
        <v>1478</v>
      </c>
      <c r="I704" s="48"/>
      <c r="J704" s="617" t="s">
        <v>1560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2"/>
      <c r="B705" s="612"/>
      <c r="C705" s="81"/>
      <c r="D705" s="612"/>
      <c r="E705" s="612"/>
      <c r="F705" s="612"/>
      <c r="G705" s="612"/>
      <c r="H705" s="314" t="s">
        <v>1479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31" t="s">
        <v>380</v>
      </c>
      <c r="E706" s="612"/>
      <c r="F706" s="612"/>
      <c r="G706" s="612"/>
      <c r="H706" s="314" t="s">
        <v>1480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2"/>
      <c r="B707" s="612"/>
      <c r="C707" s="81"/>
      <c r="D707" s="612"/>
      <c r="E707" s="13"/>
      <c r="F707" s="612"/>
      <c r="G707" s="612"/>
      <c r="H707" s="314" t="s">
        <v>1481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2"/>
      <c r="B708" s="612"/>
      <c r="C708" s="81"/>
      <c r="D708" s="612"/>
      <c r="E708" s="13"/>
      <c r="F708" s="612"/>
      <c r="G708" s="612"/>
      <c r="H708" s="314" t="s">
        <v>1482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31" t="s">
        <v>381</v>
      </c>
      <c r="E709" s="13"/>
      <c r="F709" s="612"/>
      <c r="G709" s="612"/>
      <c r="H709" s="314" t="s">
        <v>1483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14" t="s">
        <v>1484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2"/>
      <c r="E711" s="13"/>
      <c r="F711" s="612"/>
      <c r="G711" s="612"/>
      <c r="H711" s="315" t="s">
        <v>1485</v>
      </c>
      <c r="I711" s="73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2"/>
      <c r="E712" s="70"/>
      <c r="F712" s="615"/>
      <c r="G712" s="615"/>
      <c r="H712" s="299" t="s">
        <v>40</v>
      </c>
      <c r="I712" s="74"/>
      <c r="J712" s="613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382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1561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1562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386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 t="s">
        <v>387</v>
      </c>
      <c r="B718" s="630" t="s">
        <v>388</v>
      </c>
      <c r="C718" s="55" t="s">
        <v>389</v>
      </c>
      <c r="D718" s="55"/>
      <c r="E718" s="14"/>
      <c r="F718" s="631" t="s">
        <v>78</v>
      </c>
      <c r="G718" s="631" t="s">
        <v>78</v>
      </c>
      <c r="H718" s="332" t="s">
        <v>1478</v>
      </c>
      <c r="I718" s="188"/>
      <c r="J718" s="616" t="s">
        <v>390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333" t="s">
        <v>1479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612"/>
      <c r="C720" s="81"/>
      <c r="D720" s="81"/>
      <c r="E720" s="14"/>
      <c r="F720" s="612"/>
      <c r="G720" s="612"/>
      <c r="H720" s="333" t="s">
        <v>1480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333" t="s">
        <v>1481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13"/>
      <c r="C722" s="81"/>
      <c r="D722" s="81"/>
      <c r="E722" s="13"/>
      <c r="F722" s="612"/>
      <c r="G722" s="612"/>
      <c r="H722" s="333" t="s">
        <v>1482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333" t="s">
        <v>1483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2"/>
      <c r="G724" s="612"/>
      <c r="H724" s="333" t="s">
        <v>1484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2"/>
      <c r="G725" s="612"/>
      <c r="H725" s="334" t="s">
        <v>1485</v>
      </c>
      <c r="I725" s="12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15"/>
      <c r="G726" s="615"/>
      <c r="H726" s="299" t="s">
        <v>40</v>
      </c>
      <c r="I726" s="294"/>
      <c r="J726" s="613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391</v>
      </c>
      <c r="F727" s="632" t="s">
        <v>78</v>
      </c>
      <c r="G727" s="632" t="s">
        <v>78</v>
      </c>
      <c r="H727" s="313" t="s">
        <v>1478</v>
      </c>
      <c r="I727" s="48"/>
      <c r="J727" s="617" t="s">
        <v>392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14" t="s">
        <v>1479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14" t="s">
        <v>1480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14" t="s">
        <v>1481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14" t="s">
        <v>1482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14" t="s">
        <v>1483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14" t="s">
        <v>1484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15" t="s">
        <v>1485</v>
      </c>
      <c r="I734" s="73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18"/>
      <c r="G735" s="618"/>
      <c r="H735" s="300" t="s">
        <v>40</v>
      </c>
      <c r="I735" s="189"/>
      <c r="J735" s="618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1" t="s">
        <v>393</v>
      </c>
      <c r="B736" s="631" t="s">
        <v>394</v>
      </c>
      <c r="C736" s="633" t="s">
        <v>395</v>
      </c>
      <c r="D736" s="637" t="s">
        <v>1563</v>
      </c>
      <c r="E736" s="14"/>
      <c r="F736" s="631" t="s">
        <v>78</v>
      </c>
      <c r="G736" s="631" t="s">
        <v>78</v>
      </c>
      <c r="H736" s="332" t="s">
        <v>1478</v>
      </c>
      <c r="I736" s="188"/>
      <c r="J736" s="619" t="s">
        <v>390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333" t="s">
        <v>1479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14"/>
      <c r="F738" s="612"/>
      <c r="G738" s="612"/>
      <c r="H738" s="333" t="s">
        <v>1480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333" t="s">
        <v>1481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333" t="s">
        <v>1482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37" t="s">
        <v>691</v>
      </c>
      <c r="E741" s="99"/>
      <c r="F741" s="612"/>
      <c r="G741" s="612"/>
      <c r="H741" s="333" t="s">
        <v>1483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333" t="s">
        <v>1484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35" t="s">
        <v>399</v>
      </c>
      <c r="D743" s="612"/>
      <c r="E743" s="99"/>
      <c r="F743" s="612"/>
      <c r="G743" s="612"/>
      <c r="H743" s="334" t="s">
        <v>1485</v>
      </c>
      <c r="I743" s="12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190"/>
      <c r="F744" s="615"/>
      <c r="G744" s="615"/>
      <c r="H744" s="299" t="s">
        <v>40</v>
      </c>
      <c r="I744" s="74"/>
      <c r="J744" s="613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2"/>
      <c r="B745" s="612"/>
      <c r="C745" s="612"/>
      <c r="D745" s="612"/>
      <c r="E745" s="634" t="s">
        <v>400</v>
      </c>
      <c r="F745" s="632" t="s">
        <v>78</v>
      </c>
      <c r="G745" s="632" t="s">
        <v>78</v>
      </c>
      <c r="H745" s="313" t="s">
        <v>1478</v>
      </c>
      <c r="I745" s="48"/>
      <c r="J745" s="617" t="s">
        <v>401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37" t="s">
        <v>402</v>
      </c>
      <c r="E746" s="612"/>
      <c r="F746" s="612"/>
      <c r="G746" s="612"/>
      <c r="H746" s="314" t="s">
        <v>1479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2"/>
      <c r="D747" s="612"/>
      <c r="E747" s="612"/>
      <c r="F747" s="612"/>
      <c r="G747" s="612"/>
      <c r="H747" s="314" t="s">
        <v>1480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37" t="s">
        <v>403</v>
      </c>
      <c r="E748" s="14"/>
      <c r="F748" s="612"/>
      <c r="G748" s="612"/>
      <c r="H748" s="314" t="s">
        <v>1481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314" t="s">
        <v>1482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37" t="s">
        <v>404</v>
      </c>
      <c r="E750" s="14"/>
      <c r="F750" s="612"/>
      <c r="G750" s="612"/>
      <c r="H750" s="314" t="s">
        <v>1483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14" t="s">
        <v>1484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15" t="s">
        <v>1485</v>
      </c>
      <c r="I752" s="73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31" t="s">
        <v>1564</v>
      </c>
      <c r="E753" s="191"/>
      <c r="F753" s="615"/>
      <c r="G753" s="615"/>
      <c r="H753" s="299" t="s">
        <v>40</v>
      </c>
      <c r="I753" s="74"/>
      <c r="J753" s="613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39" t="s">
        <v>406</v>
      </c>
      <c r="F754" s="632" t="s">
        <v>78</v>
      </c>
      <c r="G754" s="632" t="s">
        <v>78</v>
      </c>
      <c r="H754" s="313" t="s">
        <v>1478</v>
      </c>
      <c r="I754" s="48"/>
      <c r="J754" s="617" t="s">
        <v>407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84"/>
      <c r="F755" s="612"/>
      <c r="G755" s="612"/>
      <c r="H755" s="314" t="s">
        <v>1479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14" t="s">
        <v>1480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84"/>
      <c r="F757" s="612"/>
      <c r="G757" s="612"/>
      <c r="H757" s="314" t="s">
        <v>1481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14" t="s">
        <v>1482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314" t="s">
        <v>1483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1" t="s">
        <v>408</v>
      </c>
      <c r="E760" s="94"/>
      <c r="F760" s="612"/>
      <c r="G760" s="612"/>
      <c r="H760" s="314" t="s">
        <v>1484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15" t="s">
        <v>1485</v>
      </c>
      <c r="I761" s="73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2"/>
      <c r="E762" s="192"/>
      <c r="F762" s="615"/>
      <c r="G762" s="615"/>
      <c r="H762" s="299" t="s">
        <v>40</v>
      </c>
      <c r="I762" s="74"/>
      <c r="J762" s="613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2"/>
      <c r="E763" s="631" t="s">
        <v>409</v>
      </c>
      <c r="F763" s="632" t="s">
        <v>78</v>
      </c>
      <c r="G763" s="632" t="s">
        <v>78</v>
      </c>
      <c r="H763" s="313" t="s">
        <v>1478</v>
      </c>
      <c r="I763" s="48"/>
      <c r="J763" s="617" t="s">
        <v>410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2"/>
      <c r="F764" s="612"/>
      <c r="G764" s="612"/>
      <c r="H764" s="314" t="s">
        <v>1479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7" t="s">
        <v>1565</v>
      </c>
      <c r="E765" s="612"/>
      <c r="F765" s="612"/>
      <c r="G765" s="612"/>
      <c r="H765" s="314" t="s">
        <v>1480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2"/>
      <c r="F766" s="612"/>
      <c r="G766" s="612"/>
      <c r="H766" s="314" t="s">
        <v>1481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2"/>
      <c r="E767" s="60"/>
      <c r="F767" s="612"/>
      <c r="G767" s="612"/>
      <c r="H767" s="314" t="s">
        <v>1482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7" t="s">
        <v>412</v>
      </c>
      <c r="E768" s="60"/>
      <c r="F768" s="612"/>
      <c r="G768" s="612"/>
      <c r="H768" s="314" t="s">
        <v>1483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14" t="s">
        <v>1484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60"/>
      <c r="F770" s="612"/>
      <c r="G770" s="612"/>
      <c r="H770" s="315" t="s">
        <v>1485</v>
      </c>
      <c r="I770" s="73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192"/>
      <c r="F771" s="615"/>
      <c r="G771" s="615"/>
      <c r="H771" s="299" t="s">
        <v>40</v>
      </c>
      <c r="I771" s="74"/>
      <c r="J771" s="613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7" t="s">
        <v>413</v>
      </c>
      <c r="E772" s="631"/>
      <c r="F772" s="632" t="s">
        <v>78</v>
      </c>
      <c r="G772" s="632" t="s">
        <v>78</v>
      </c>
      <c r="H772" s="313" t="s">
        <v>1478</v>
      </c>
      <c r="I772" s="48"/>
      <c r="J772" s="617" t="s">
        <v>414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12"/>
      <c r="F773" s="612"/>
      <c r="G773" s="612"/>
      <c r="H773" s="314" t="s">
        <v>1479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4"/>
      <c r="F774" s="612"/>
      <c r="G774" s="612"/>
      <c r="H774" s="314" t="s">
        <v>1480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7" t="s">
        <v>415</v>
      </c>
      <c r="E775" s="14"/>
      <c r="F775" s="612"/>
      <c r="G775" s="612"/>
      <c r="H775" s="314" t="s">
        <v>1481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3"/>
      <c r="F776" s="612"/>
      <c r="G776" s="612"/>
      <c r="H776" s="314" t="s">
        <v>1482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14" t="s">
        <v>1483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14" t="s">
        <v>1484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315" t="s">
        <v>1485</v>
      </c>
      <c r="I779" s="73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8"/>
      <c r="G780" s="618"/>
      <c r="H780" s="299" t="s">
        <v>40</v>
      </c>
      <c r="I780" s="74"/>
      <c r="J780" s="613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 t="s">
        <v>416</v>
      </c>
      <c r="B781" s="630" t="s">
        <v>1566</v>
      </c>
      <c r="C781" s="630" t="s">
        <v>418</v>
      </c>
      <c r="D781" s="630" t="s">
        <v>419</v>
      </c>
      <c r="E781" s="630" t="s">
        <v>420</v>
      </c>
      <c r="F781" s="631" t="s">
        <v>78</v>
      </c>
      <c r="G781" s="631" t="s">
        <v>78</v>
      </c>
      <c r="H781" s="332" t="s">
        <v>1478</v>
      </c>
      <c r="I781" s="184"/>
      <c r="J781" s="621" t="s">
        <v>1567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612"/>
      <c r="D782" s="612"/>
      <c r="E782" s="612"/>
      <c r="F782" s="612"/>
      <c r="G782" s="612"/>
      <c r="H782" s="333" t="s">
        <v>1479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31" t="s">
        <v>422</v>
      </c>
      <c r="E783" s="13"/>
      <c r="F783" s="612"/>
      <c r="G783" s="612"/>
      <c r="H783" s="333" t="s">
        <v>1480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33" t="s">
        <v>1481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333" t="s">
        <v>1482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38" t="s">
        <v>423</v>
      </c>
      <c r="E786" s="13"/>
      <c r="F786" s="612"/>
      <c r="G786" s="612"/>
      <c r="H786" s="333" t="s">
        <v>1483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333" t="s">
        <v>1484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334" t="s">
        <v>1485</v>
      </c>
      <c r="I788" s="12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2"/>
      <c r="C789" s="81"/>
      <c r="D789" s="60"/>
      <c r="E789" s="13"/>
      <c r="F789" s="615"/>
      <c r="G789" s="615"/>
      <c r="H789" s="299" t="s">
        <v>40</v>
      </c>
      <c r="I789" s="74"/>
      <c r="J789" s="613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2"/>
      <c r="C790" s="81"/>
      <c r="D790" s="631" t="s">
        <v>424</v>
      </c>
      <c r="E790" s="631" t="s">
        <v>420</v>
      </c>
      <c r="F790" s="632" t="s">
        <v>78</v>
      </c>
      <c r="G790" s="632" t="s">
        <v>78</v>
      </c>
      <c r="H790" s="313" t="s">
        <v>1478</v>
      </c>
      <c r="I790" s="48"/>
      <c r="J790" s="617" t="s">
        <v>425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612"/>
      <c r="F791" s="612"/>
      <c r="G791" s="612"/>
      <c r="H791" s="314" t="s">
        <v>1479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14" t="s">
        <v>1480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1" t="s">
        <v>426</v>
      </c>
      <c r="E793" s="13"/>
      <c r="F793" s="612"/>
      <c r="G793" s="612"/>
      <c r="H793" s="314" t="s">
        <v>1481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14" t="s">
        <v>1482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14" t="s">
        <v>1483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14" t="s">
        <v>1484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2"/>
      <c r="G797" s="612"/>
      <c r="H797" s="315" t="s">
        <v>1485</v>
      </c>
      <c r="I797" s="73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18"/>
      <c r="G798" s="618"/>
      <c r="H798" s="299" t="s">
        <v>40</v>
      </c>
      <c r="I798" s="74"/>
      <c r="J798" s="613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427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0" t="s">
        <v>428</v>
      </c>
      <c r="B801" s="660" t="s">
        <v>429</v>
      </c>
      <c r="C801" s="197" t="s">
        <v>430</v>
      </c>
      <c r="D801" s="664" t="s">
        <v>431</v>
      </c>
      <c r="E801" s="664" t="s">
        <v>432</v>
      </c>
      <c r="F801" s="632" t="s">
        <v>78</v>
      </c>
      <c r="G801" s="632" t="s">
        <v>78</v>
      </c>
      <c r="H801" s="313" t="s">
        <v>1478</v>
      </c>
      <c r="I801" s="48"/>
      <c r="J801" s="620" t="s">
        <v>433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14" t="s">
        <v>1479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2"/>
      <c r="B803" s="612"/>
      <c r="C803" s="198"/>
      <c r="D803" s="612"/>
      <c r="E803" s="612"/>
      <c r="F803" s="612"/>
      <c r="G803" s="612"/>
      <c r="H803" s="314" t="s">
        <v>1480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2"/>
      <c r="C804" s="198"/>
      <c r="D804" s="612"/>
      <c r="E804" s="612"/>
      <c r="F804" s="612"/>
      <c r="G804" s="612"/>
      <c r="H804" s="314" t="s">
        <v>1481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14" t="s">
        <v>1482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14" t="s">
        <v>1483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14" t="s">
        <v>1484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15" t="s">
        <v>1485</v>
      </c>
      <c r="I808" s="73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5"/>
      <c r="G809" s="615"/>
      <c r="H809" s="299" t="s">
        <v>40</v>
      </c>
      <c r="I809" s="74"/>
      <c r="J809" s="613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32" t="s">
        <v>78</v>
      </c>
      <c r="G810" s="632" t="s">
        <v>78</v>
      </c>
      <c r="H810" s="313" t="s">
        <v>1478</v>
      </c>
      <c r="I810" s="48"/>
      <c r="J810" s="611" t="s">
        <v>434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14" t="s">
        <v>1479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14" t="s">
        <v>1480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14" t="s">
        <v>1481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14" t="s">
        <v>1482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14" t="s">
        <v>1483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14" t="s">
        <v>1484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15" t="s">
        <v>1485</v>
      </c>
      <c r="I817" s="73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15"/>
      <c r="G818" s="615"/>
      <c r="H818" s="299" t="s">
        <v>40</v>
      </c>
      <c r="I818" s="74"/>
      <c r="J818" s="613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32" t="s">
        <v>78</v>
      </c>
      <c r="G819" s="632" t="s">
        <v>78</v>
      </c>
      <c r="H819" s="313" t="s">
        <v>1478</v>
      </c>
      <c r="I819" s="48"/>
      <c r="J819" s="611" t="s">
        <v>435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14" t="s">
        <v>1479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14" t="s">
        <v>1480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14" t="s">
        <v>1481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14" t="s">
        <v>1482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14" t="s">
        <v>1483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14" t="s">
        <v>1484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15" t="s">
        <v>1485</v>
      </c>
      <c r="I826" s="73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5"/>
      <c r="G827" s="615"/>
      <c r="H827" s="299" t="s">
        <v>40</v>
      </c>
      <c r="I827" s="74"/>
      <c r="J827" s="613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32" t="s">
        <v>78</v>
      </c>
      <c r="G828" s="632" t="s">
        <v>78</v>
      </c>
      <c r="H828" s="313" t="s">
        <v>1478</v>
      </c>
      <c r="I828" s="48"/>
      <c r="J828" s="611" t="s">
        <v>436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14" t="s">
        <v>1479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14" t="s">
        <v>1480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14" t="s">
        <v>1481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14" t="s">
        <v>1482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14" t="s">
        <v>1483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14" t="s">
        <v>1484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15" t="s">
        <v>1485</v>
      </c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8"/>
      <c r="G836" s="618"/>
      <c r="H836" s="299" t="s">
        <v>40</v>
      </c>
      <c r="I836" s="199"/>
      <c r="J836" s="613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64" t="s">
        <v>1568</v>
      </c>
      <c r="B837" s="664" t="s">
        <v>438</v>
      </c>
      <c r="C837" s="197" t="s">
        <v>20</v>
      </c>
      <c r="D837" s="664" t="s">
        <v>439</v>
      </c>
      <c r="E837" s="665" t="s">
        <v>1569</v>
      </c>
      <c r="F837" s="631" t="s">
        <v>78</v>
      </c>
      <c r="G837" s="631" t="s">
        <v>78</v>
      </c>
      <c r="H837" s="313" t="s">
        <v>1478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14" t="s">
        <v>1479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14" t="s">
        <v>1480</v>
      </c>
      <c r="I839" s="49"/>
      <c r="J839" s="202" t="s">
        <v>441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14" t="s">
        <v>1481</v>
      </c>
      <c r="I840" s="49"/>
      <c r="J840" s="198" t="s">
        <v>442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14" t="s">
        <v>1482</v>
      </c>
      <c r="I841" s="49"/>
      <c r="J841" s="198" t="s">
        <v>443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14" t="s">
        <v>1483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14" t="s">
        <v>1484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315" t="s">
        <v>1485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2"/>
      <c r="F845" s="615"/>
      <c r="G845" s="615"/>
      <c r="H845" s="299" t="s">
        <v>40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66" t="s">
        <v>1570</v>
      </c>
      <c r="F846" s="198"/>
      <c r="G846" s="198"/>
      <c r="H846" s="313" t="s">
        <v>1478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2"/>
      <c r="F847" s="198"/>
      <c r="G847" s="198"/>
      <c r="H847" s="314" t="s">
        <v>1479</v>
      </c>
      <c r="I847" s="208"/>
      <c r="J847" s="209" t="s">
        <v>445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14" t="s">
        <v>1480</v>
      </c>
      <c r="I848" s="49"/>
      <c r="J848" s="198" t="s">
        <v>446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1" t="s">
        <v>447</v>
      </c>
      <c r="F849" s="198"/>
      <c r="G849" s="198"/>
      <c r="H849" s="314" t="s">
        <v>1481</v>
      </c>
      <c r="I849" s="49"/>
      <c r="J849" s="198" t="s">
        <v>448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14" t="s">
        <v>1482</v>
      </c>
      <c r="I850" s="49"/>
      <c r="J850" s="198" t="s">
        <v>449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14" t="s">
        <v>1483</v>
      </c>
      <c r="I851" s="49"/>
      <c r="J851" s="198" t="s">
        <v>450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14" t="s">
        <v>1484</v>
      </c>
      <c r="I852" s="49"/>
      <c r="J852" s="198" t="s">
        <v>451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452</v>
      </c>
      <c r="F853" s="198"/>
      <c r="G853" s="198"/>
      <c r="H853" s="315" t="s">
        <v>1485</v>
      </c>
      <c r="I853" s="73"/>
      <c r="J853" s="198" t="s">
        <v>453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1" t="s">
        <v>454</v>
      </c>
      <c r="F854" s="198"/>
      <c r="G854" s="198"/>
      <c r="H854" s="299" t="s">
        <v>40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2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455</v>
      </c>
      <c r="C856" s="211" t="s">
        <v>456</v>
      </c>
      <c r="D856" s="211" t="s">
        <v>457</v>
      </c>
      <c r="E856" s="211" t="s">
        <v>458</v>
      </c>
      <c r="F856" s="632" t="s">
        <v>42</v>
      </c>
      <c r="G856" s="632" t="s">
        <v>78</v>
      </c>
      <c r="H856" s="313" t="s">
        <v>1478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459</v>
      </c>
      <c r="C857" s="212"/>
      <c r="D857" s="212" t="s">
        <v>460</v>
      </c>
      <c r="E857" s="212" t="s">
        <v>461</v>
      </c>
      <c r="F857" s="612"/>
      <c r="G857" s="612"/>
      <c r="H857" s="314" t="s">
        <v>1479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462</v>
      </c>
      <c r="C858" s="212"/>
      <c r="D858" s="212" t="s">
        <v>463</v>
      </c>
      <c r="E858" s="212" t="s">
        <v>464</v>
      </c>
      <c r="F858" s="612"/>
      <c r="G858" s="612"/>
      <c r="H858" s="314" t="s">
        <v>1480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12"/>
      <c r="G859" s="612"/>
      <c r="H859" s="314" t="s">
        <v>1481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12"/>
      <c r="G860" s="612"/>
      <c r="H860" s="314" t="s">
        <v>1482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471</v>
      </c>
      <c r="E861" s="212" t="s">
        <v>472</v>
      </c>
      <c r="F861" s="612"/>
      <c r="G861" s="612"/>
      <c r="H861" s="314" t="s">
        <v>1483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473</v>
      </c>
      <c r="E862" s="212"/>
      <c r="F862" s="612"/>
      <c r="G862" s="612"/>
      <c r="H862" s="314" t="s">
        <v>1484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474</v>
      </c>
      <c r="E863" s="212" t="s">
        <v>475</v>
      </c>
      <c r="F863" s="612"/>
      <c r="G863" s="612"/>
      <c r="H863" s="315" t="s">
        <v>1485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476</v>
      </c>
      <c r="F864" s="615"/>
      <c r="G864" s="615"/>
      <c r="H864" s="299" t="s">
        <v>40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64" t="s">
        <v>477</v>
      </c>
      <c r="B866" s="664" t="s">
        <v>478</v>
      </c>
      <c r="C866" s="197" t="s">
        <v>150</v>
      </c>
      <c r="D866" s="664" t="s">
        <v>479</v>
      </c>
      <c r="E866" s="664" t="s">
        <v>480</v>
      </c>
      <c r="F866" s="631" t="s">
        <v>78</v>
      </c>
      <c r="G866" s="631" t="s">
        <v>78</v>
      </c>
      <c r="H866" s="313" t="s">
        <v>1478</v>
      </c>
      <c r="I866" s="48"/>
      <c r="J866" s="61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14" t="s">
        <v>1479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14" t="s">
        <v>1480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14" t="s">
        <v>1481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14" t="s">
        <v>1482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14" t="s">
        <v>1483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2"/>
      <c r="F872" s="612"/>
      <c r="G872" s="612"/>
      <c r="H872" s="314" t="s">
        <v>1484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2"/>
      <c r="C873" s="216"/>
      <c r="D873" s="2"/>
      <c r="E873" s="2"/>
      <c r="F873" s="612"/>
      <c r="G873" s="612"/>
      <c r="H873" s="315" t="s">
        <v>1485</v>
      </c>
      <c r="I873" s="49"/>
      <c r="J873" s="615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15"/>
      <c r="G874" s="615"/>
      <c r="H874" s="299" t="s">
        <v>40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481</v>
      </c>
      <c r="C875" s="211" t="s">
        <v>20</v>
      </c>
      <c r="D875" s="211" t="s">
        <v>482</v>
      </c>
      <c r="E875" s="211" t="s">
        <v>483</v>
      </c>
      <c r="F875" s="632" t="s">
        <v>78</v>
      </c>
      <c r="G875" s="632" t="s">
        <v>78</v>
      </c>
      <c r="H875" s="313" t="s">
        <v>1478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484</v>
      </c>
      <c r="C876" s="198"/>
      <c r="D876" s="198" t="s">
        <v>485</v>
      </c>
      <c r="E876" s="198" t="s">
        <v>486</v>
      </c>
      <c r="F876" s="612"/>
      <c r="G876" s="612"/>
      <c r="H876" s="314" t="s">
        <v>1479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487</v>
      </c>
      <c r="C877" s="198"/>
      <c r="D877" s="198" t="s">
        <v>488</v>
      </c>
      <c r="E877" s="198" t="s">
        <v>489</v>
      </c>
      <c r="F877" s="612"/>
      <c r="G877" s="612"/>
      <c r="H877" s="314" t="s">
        <v>1480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12"/>
      <c r="G878" s="612"/>
      <c r="H878" s="314" t="s">
        <v>1481</v>
      </c>
      <c r="I878" s="49"/>
      <c r="J878" s="211" t="s">
        <v>483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493</v>
      </c>
      <c r="E879" s="198" t="s">
        <v>494</v>
      </c>
      <c r="F879" s="612"/>
      <c r="G879" s="612"/>
      <c r="H879" s="314" t="s">
        <v>1482</v>
      </c>
      <c r="I879" s="49"/>
      <c r="J879" s="198" t="s">
        <v>486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495</v>
      </c>
      <c r="E880" s="198" t="s">
        <v>496</v>
      </c>
      <c r="F880" s="612"/>
      <c r="G880" s="612"/>
      <c r="H880" s="314" t="s">
        <v>1483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497</v>
      </c>
      <c r="E881" s="198" t="s">
        <v>498</v>
      </c>
      <c r="F881" s="612"/>
      <c r="G881" s="612"/>
      <c r="H881" s="314" t="s">
        <v>1484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12"/>
      <c r="G882" s="612"/>
      <c r="H882" s="315" t="s">
        <v>1485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15"/>
      <c r="G883" s="615"/>
      <c r="H883" s="294" t="s">
        <v>40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503</v>
      </c>
      <c r="E884" s="198" t="s">
        <v>504</v>
      </c>
      <c r="F884" s="198"/>
      <c r="G884" s="198"/>
      <c r="H884" s="313" t="s">
        <v>1478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505</v>
      </c>
      <c r="E885" s="198" t="s">
        <v>506</v>
      </c>
      <c r="F885" s="198"/>
      <c r="G885" s="198"/>
      <c r="H885" s="314" t="s">
        <v>1479</v>
      </c>
      <c r="I885" s="49"/>
      <c r="J885" s="198" t="s">
        <v>489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507</v>
      </c>
      <c r="E886" s="198" t="s">
        <v>508</v>
      </c>
      <c r="F886" s="198"/>
      <c r="G886" s="198"/>
      <c r="H886" s="314" t="s">
        <v>1480</v>
      </c>
      <c r="I886" s="49"/>
      <c r="J886" s="198" t="s">
        <v>492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509</v>
      </c>
      <c r="F887" s="198"/>
      <c r="G887" s="198"/>
      <c r="H887" s="314" t="s">
        <v>1481</v>
      </c>
      <c r="I887" s="49"/>
      <c r="J887" s="198" t="s">
        <v>494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510</v>
      </c>
      <c r="F888" s="198"/>
      <c r="G888" s="198"/>
      <c r="H888" s="314" t="s">
        <v>1482</v>
      </c>
      <c r="I888" s="49"/>
      <c r="J888" s="198" t="s">
        <v>496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511</v>
      </c>
      <c r="F889" s="198"/>
      <c r="G889" s="198"/>
      <c r="H889" s="314" t="s">
        <v>1483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512</v>
      </c>
      <c r="F890" s="198"/>
      <c r="G890" s="198"/>
      <c r="H890" s="314" t="s">
        <v>1484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513</v>
      </c>
      <c r="F891" s="198"/>
      <c r="G891" s="198"/>
      <c r="H891" s="315" t="s">
        <v>1485</v>
      </c>
      <c r="I891" s="73"/>
      <c r="J891" s="21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514</v>
      </c>
      <c r="F892" s="198"/>
      <c r="G892" s="198"/>
      <c r="H892" s="294" t="s">
        <v>40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13" t="s">
        <v>1478</v>
      </c>
      <c r="I893" s="48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14" t="s">
        <v>1479</v>
      </c>
      <c r="I894" s="49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14" t="s">
        <v>1480</v>
      </c>
      <c r="I895" s="49"/>
      <c r="J895" s="19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14" t="s">
        <v>1481</v>
      </c>
      <c r="I896" s="49"/>
      <c r="J896" s="198" t="s">
        <v>509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14" t="s">
        <v>1482</v>
      </c>
      <c r="I897" s="49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14" t="s">
        <v>1483</v>
      </c>
      <c r="I898" s="49"/>
      <c r="J898" s="198" t="s">
        <v>511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14" t="s">
        <v>1484</v>
      </c>
      <c r="I899" s="49"/>
      <c r="J899" s="198" t="s">
        <v>512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15" t="s">
        <v>1485</v>
      </c>
      <c r="I900" s="49"/>
      <c r="J900" s="198" t="s">
        <v>513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40</v>
      </c>
      <c r="I901" s="335"/>
      <c r="J901" s="204" t="s">
        <v>514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515</v>
      </c>
      <c r="B902" s="211" t="s">
        <v>516</v>
      </c>
      <c r="C902" s="211" t="s">
        <v>389</v>
      </c>
      <c r="D902" s="211" t="s">
        <v>517</v>
      </c>
      <c r="E902" s="211" t="s">
        <v>518</v>
      </c>
      <c r="F902" s="631" t="s">
        <v>78</v>
      </c>
      <c r="G902" s="631" t="s">
        <v>78</v>
      </c>
      <c r="H902" s="313" t="s">
        <v>1478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519</v>
      </c>
      <c r="B903" s="198" t="s">
        <v>520</v>
      </c>
      <c r="C903" s="198"/>
      <c r="D903" s="198" t="s">
        <v>521</v>
      </c>
      <c r="E903" s="198" t="s">
        <v>522</v>
      </c>
      <c r="F903" s="612"/>
      <c r="G903" s="612"/>
      <c r="H903" s="314" t="s">
        <v>1479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523</v>
      </c>
      <c r="B904" s="198" t="s">
        <v>524</v>
      </c>
      <c r="C904" s="198"/>
      <c r="D904" s="198" t="s">
        <v>525</v>
      </c>
      <c r="E904" s="198" t="s">
        <v>526</v>
      </c>
      <c r="F904" s="612"/>
      <c r="G904" s="612"/>
      <c r="H904" s="314" t="s">
        <v>1480</v>
      </c>
      <c r="I904" s="49"/>
      <c r="J904" s="198" t="s">
        <v>518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527</v>
      </c>
      <c r="B905" s="198" t="s">
        <v>528</v>
      </c>
      <c r="C905" s="198"/>
      <c r="D905" s="198" t="s">
        <v>529</v>
      </c>
      <c r="E905" s="198" t="s">
        <v>530</v>
      </c>
      <c r="F905" s="612"/>
      <c r="G905" s="612"/>
      <c r="H905" s="314" t="s">
        <v>1481</v>
      </c>
      <c r="I905" s="49"/>
      <c r="J905" s="198" t="s">
        <v>522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531</v>
      </c>
      <c r="B906" s="198" t="s">
        <v>532</v>
      </c>
      <c r="C906" s="198"/>
      <c r="D906" s="198" t="s">
        <v>533</v>
      </c>
      <c r="E906" s="198" t="s">
        <v>534</v>
      </c>
      <c r="F906" s="612"/>
      <c r="G906" s="612"/>
      <c r="H906" s="314" t="s">
        <v>1482</v>
      </c>
      <c r="I906" s="49"/>
      <c r="J906" s="198" t="s">
        <v>526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535</v>
      </c>
      <c r="E907" s="198" t="s">
        <v>536</v>
      </c>
      <c r="F907" s="612"/>
      <c r="G907" s="612"/>
      <c r="H907" s="314" t="s">
        <v>1483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537</v>
      </c>
      <c r="E908" s="198" t="s">
        <v>538</v>
      </c>
      <c r="F908" s="612"/>
      <c r="G908" s="612"/>
      <c r="H908" s="314" t="s">
        <v>1484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539</v>
      </c>
      <c r="E909" s="198" t="s">
        <v>540</v>
      </c>
      <c r="F909" s="612"/>
      <c r="G909" s="612"/>
      <c r="H909" s="315" t="s">
        <v>1485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474</v>
      </c>
      <c r="E910" s="198"/>
      <c r="F910" s="615"/>
      <c r="G910" s="615"/>
      <c r="H910" s="299" t="s">
        <v>40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/>
      <c r="F911" s="198"/>
      <c r="G911" s="198"/>
      <c r="H911" s="313" t="s">
        <v>1478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542</v>
      </c>
      <c r="E912" s="198"/>
      <c r="F912" s="198"/>
      <c r="G912" s="198"/>
      <c r="H912" s="314" t="s">
        <v>1479</v>
      </c>
      <c r="I912" s="49"/>
      <c r="J912" s="198" t="s">
        <v>530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543</v>
      </c>
      <c r="E913" s="198"/>
      <c r="F913" s="198"/>
      <c r="G913" s="198"/>
      <c r="H913" s="314" t="s">
        <v>1480</v>
      </c>
      <c r="I913" s="49"/>
      <c r="J913" s="198" t="s">
        <v>534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531</v>
      </c>
      <c r="E914" s="198"/>
      <c r="F914" s="198"/>
      <c r="G914" s="198"/>
      <c r="H914" s="314" t="s">
        <v>1481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14" t="s">
        <v>1482</v>
      </c>
      <c r="I915" s="49"/>
      <c r="J915" s="198" t="s">
        <v>538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545</v>
      </c>
      <c r="E916" s="198"/>
      <c r="F916" s="198"/>
      <c r="G916" s="198"/>
      <c r="H916" s="314" t="s">
        <v>1483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546</v>
      </c>
      <c r="E917" s="198"/>
      <c r="F917" s="198"/>
      <c r="G917" s="198"/>
      <c r="H917" s="314" t="s">
        <v>1484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547</v>
      </c>
      <c r="E918" s="198"/>
      <c r="F918" s="198"/>
      <c r="G918" s="198"/>
      <c r="H918" s="315" t="s">
        <v>1485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548</v>
      </c>
      <c r="E919" s="198"/>
      <c r="F919" s="198"/>
      <c r="G919" s="198"/>
      <c r="H919" s="299" t="s">
        <v>40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549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550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551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552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553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554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555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556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557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558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559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560</v>
      </c>
      <c r="B931" s="211" t="s">
        <v>561</v>
      </c>
      <c r="C931" s="211" t="s">
        <v>562</v>
      </c>
      <c r="D931" s="211" t="s">
        <v>563</v>
      </c>
      <c r="E931" s="211" t="s">
        <v>564</v>
      </c>
      <c r="F931" s="632" t="s">
        <v>78</v>
      </c>
      <c r="G931" s="632" t="s">
        <v>78</v>
      </c>
      <c r="H931" s="313" t="s">
        <v>1478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565</v>
      </c>
      <c r="B932" s="198" t="s">
        <v>566</v>
      </c>
      <c r="C932" s="198"/>
      <c r="D932" s="198" t="s">
        <v>567</v>
      </c>
      <c r="E932" s="198" t="s">
        <v>568</v>
      </c>
      <c r="F932" s="612"/>
      <c r="G932" s="612"/>
      <c r="H932" s="314" t="s">
        <v>1479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569</v>
      </c>
      <c r="B933" s="198" t="s">
        <v>570</v>
      </c>
      <c r="C933" s="198"/>
      <c r="D933" s="198" t="s">
        <v>571</v>
      </c>
      <c r="E933" s="198" t="s">
        <v>572</v>
      </c>
      <c r="F933" s="612"/>
      <c r="G933" s="612"/>
      <c r="H933" s="314" t="s">
        <v>1480</v>
      </c>
      <c r="I933" s="33"/>
      <c r="J933" s="198" t="s">
        <v>564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573</v>
      </c>
      <c r="B934" s="198" t="s">
        <v>574</v>
      </c>
      <c r="C934" s="198"/>
      <c r="D934" s="198" t="s">
        <v>575</v>
      </c>
      <c r="E934" s="198" t="s">
        <v>576</v>
      </c>
      <c r="F934" s="612"/>
      <c r="G934" s="612"/>
      <c r="H934" s="314" t="s">
        <v>1481</v>
      </c>
      <c r="I934" s="33"/>
      <c r="J934" s="198" t="s">
        <v>568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577</v>
      </c>
      <c r="B935" s="198" t="s">
        <v>578</v>
      </c>
      <c r="C935" s="198"/>
      <c r="D935" s="198" t="s">
        <v>579</v>
      </c>
      <c r="E935" s="198"/>
      <c r="F935" s="612"/>
      <c r="G935" s="612"/>
      <c r="H935" s="314" t="s">
        <v>1482</v>
      </c>
      <c r="I935" s="33"/>
      <c r="J935" s="198" t="s">
        <v>572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580</v>
      </c>
      <c r="C936" s="198"/>
      <c r="D936" s="198" t="s">
        <v>581</v>
      </c>
      <c r="E936" s="198"/>
      <c r="F936" s="612"/>
      <c r="G936" s="612"/>
      <c r="H936" s="314" t="s">
        <v>1483</v>
      </c>
      <c r="I936" s="33"/>
      <c r="J936" s="198" t="s">
        <v>576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582</v>
      </c>
      <c r="C937" s="198"/>
      <c r="D937" s="198" t="s">
        <v>583</v>
      </c>
      <c r="E937" s="198"/>
      <c r="F937" s="612"/>
      <c r="G937" s="612"/>
      <c r="H937" s="314" t="s">
        <v>1484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584</v>
      </c>
      <c r="C938" s="198"/>
      <c r="D938" s="198" t="s">
        <v>585</v>
      </c>
      <c r="E938" s="198"/>
      <c r="F938" s="612"/>
      <c r="G938" s="612"/>
      <c r="H938" s="315" t="s">
        <v>1485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15"/>
      <c r="G939" s="615"/>
      <c r="H939" s="294" t="s">
        <v>40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473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588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589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590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591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 ศจ.8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'ฟอร์มPA ศจ.8'!Print_Area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2022-06-10T07:49:27Z</cp:lastPrinted>
  <dcterms:created xsi:type="dcterms:W3CDTF">2017-02-10T02:55:49Z</dcterms:created>
  <dcterms:modified xsi:type="dcterms:W3CDTF">2022-06-10T07:51:54Z</dcterms:modified>
</cp:coreProperties>
</file>