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2. พย.63\กำกับติดตามแผนฯ 2-4 เดือน พย.63\"/>
    </mc:Choice>
  </mc:AlternateContent>
  <xr:revisionPtr revIDLastSave="0" documentId="13_ncr:1_{35D28617-4A8A-4994-9F4A-3B0AB325832C}" xr6:coauthVersionLast="45" xr6:coauthVersionMax="45" xr10:uidLastSave="{00000000-0000-0000-0000-000000000000}"/>
  <bookViews>
    <workbookView xWindow="-108" yWindow="-108" windowWidth="23256" windowHeight="12576" tabRatio="592" xr2:uid="{00000000-000D-0000-FFFF-FFFF00000000}"/>
  </bookViews>
  <sheets>
    <sheet name="สรุปแผน จ.หนองคาย" sheetId="6" r:id="rId1"/>
    <sheet name="แผน 2-4 จ.หนองคาย" sheetId="4" r:id="rId2"/>
    <sheet name="จ.หนองคาย" sheetId="7" r:id="rId3"/>
    <sheet name="mapping" sheetId="5" r:id="rId4"/>
  </sheets>
  <definedNames>
    <definedName name="_xlnm._FilterDatabase" localSheetId="2" hidden="1">จ.หนองคาย!$A$2:$BA$16907</definedName>
    <definedName name="_xlnm.Print_Area" localSheetId="1">'แผน 2-4 จ.หนองคาย'!$A$1:$AV$34</definedName>
    <definedName name="_xlnm.Print_Area" localSheetId="0">'สรุปแผน จ.หนองคาย'!$A$1:$H$34</definedName>
    <definedName name="_xlnm.Print_Titles" localSheetId="1">'แผน 2-4 จ.หนองคาย'!$A:$C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6" l="1"/>
  <c r="F4" i="6" l="1"/>
  <c r="AD25" i="4" l="1"/>
  <c r="AD11" i="4"/>
  <c r="AD12" i="4"/>
  <c r="AD13" i="4"/>
  <c r="AD14" i="4"/>
  <c r="AD15" i="4"/>
  <c r="AD16" i="4"/>
  <c r="AD17" i="4"/>
  <c r="AD18" i="4"/>
  <c r="AD19" i="4"/>
  <c r="AD20" i="4"/>
  <c r="AD21" i="4"/>
  <c r="AD10" i="4"/>
  <c r="AS26" i="4" l="1"/>
  <c r="AS27" i="4"/>
  <c r="AS28" i="4"/>
  <c r="AS29" i="4"/>
  <c r="AS30" i="4"/>
  <c r="AS31" i="4"/>
  <c r="AS32" i="4"/>
  <c r="AS25" i="4"/>
  <c r="AS11" i="4"/>
  <c r="AS12" i="4"/>
  <c r="AS13" i="4"/>
  <c r="AS14" i="4"/>
  <c r="AS15" i="4"/>
  <c r="AS16" i="4"/>
  <c r="AS17" i="4"/>
  <c r="AS18" i="4"/>
  <c r="AS19" i="4"/>
  <c r="AS20" i="4"/>
  <c r="AS21" i="4"/>
  <c r="AS10" i="4"/>
  <c r="AS5" i="4"/>
  <c r="AS6" i="4"/>
  <c r="AS4" i="4"/>
  <c r="AN26" i="4"/>
  <c r="AN27" i="4"/>
  <c r="AN28" i="4"/>
  <c r="AN29" i="4"/>
  <c r="AN30" i="4"/>
  <c r="AN31" i="4"/>
  <c r="AN32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5" i="4"/>
  <c r="AN6" i="4"/>
  <c r="AN4" i="4"/>
  <c r="AI26" i="4"/>
  <c r="AI27" i="4"/>
  <c r="AI28" i="4"/>
  <c r="AI29" i="4"/>
  <c r="AI30" i="4"/>
  <c r="AI31" i="4"/>
  <c r="AI32" i="4"/>
  <c r="AI25" i="4"/>
  <c r="AI11" i="4"/>
  <c r="AI12" i="4"/>
  <c r="AI13" i="4"/>
  <c r="AI14" i="4"/>
  <c r="AI15" i="4"/>
  <c r="AI16" i="4"/>
  <c r="AI17" i="4"/>
  <c r="AI18" i="4"/>
  <c r="AI19" i="4"/>
  <c r="AI20" i="4"/>
  <c r="AI21" i="4"/>
  <c r="AI10" i="4"/>
  <c r="AI5" i="4"/>
  <c r="AI6" i="4"/>
  <c r="AI4" i="4"/>
  <c r="AD32" i="4"/>
  <c r="AD26" i="4"/>
  <c r="AD27" i="4"/>
  <c r="AD28" i="4"/>
  <c r="AD29" i="4"/>
  <c r="AD30" i="4"/>
  <c r="AD31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26" i="4"/>
  <c r="T27" i="4"/>
  <c r="T28" i="4"/>
  <c r="T29" i="4"/>
  <c r="T30" i="4"/>
  <c r="T31" i="4"/>
  <c r="T32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T4" i="4"/>
  <c r="O26" i="4"/>
  <c r="O27" i="4"/>
  <c r="O28" i="4"/>
  <c r="O29" i="4"/>
  <c r="O30" i="4"/>
  <c r="O31" i="4"/>
  <c r="O32" i="4"/>
  <c r="O25" i="4"/>
  <c r="O11" i="4"/>
  <c r="O12" i="4"/>
  <c r="O13" i="4"/>
  <c r="O14" i="4"/>
  <c r="O15" i="4"/>
  <c r="O16" i="4"/>
  <c r="O17" i="4"/>
  <c r="O18" i="4"/>
  <c r="O19" i="4"/>
  <c r="O20" i="4"/>
  <c r="O21" i="4"/>
  <c r="O10" i="4"/>
  <c r="O5" i="4"/>
  <c r="O6" i="4"/>
  <c r="O4" i="4"/>
  <c r="J26" i="4"/>
  <c r="J27" i="4"/>
  <c r="J28" i="4"/>
  <c r="J29" i="4"/>
  <c r="J30" i="4"/>
  <c r="J31" i="4"/>
  <c r="J32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5" i="4"/>
  <c r="J6" i="4"/>
  <c r="J4" i="4"/>
  <c r="E26" i="4"/>
  <c r="E27" i="4"/>
  <c r="E28" i="4"/>
  <c r="E29" i="4"/>
  <c r="E30" i="4"/>
  <c r="E31" i="4"/>
  <c r="E32" i="4"/>
  <c r="E25" i="4"/>
  <c r="E11" i="4"/>
  <c r="E12" i="4"/>
  <c r="E13" i="4"/>
  <c r="E14" i="4"/>
  <c r="E15" i="4"/>
  <c r="E16" i="4"/>
  <c r="E17" i="4"/>
  <c r="E18" i="4"/>
  <c r="E19" i="4"/>
  <c r="E20" i="4"/>
  <c r="E21" i="4"/>
  <c r="E10" i="4"/>
  <c r="E5" i="4"/>
  <c r="E6" i="4"/>
  <c r="E4" i="4"/>
  <c r="O7" i="4" l="1"/>
  <c r="D25" i="6"/>
  <c r="E25" i="6" s="1"/>
  <c r="D32" i="6"/>
  <c r="E32" i="6" s="1"/>
  <c r="D31" i="6"/>
  <c r="E31" i="6" s="1"/>
  <c r="D30" i="6"/>
  <c r="E30" i="6" s="1"/>
  <c r="D29" i="6"/>
  <c r="E29" i="6" s="1"/>
  <c r="D28" i="6"/>
  <c r="E28" i="6" s="1"/>
  <c r="D27" i="6"/>
  <c r="E27" i="6" s="1"/>
  <c r="D26" i="6"/>
  <c r="E26" i="6" s="1"/>
  <c r="D21" i="6"/>
  <c r="E21" i="6" s="1"/>
  <c r="D20" i="6"/>
  <c r="E20" i="6" s="1"/>
  <c r="D19" i="6"/>
  <c r="E19" i="6" s="1"/>
  <c r="D18" i="6"/>
  <c r="E18" i="6" s="1"/>
  <c r="D17" i="6"/>
  <c r="E17" i="6" s="1"/>
  <c r="D16" i="6"/>
  <c r="E16" i="6" s="1"/>
  <c r="D15" i="6"/>
  <c r="E15" i="6" s="1"/>
  <c r="D14" i="6"/>
  <c r="E14" i="6" s="1"/>
  <c r="D13" i="6"/>
  <c r="E13" i="6" s="1"/>
  <c r="D12" i="6"/>
  <c r="E12" i="6" s="1"/>
  <c r="D11" i="6"/>
  <c r="E11" i="6" s="1"/>
  <c r="D10" i="6"/>
  <c r="E10" i="6" s="1"/>
  <c r="D6" i="6"/>
  <c r="E6" i="6" s="1"/>
  <c r="D5" i="6"/>
  <c r="E5" i="6" s="1"/>
  <c r="D4" i="6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T21" i="4" l="1"/>
  <c r="AT20" i="4"/>
  <c r="AT19" i="4"/>
  <c r="AT16" i="4"/>
  <c r="AT15" i="4"/>
  <c r="AT14" i="4"/>
  <c r="AT13" i="4"/>
  <c r="AT12" i="4"/>
  <c r="AT11" i="4"/>
  <c r="AT10" i="4"/>
  <c r="AT18" i="4"/>
  <c r="AT17" i="4"/>
  <c r="AJ21" i="4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D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E498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17" i="6" l="1"/>
  <c r="F27" i="4"/>
  <c r="P25" i="4"/>
  <c r="P32" i="4"/>
  <c r="Z27" i="4"/>
  <c r="AE26" i="4"/>
  <c r="AE29" i="4"/>
  <c r="AJ25" i="4"/>
  <c r="AJ32" i="4"/>
  <c r="AJ30" i="4"/>
  <c r="AT25" i="4"/>
  <c r="AT27" i="4"/>
  <c r="AT32" i="4"/>
  <c r="AT30" i="4"/>
  <c r="AT28" i="4"/>
  <c r="AT6" i="4"/>
  <c r="AT31" i="4"/>
  <c r="AT29" i="4"/>
  <c r="AT26" i="4"/>
  <c r="AT5" i="4"/>
  <c r="AT4" i="4"/>
  <c r="U31" i="4"/>
  <c r="AO31" i="4"/>
  <c r="AO10" i="4"/>
  <c r="F10" i="6" s="1"/>
  <c r="AO20" i="4"/>
  <c r="F20" i="6" s="1"/>
  <c r="AO12" i="4"/>
  <c r="F12" i="6" s="1"/>
  <c r="AO17" i="4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26" i="6" l="1"/>
  <c r="F28" i="6"/>
  <c r="F6" i="6"/>
  <c r="F32" i="6"/>
  <c r="F25" i="6"/>
  <c r="F29" i="6"/>
  <c r="F31" i="6"/>
  <c r="F27" i="6"/>
  <c r="F30" i="6"/>
  <c r="F5" i="6"/>
  <c r="C34" i="6"/>
  <c r="C23" i="6"/>
  <c r="C8" i="6"/>
  <c r="A1" i="6" l="1"/>
  <c r="G4" i="6" l="1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AU21" i="4"/>
  <c r="AV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AS22" i="4"/>
  <c r="T22" i="4"/>
  <c r="O22" i="4"/>
  <c r="AD22" i="4"/>
  <c r="AI22" i="4"/>
  <c r="J33" i="4"/>
  <c r="AN7" i="4"/>
  <c r="J7" i="4"/>
  <c r="AS3" i="4"/>
  <c r="AN3" i="4"/>
  <c r="AD3" i="4"/>
  <c r="Y33" i="4"/>
  <c r="AS33" i="4"/>
  <c r="AI33" i="4"/>
  <c r="O33" i="4"/>
  <c r="Y7" i="4"/>
  <c r="T33" i="4"/>
  <c r="AD33" i="4"/>
  <c r="AN33" i="4"/>
  <c r="AD7" i="4"/>
  <c r="AS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AU17" i="4"/>
  <c r="AV17" i="4" s="1"/>
  <c r="AU18" i="4"/>
  <c r="AV18" i="4" s="1"/>
  <c r="AU11" i="4"/>
  <c r="AV11" i="4" s="1"/>
  <c r="AU12" i="4"/>
  <c r="AV12" i="4" s="1"/>
  <c r="AU13" i="4"/>
  <c r="AV13" i="4" s="1"/>
  <c r="AU14" i="4"/>
  <c r="AV14" i="4" s="1"/>
  <c r="AU15" i="4"/>
  <c r="AV15" i="4" s="1"/>
  <c r="AU16" i="4"/>
  <c r="AV16" i="4" s="1"/>
  <c r="AU19" i="4"/>
  <c r="AV19" i="4" s="1"/>
  <c r="AU20" i="4"/>
  <c r="AV20" i="4" s="1"/>
  <c r="AU31" i="4"/>
  <c r="AV31" i="4" s="1"/>
  <c r="AU32" i="4"/>
  <c r="AV32" i="4" s="1"/>
  <c r="L20" i="4" l="1"/>
  <c r="M20" i="4" s="1"/>
  <c r="U22" i="4"/>
  <c r="F22" i="4"/>
  <c r="AT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U25" i="4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U6" i="4"/>
  <c r="AV6" i="4" s="1"/>
  <c r="AU27" i="4"/>
  <c r="AV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U5" i="4"/>
  <c r="AV5" i="4" s="1"/>
  <c r="AF5" i="4"/>
  <c r="AG5" i="4" s="1"/>
  <c r="AA5" i="4"/>
  <c r="AB5" i="4" s="1"/>
  <c r="L5" i="4"/>
  <c r="M5" i="4" s="1"/>
  <c r="AU26" i="4"/>
  <c r="AV26" i="4" s="1"/>
  <c r="AA26" i="4"/>
  <c r="AB26" i="4" s="1"/>
  <c r="Q5" i="4"/>
  <c r="R5" i="4" s="1"/>
  <c r="AF25" i="4"/>
  <c r="L25" i="4"/>
  <c r="AK4" i="4"/>
  <c r="Q4" i="4"/>
  <c r="AK25" i="4"/>
  <c r="Q25" i="4"/>
  <c r="V4" i="4"/>
  <c r="AU4" i="4"/>
  <c r="AA4" i="4"/>
  <c r="G28" i="4"/>
  <c r="H28" i="4" s="1"/>
  <c r="G32" i="4"/>
  <c r="H32" i="4" s="1"/>
  <c r="AU28" i="4"/>
  <c r="AV28" i="4" s="1"/>
  <c r="AU29" i="4"/>
  <c r="AV29" i="4" s="1"/>
  <c r="AU30" i="4"/>
  <c r="AV30" i="4" s="1"/>
  <c r="AU10" i="4"/>
  <c r="AU22" i="4" s="1"/>
  <c r="AV22" i="4" s="1"/>
  <c r="AV23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T33" i="4"/>
  <c r="AV25" i="4"/>
  <c r="AU33" i="4"/>
  <c r="AV33" i="4" s="1"/>
  <c r="AV34" i="4" s="1"/>
  <c r="AV10" i="4"/>
  <c r="AV4" i="4"/>
  <c r="AU7" i="4"/>
  <c r="AV7" i="4" s="1"/>
  <c r="AV8" i="4" s="1"/>
  <c r="AT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<sst xmlns="http://schemas.openxmlformats.org/spreadsheetml/2006/main" count="25184" uniqueCount="1719">
  <si>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</si>
  <si>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</si>
  <si>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</si>
  <si>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</si>
  <si>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</si>
  <si>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</si>
  <si>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</si>
  <si>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</si>
  <si>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</si>
  <si>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</si>
  <si>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</si>
  <si>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</si>
  <si>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</si>
  <si>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</si>
  <si>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</si>
  <si>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</si>
  <si>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</si>
  <si>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</si>
  <si>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</si>
  <si>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</si>
  <si>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</si>
  <si>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</si>
  <si>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</si>
  <si>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</si>
  <si>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</si>
  <si>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</si>
  <si>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</si>
  <si>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</si>
  <si>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</si>
  <si>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</si>
  <si>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</si>
  <si>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</si>
  <si>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</si>
  <si>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</si>
  <si>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</si>
  <si>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</si>
  <si>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</si>
  <si>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</si>
  <si>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</si>
  <si>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</si>
  <si>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</si>
  <si>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</si>
  <si>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</si>
  <si>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</si>
  <si>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</si>
  <si>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</si>
  <si>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</si>
  <si>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</si>
  <si>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</si>
  <si>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</si>
  <si>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</si>
  <si>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</si>
  <si>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</si>
  <si>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</si>
  <si>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</si>
  <si>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</si>
  <si>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</si>
  <si>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</si>
  <si>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</si>
  <si>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</si>
  <si>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</si>
  <si>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</si>
  <si>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</si>
  <si>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</si>
  <si>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</si>
  <si>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</si>
  <si>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</si>
  <si>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</si>
  <si>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</si>
  <si>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</si>
  <si>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</si>
  <si>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</si>
  <si>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</si>
  <si>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</si>
  <si>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</si>
  <si>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</si>
  <si>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</si>
  <si>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</si>
  <si>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</si>
  <si>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</si>
  <si>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</si>
  <si>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</si>
  <si>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</si>
  <si>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</si>
  <si>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</si>
  <si>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</si>
  <si>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</si>
  <si>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</si>
  <si>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</si>
  <si>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</si>
  <si>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</si>
  <si>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</si>
  <si>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</si>
  <si>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</si>
  <si>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</si>
  <si>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</si>
  <si>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</si>
  <si>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</si>
  <si>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</si>
  <si>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</si>
  <si>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</si>
  <si>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</si>
  <si>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</si>
  <si>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</si>
  <si>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</si>
  <si>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</si>
  <si>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</si>
  <si>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</si>
  <si>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</si>
  <si>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</si>
  <si>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</si>
  <si>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</si>
  <si>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</si>
  <si>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</si>
  <si>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</si>
  <si>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</si>
  <si>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</si>
  <si>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</si>
  <si>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</si>
  <si>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</si>
  <si>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</si>
  <si>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</si>
  <si>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</si>
  <si>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</si>
  <si>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</si>
  <si>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</si>
  <si>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</si>
  <si>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</si>
  <si>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</si>
  <si>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</si>
  <si>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</si>
  <si>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</si>
  <si>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</si>
  <si>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</si>
  <si>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</si>
  <si>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</si>
  <si>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</si>
  <si>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</si>
  <si>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</si>
  <si>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</si>
  <si>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</si>
  <si>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</si>
  <si>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</si>
  <si>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</si>
  <si>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</si>
  <si>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</si>
  <si>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</si>
  <si>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</si>
  <si>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</si>
  <si>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</si>
  <si>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</si>
  <si>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</si>
  <si>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</si>
  <si>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</si>
  <si>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</si>
  <si>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</si>
  <si>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</si>
  <si>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</si>
  <si>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</si>
  <si>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</si>
  <si>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</si>
  <si>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</si>
  <si>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</si>
  <si>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</si>
  <si>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</si>
  <si>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</si>
  <si>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</si>
  <si>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</si>
  <si>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</si>
  <si>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</si>
  <si>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</si>
  <si>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</si>
  <si>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</si>
  <si>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</si>
  <si>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</si>
  <si>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</si>
  <si>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</si>
  <si>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</si>
  <si>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</si>
  <si>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</si>
  <si>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</si>
  <si>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</si>
  <si>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</si>
  <si>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</si>
  <si>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</si>
  <si>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</si>
  <si>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</si>
  <si>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</si>
  <si>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</si>
  <si>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</si>
  <si>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</si>
  <si>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</si>
  <si>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</si>
  <si>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</si>
  <si>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</si>
  <si>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</si>
  <si>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</si>
  <si>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</si>
  <si>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</si>
  <si>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</si>
  <si>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</si>
  <si>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</si>
  <si>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</si>
  <si>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</si>
  <si>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</si>
  <si>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</si>
  <si>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</si>
  <si>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</si>
  <si>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</si>
  <si>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</si>
  <si>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</si>
  <si>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</si>
  <si>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</si>
  <si>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</si>
  <si>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</si>
  <si>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</si>
  <si>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</si>
  <si>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</si>
  <si>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</si>
  <si>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</si>
  <si>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</si>
  <si>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</si>
  <si>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</si>
  <si>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</si>
  <si>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</si>
  <si>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</si>
  <si>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</si>
  <si>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</si>
  <si>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</si>
  <si>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</si>
  <si>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</si>
  <si>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</si>
  <si>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</si>
  <si>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</si>
  <si>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</si>
  <si>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</si>
  <si>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</si>
  <si>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</si>
  <si>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</si>
  <si>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</si>
  <si>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</si>
  <si>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</si>
  <si>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</si>
  <si>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</si>
  <si>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</si>
  <si>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</si>
  <si>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</si>
  <si>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</si>
  <si>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</si>
  <si>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</si>
  <si>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</si>
  <si>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</si>
  <si>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</si>
  <si>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</si>
  <si>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</si>
  <si>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</si>
  <si>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</si>
  <si>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</si>
  <si>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</si>
  <si>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</si>
  <si>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</si>
  <si>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</si>
  <si>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</si>
  <si>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</si>
  <si>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</si>
  <si>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</si>
  <si>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</si>
  <si>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</si>
  <si>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</si>
  <si>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</si>
  <si>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</si>
  <si>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</si>
  <si>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</si>
  <si>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</si>
  <si>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</si>
  <si>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</si>
  <si>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</si>
  <si>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</si>
  <si>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</si>
  <si>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</si>
  <si>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</si>
  <si>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</si>
  <si>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</si>
  <si>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</si>
  <si>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</si>
  <si>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</si>
  <si>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</si>
  <si>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</si>
  <si>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</si>
  <si>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</si>
  <si>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</si>
  <si>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</si>
  <si>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</si>
  <si>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</si>
  <si>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</si>
  <si>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</si>
  <si>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</si>
  <si>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</si>
  <si>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</si>
  <si>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</si>
  <si>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</si>
  <si>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</si>
  <si>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</si>
  <si>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</si>
  <si>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</si>
  <si>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</si>
  <si>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</si>
  <si>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</si>
  <si>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</si>
  <si>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</si>
  <si>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</si>
  <si>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</si>
  <si>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</si>
  <si>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</si>
  <si>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</si>
  <si>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</si>
  <si>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</si>
  <si>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</si>
  <si>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</si>
  <si>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</si>
  <si>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</si>
  <si>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</si>
  <si>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</si>
  <si>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</si>
  <si>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</si>
  <si>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</si>
  <si>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</si>
  <si>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</si>
  <si>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</si>
  <si>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</si>
  <si>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</si>
  <si>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</si>
  <si>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</si>
  <si>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</si>
  <si>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</si>
  <si>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</si>
  <si>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</si>
  <si>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</si>
  <si>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</si>
  <si>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</si>
  <si>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</si>
  <si>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</si>
  <si>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</si>
  <si>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</si>
  <si>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</si>
  <si>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</si>
  <si>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</si>
  <si>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</si>
  <si>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</si>
  <si>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</si>
  <si>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</si>
  <si>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</si>
  <si>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</si>
  <si>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</si>
  <si>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</si>
  <si>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</si>
  <si>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</si>
  <si>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</si>
  <si>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</si>
  <si>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</si>
  <si>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</si>
  <si>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</si>
  <si>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</si>
  <si>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</si>
  <si>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</si>
  <si>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</si>
  <si>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</si>
  <si>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</si>
  <si>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</si>
  <si>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</si>
  <si>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</si>
  <si>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</si>
  <si>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</si>
  <si>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</si>
  <si>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</si>
  <si>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</si>
  <si>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</si>
  <si>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</si>
  <si>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</si>
  <si>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</si>
  <si>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</si>
  <si>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</si>
  <si>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</si>
  <si>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</si>
  <si>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</si>
  <si>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</si>
  <si>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</si>
  <si>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</si>
  <si>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</si>
  <si>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</si>
  <si>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</si>
  <si>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</si>
  <si>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</si>
  <si>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</si>
  <si>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</si>
  <si>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</si>
  <si>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</si>
  <si>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</si>
  <si>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</si>
  <si>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</si>
  <si>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</si>
  <si>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</si>
  <si>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</si>
  <si>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</si>
  <si>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</si>
  <si>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</si>
  <si>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</si>
  <si>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</si>
  <si>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</si>
  <si>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</si>
  <si>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</si>
  <si>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</si>
  <si>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</si>
  <si>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</si>
  <si>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</si>
  <si>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</si>
  <si>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</si>
  <si>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</si>
  <si>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</si>
  <si>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</si>
  <si>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</si>
  <si>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</si>
  <si>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</si>
  <si>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</si>
  <si>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</si>
  <si>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</si>
  <si>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</si>
  <si>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</si>
  <si>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</si>
  <si>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</si>
  <si>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</si>
  <si>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</si>
  <si>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</si>
  <si>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</si>
  <si>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</si>
  <si>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</si>
  <si>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</si>
  <si>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</si>
  <si>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</si>
  <si>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</si>
  <si>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</si>
  <si>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</si>
  <si>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</si>
  <si>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</si>
  <si>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</si>
  <si>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</si>
  <si>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</si>
  <si>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</si>
  <si>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</si>
  <si>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</si>
  <si>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</si>
  <si>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</si>
  <si>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</si>
  <si>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</si>
  <si>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</si>
  <si>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</si>
  <si>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</si>
  <si>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</si>
  <si>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</si>
  <si>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</si>
  <si>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</si>
  <si>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</si>
  <si>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</si>
  <si>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</si>
  <si>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</si>
  <si>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</si>
  <si>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</si>
  <si>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</si>
  <si>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</si>
  <si>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</si>
  <si>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</si>
  <si>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</si>
  <si>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</si>
  <si>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</si>
  <si>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</si>
  <si>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</si>
  <si>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</si>
  <si>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</si>
  <si>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</si>
  <si>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</si>
  <si>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</si>
  <si>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</si>
  <si>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</si>
  <si>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</si>
  <si>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</si>
  <si>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</si>
  <si>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</si>
  <si>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</si>
  <si>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</si>
  <si>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</si>
  <si>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</si>
  <si>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</si>
  <si>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</si>
  <si>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</si>
  <si>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</si>
  <si>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</si>
  <si>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</si>
  <si>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</si>
  <si>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</si>
  <si>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</si>
  <si>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</si>
  <si>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</si>
  <si>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</si>
  <si>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</si>
  <si>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</si>
  <si>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</si>
  <si>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</si>
  <si>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</si>
  <si>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</si>
  <si>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</si>
  <si>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</si>
  <si>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</si>
  <si>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</si>
  <si>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</si>
  <si>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</si>
  <si>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</si>
  <si>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</si>
  <si>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</si>
  <si>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</si>
  <si>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</si>
  <si>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</si>
  <si>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</si>
  <si>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</si>
  <si>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</si>
  <si>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</si>
  <si>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</si>
  <si>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</si>
  <si>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</si>
  <si>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</si>
  <si>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</si>
  <si>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</si>
  <si>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</si>
  <si>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</si>
  <si>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</si>
  <si>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</si>
  <si>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</si>
  <si>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</si>
  <si>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</si>
  <si>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</si>
  <si>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</si>
  <si>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</si>
  <si>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</si>
  <si>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</si>
  <si>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</si>
  <si>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</si>
  <si>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</si>
  <si>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</si>
  <si>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</si>
  <si>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</si>
  <si>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</si>
  <si>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</si>
  <si>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</si>
  <si>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</si>
  <si>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</si>
  <si>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</si>
  <si>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</si>
  <si>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</si>
  <si>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</si>
  <si>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</si>
  <si>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</si>
  <si>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</si>
  <si>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</si>
  <si>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</si>
  <si>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</si>
  <si>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</si>
  <si>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</si>
  <si>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</si>
  <si>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</si>
  <si>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</si>
  <si>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</si>
  <si>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</si>
  <si>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</si>
  <si>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</si>
  <si>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</si>
  <si>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</si>
  <si>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</si>
  <si>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</si>
  <si>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</si>
  <si>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</si>
  <si>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</si>
  <si>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</si>
  <si>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</si>
  <si>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</si>
  <si>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</si>
  <si>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</si>
  <si>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</si>
  <si>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</si>
  <si>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</si>
  <si>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</si>
  <si>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</si>
  <si>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</si>
  <si>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</si>
  <si>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</si>
  <si>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</si>
  <si>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</si>
  <si>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</si>
  <si>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</si>
  <si>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</si>
  <si>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</si>
  <si>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</si>
  <si>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</si>
  <si>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</si>
  <si>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</si>
  <si>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</si>
  <si>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</si>
  <si>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</si>
  <si>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</si>
  <si>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</si>
  <si>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</si>
  <si>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</si>
  <si>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</si>
  <si>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</si>
  <si>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</si>
  <si>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</si>
  <si>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</si>
  <si>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</si>
  <si>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</si>
  <si>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</si>
  <si>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</si>
  <si>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</si>
  <si>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</si>
  <si>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</si>
  <si>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</si>
  <si>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</si>
  <si>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</si>
  <si>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</si>
  <si>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</si>
  <si>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</si>
  <si>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</si>
  <si>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</si>
  <si>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</si>
  <si>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</si>
  <si>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</si>
  <si>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</si>
  <si>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</si>
  <si>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</si>
  <si>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</si>
  <si>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</si>
  <si>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</si>
  <si>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</si>
  <si>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</si>
  <si>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</si>
  <si>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</si>
  <si>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</si>
  <si>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</si>
  <si>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</si>
  <si>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</si>
  <si>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</si>
  <si>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</si>
  <si>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</si>
  <si>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</si>
  <si>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</si>
  <si>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</si>
  <si>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</si>
  <si>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</si>
  <si>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</si>
  <si>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</si>
  <si>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</si>
  <si>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</si>
  <si>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</si>
  <si>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</si>
  <si>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</si>
  <si>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</si>
  <si>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</si>
  <si>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</si>
  <si>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</si>
  <si>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</si>
  <si>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</si>
  <si>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</si>
  <si>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</si>
  <si>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</si>
  <si>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</si>
  <si>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</si>
  <si>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</si>
  <si>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</si>
  <si>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</si>
  <si>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</si>
  <si>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</si>
  <si>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</si>
  <si>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</si>
  <si>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</si>
  <si>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</si>
  <si>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</si>
  <si>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</si>
  <si>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</si>
  <si>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</si>
  <si>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</si>
  <si>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</si>
  <si>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</si>
  <si>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</si>
  <si>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</si>
  <si>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</si>
  <si>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</si>
  <si>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</si>
  <si>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</si>
  <si>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</si>
  <si>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</si>
  <si>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</si>
  <si>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</si>
  <si>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</si>
  <si>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</si>
  <si>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</si>
  <si>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</si>
  <si>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</si>
  <si>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</si>
  <si>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</si>
  <si>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</si>
  <si>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</si>
  <si>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</si>
  <si>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</si>
  <si>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</si>
  <si>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</si>
  <si>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</si>
  <si>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</si>
  <si>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</si>
  <si>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</si>
  <si>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</si>
  <si>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</si>
  <si>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</si>
  <si>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</si>
  <si>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</si>
  <si>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</si>
  <si>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</si>
  <si>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</si>
  <si>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</si>
  <si>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</si>
  <si>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</si>
  <si>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</si>
  <si>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</si>
  <si>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</si>
  <si>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</si>
  <si>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</si>
  <si>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</si>
  <si>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</si>
  <si>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</si>
  <si>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</si>
  <si>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</si>
  <si>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</si>
  <si>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</si>
  <si>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</si>
  <si>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</si>
  <si>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</si>
  <si>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</si>
  <si>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</si>
  <si>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</si>
  <si>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</si>
  <si>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</si>
  <si>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</si>
  <si>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</si>
  <si>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</si>
  <si>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</si>
  <si>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</si>
  <si>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</si>
  <si>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</si>
  <si>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</si>
  <si>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</si>
  <si>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</si>
  <si>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</si>
  <si>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</si>
  <si>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</si>
  <si>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</si>
  <si>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</si>
  <si>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</si>
  <si>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</si>
  <si>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</si>
  <si>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</si>
  <si>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</si>
  <si>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</si>
  <si>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</si>
  <si>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</si>
  <si>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</si>
  <si>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</si>
  <si>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</si>
  <si>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</si>
  <si>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</si>
  <si>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</si>
  <si>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</si>
  <si>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</si>
  <si>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</si>
  <si>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</si>
  <si>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</si>
  <si>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</si>
  <si>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</si>
  <si>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</si>
  <si>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</si>
  <si>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</si>
  <si>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</si>
  <si>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</si>
  <si>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</si>
  <si>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</si>
  <si>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</si>
  <si>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</si>
  <si>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</si>
  <si>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</si>
  <si>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</si>
  <si>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</si>
  <si>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</si>
  <si>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</si>
  <si>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</si>
  <si>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</si>
  <si>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</si>
  <si>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</si>
  <si>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</si>
  <si>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</si>
  <si>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</si>
  <si>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</si>
  <si>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</si>
  <si>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</si>
  <si>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</si>
  <si>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</si>
  <si>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</si>
  <si>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</si>
  <si>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</si>
  <si>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</si>
  <si>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</si>
  <si>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</si>
  <si>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</si>
  <si>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</si>
  <si>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</si>
  <si>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</si>
  <si>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</si>
  <si>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</si>
  <si>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</si>
  <si>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</si>
  <si>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</si>
  <si>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</si>
  <si>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</si>
  <si>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</si>
  <si>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</si>
  <si>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</si>
  <si>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</si>
  <si>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</si>
  <si>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</si>
  <si>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</si>
  <si>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</si>
  <si>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</si>
  <si>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</si>
  <si>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</si>
  <si>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</si>
  <si>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</si>
  <si>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</si>
  <si>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</si>
  <si>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</si>
  <si>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</si>
  <si>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</si>
  <si>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</si>
  <si>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</si>
  <si>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</si>
  <si>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</si>
  <si>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</si>
  <si>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</si>
  <si>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</si>
  <si>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</si>
  <si>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</si>
  <si>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</si>
  <si>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</si>
  <si>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</si>
  <si>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</si>
  <si>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</si>
  <si>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</si>
  <si>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</si>
  <si>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</si>
  <si>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</si>
  <si>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</si>
  <si>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</si>
  <si>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</si>
  <si>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</si>
  <si>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</si>
  <si>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</si>
  <si>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</si>
  <si>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</si>
  <si>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</si>
  <si>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</si>
  <si>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</si>
  <si>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</si>
  <si>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</si>
  <si>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</si>
  <si>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</si>
  <si>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</si>
  <si>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</si>
  <si>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</si>
  <si>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</si>
  <si>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</si>
  <si>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</si>
  <si>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</si>
  <si>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</si>
  <si>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</si>
  <si>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</si>
  <si>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</si>
  <si>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</si>
  <si>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</si>
  <si>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</si>
  <si>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</si>
  <si>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</si>
  <si>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</si>
  <si>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</si>
  <si>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</si>
  <si>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</si>
  <si>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</si>
  <si>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</si>
  <si>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</si>
  <si>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</si>
  <si>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</si>
  <si>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</si>
  <si>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</si>
  <si>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</si>
  <si>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</si>
  <si>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</si>
  <si>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</si>
  <si>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</si>
  <si>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</si>
  <si>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</si>
  <si>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</si>
  <si>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</si>
  <si>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</si>
  <si>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</si>
  <si>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</si>
  <si>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</si>
  <si>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</si>
  <si>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</si>
  <si>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</si>
  <si>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</si>
  <si>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</si>
  <si>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</si>
  <si>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</si>
  <si>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</si>
  <si>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</si>
  <si>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</si>
  <si>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</si>
  <si>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</si>
  <si>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</si>
  <si>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</si>
  <si>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</si>
  <si>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</si>
  <si>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</si>
  <si>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</si>
  <si>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</si>
  <si>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</si>
  <si>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</si>
  <si>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</si>
  <si>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</si>
  <si>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</si>
  <si>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</si>
  <si>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</si>
  <si>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</si>
  <si>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</si>
  <si>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</si>
  <si>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</si>
  <si>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</si>
  <si>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</si>
  <si>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</si>
  <si>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</si>
  <si>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</si>
  <si>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</si>
  <si>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</si>
  <si>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</si>
  <si>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</si>
  <si>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</si>
  <si>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</si>
  <si>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</si>
  <si>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</si>
  <si>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</si>
  <si>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</si>
  <si>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</si>
  <si>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</si>
  <si>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</si>
  <si>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</si>
  <si>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</si>
  <si>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</si>
  <si>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</si>
  <si>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</si>
  <si>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</si>
  <si>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</si>
  <si>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</si>
  <si>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</si>
  <si>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</si>
  <si>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</si>
  <si>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</si>
  <si>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</si>
  <si>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</si>
  <si>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</si>
  <si>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</si>
  <si>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</si>
  <si>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</si>
  <si>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</si>
  <si>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</si>
  <si>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</si>
  <si>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</si>
  <si>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</si>
  <si>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</si>
  <si>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</si>
  <si>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</si>
  <si>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</si>
  <si>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</si>
  <si>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</si>
  <si>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</si>
  <si>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</si>
  <si>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</si>
  <si>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</si>
  <si>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</si>
  <si>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</si>
  <si>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</si>
  <si>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</si>
  <si>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</si>
  <si>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</si>
  <si>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</si>
  <si>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</si>
  <si>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</si>
  <si>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</si>
  <si>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</si>
  <si>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</si>
  <si>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</si>
  <si>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</si>
  <si>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</si>
  <si>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</si>
  <si>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</si>
  <si>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</si>
  <si>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</si>
  <si>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</si>
  <si>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</si>
  <si>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</si>
  <si>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</si>
  <si>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</si>
  <si>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</si>
  <si>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</si>
  <si>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</si>
  <si>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</si>
  <si>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</si>
  <si>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</si>
  <si>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</si>
  <si>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</si>
  <si>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</si>
  <si>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</si>
  <si>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</si>
  <si>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</si>
  <si>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</si>
  <si>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</si>
  <si>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</si>
  <si>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</si>
  <si>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</si>
  <si>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</si>
  <si>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</si>
  <si>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</si>
  <si>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</si>
  <si>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</si>
  <si>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</si>
  <si>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</si>
  <si>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</si>
  <si>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</si>
  <si>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</si>
  <si>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</si>
  <si>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</si>
  <si>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</si>
  <si>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</si>
  <si>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</si>
  <si>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</si>
  <si>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</si>
  <si>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</si>
  <si>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</si>
  <si>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</si>
  <si>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</si>
  <si>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</si>
  <si>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</si>
  <si>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</si>
  <si>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</si>
  <si>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</si>
  <si>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</si>
  <si>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</si>
  <si>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</si>
  <si>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</si>
  <si>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</si>
  <si>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</si>
  <si>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</si>
  <si>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</si>
  <si>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</si>
  <si>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</si>
  <si>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</si>
  <si>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</si>
  <si>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</si>
  <si>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</si>
  <si>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</si>
  <si>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</si>
  <si>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</si>
  <si>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</si>
  <si>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</si>
  <si>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</si>
  <si>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</si>
  <si>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</si>
  <si>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</si>
  <si>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</si>
  <si>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</si>
  <si>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</si>
  <si>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</si>
  <si>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</si>
  <si>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</si>
  <si>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</si>
  <si>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</si>
  <si>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</si>
  <si>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</si>
  <si>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</si>
  <si>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</si>
  <si>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</si>
  <si>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</si>
  <si>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</si>
  <si>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</si>
  <si>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</si>
  <si>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</si>
  <si>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</si>
  <si>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</si>
  <si>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</si>
  <si>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</si>
  <si>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</si>
  <si>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</si>
  <si>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</si>
  <si>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</si>
  <si>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</si>
  <si>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</si>
  <si>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</si>
  <si>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</si>
  <si>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</si>
  <si>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</si>
  <si>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</si>
  <si>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</si>
  <si>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</si>
  <si>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</si>
  <si>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</si>
  <si>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</si>
  <si>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</si>
  <si>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</si>
  <si>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</si>
  <si>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</si>
  <si>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</si>
  <si>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</si>
  <si>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</si>
  <si>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</si>
  <si>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</si>
  <si>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</si>
  <si>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</si>
  <si>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</si>
  <si>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</si>
  <si>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</si>
  <si>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</si>
  <si>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</si>
  <si>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</si>
  <si>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</si>
  <si>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</si>
  <si>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</si>
  <si>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</si>
  <si>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</si>
  <si>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</si>
  <si>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</si>
  <si>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</si>
  <si>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</si>
  <si>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</si>
  <si>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</si>
  <si>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</si>
  <si>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</si>
  <si>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</si>
  <si>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</si>
  <si>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</si>
  <si>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</si>
  <si>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</si>
  <si>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</si>
  <si>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</si>
  <si>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</si>
  <si>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</si>
  <si>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</si>
  <si>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</si>
  <si>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</si>
  <si>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</si>
  <si>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</si>
  <si>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</si>
  <si>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</si>
  <si>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</si>
  <si>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</si>
  <si>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</si>
  <si>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</si>
  <si>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</si>
  <si>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</si>
  <si>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</si>
  <si>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</si>
  <si>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</si>
  <si>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</si>
  <si>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</si>
  <si>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</si>
  <si>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</si>
  <si>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</si>
  <si>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</si>
  <si>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</si>
  <si>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</si>
  <si>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</si>
  <si>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</si>
  <si>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</si>
  <si>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</si>
  <si>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</si>
  <si>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</si>
  <si>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</si>
  <si>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</si>
  <si>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</si>
  <si>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</si>
  <si>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</si>
  <si>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</si>
  <si>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</si>
  <si>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</si>
  <si>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</si>
  <si>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</si>
  <si>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</si>
  <si>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</si>
  <si>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</si>
  <si>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</si>
  <si>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</si>
  <si>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</si>
  <si>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</si>
  <si>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</si>
  <si>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</si>
  <si>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</si>
  <si>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</si>
  <si>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</si>
  <si>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</si>
  <si>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</si>
  <si>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</si>
  <si>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</si>
  <si>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</si>
  <si>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</si>
  <si>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</si>
  <si>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</si>
  <si>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</si>
  <si>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</si>
  <si>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</si>
  <si>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</si>
  <si>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</si>
  <si>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</si>
  <si>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</si>
  <si>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</si>
  <si>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</si>
  <si>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</si>
  <si>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</si>
  <si>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</si>
  <si>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</si>
  <si>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</si>
  <si>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</si>
  <si>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</si>
  <si>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</si>
  <si>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</si>
  <si>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</si>
  <si>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</si>
  <si>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</si>
  <si>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</si>
  <si>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</si>
  <si>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</si>
  <si>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</si>
  <si>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</si>
  <si>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</si>
  <si>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</si>
  <si>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</si>
  <si>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</si>
  <si>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</si>
  <si>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</si>
  <si>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</si>
  <si>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</si>
  <si>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</si>
  <si>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</si>
  <si>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</si>
  <si>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</si>
  <si>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</si>
  <si>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</si>
  <si>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</si>
  <si>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</si>
  <si>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</si>
  <si>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</si>
  <si>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</si>
  <si>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</si>
  <si>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</si>
  <si>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</si>
  <si>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</si>
  <si>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</si>
  <si>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</si>
  <si>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</si>
  <si>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</si>
  <si>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</si>
  <si>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</si>
  <si>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</si>
  <si>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</si>
  <si>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</si>
  <si>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</si>
  <si>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</si>
  <si>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</si>
  <si>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</si>
  <si>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</si>
  <si>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</si>
  <si>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</si>
  <si>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</si>
  <si>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</si>
  <si>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</si>
  <si>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</si>
  <si>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</si>
  <si>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</si>
  <si>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</si>
  <si>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</si>
  <si>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</si>
  <si>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</si>
  <si>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</si>
  <si>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</si>
  <si>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</si>
  <si>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</si>
  <si>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</si>
  <si>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</si>
  <si>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</si>
  <si>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</si>
  <si>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</si>
  <si>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</si>
  <si>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</si>
  <si>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</si>
  <si>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</si>
  <si>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</si>
  <si>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</si>
  <si>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</si>
  <si>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</si>
  <si>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</si>
  <si>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</si>
  <si>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</si>
  <si>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</si>
  <si>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</si>
  <si>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</si>
  <si>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</si>
  <si>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</si>
  <si>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</si>
  <si>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</si>
  <si>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</si>
  <si>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</si>
  <si>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</si>
  <si>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</si>
  <si>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</si>
  <si>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</si>
  <si>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</si>
  <si>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</si>
  <si>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</si>
  <si>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</si>
  <si>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</si>
  <si>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</si>
  <si>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</si>
  <si>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</si>
  <si>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</si>
  <si>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</si>
  <si>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</si>
  <si>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</si>
  <si>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</si>
  <si>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</si>
  <si>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</si>
  <si>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</si>
  <si>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</si>
  <si>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</si>
  <si>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</si>
  <si>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</si>
  <si>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</si>
  <si>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</si>
  <si>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</si>
  <si>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</si>
  <si>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</si>
  <si>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</si>
  <si>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</si>
  <si>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</si>
  <si>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</si>
  <si>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</si>
  <si>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>แผน ปมก.63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</si>
  <si>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</si>
  <si>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</si>
  <si>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</si>
  <si>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</si>
  <si>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</si>
  <si>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</si>
  <si>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</si>
  <si>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</si>
  <si>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</si>
  <si>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</si>
  <si>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</si>
  <si>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ประมาณการจัดซื้อวัสดุอื่น ปี 2563</t>
  </si>
  <si>
    <t>รวม แผนที่ 3</t>
  </si>
  <si>
    <t>แผนบริหารจัดการเจ้าหนี้</t>
  </si>
  <si>
    <t>ประมาณการจ่ายชำระหนี้ปี 2563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</si>
  <si>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</si>
  <si>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</si>
  <si>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</si>
  <si>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</si>
  <si>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</si>
  <si>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</si>
  <si>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</si>
  <si>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</si>
  <si>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</si>
  <si>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</si>
  <si>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</si>
  <si>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</si>
  <si>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</si>
  <si>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</si>
  <si>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</si>
  <si>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</si>
  <si>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</si>
  <si>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</si>
  <si>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</si>
  <si>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</si>
  <si>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</si>
  <si>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</si>
  <si>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</si>
  <si>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</si>
  <si>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</si>
  <si>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</si>
  <si>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</si>
  <si>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</si>
  <si>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</si>
  <si>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</si>
  <si>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</si>
  <si>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</si>
  <si>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</si>
  <si>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</si>
  <si>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</si>
  <si>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</si>
  <si>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</si>
  <si>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</si>
  <si>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</si>
  <si>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</si>
  <si>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</si>
  <si>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</si>
  <si>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</si>
  <si>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</si>
  <si>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</si>
  <si>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</si>
  <si>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</si>
  <si>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</si>
  <si>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</si>
  <si>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</si>
  <si>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</si>
  <si>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</si>
  <si>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</si>
  <si>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</si>
  <si>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</si>
  <si>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</si>
  <si>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</si>
  <si>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</si>
  <si>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</si>
  <si>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</si>
  <si>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</si>
  <si>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</si>
  <si>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</si>
  <si>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</si>
  <si>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</si>
  <si>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</si>
  <si>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</si>
  <si>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</si>
  <si>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</si>
  <si>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</si>
  <si>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</si>
  <si>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</si>
  <si>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</si>
  <si>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</si>
  <si>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</si>
  <si>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</si>
  <si>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</si>
  <si>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</si>
  <si>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</si>
  <si>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</si>
  <si>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</si>
  <si>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</si>
  <si>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</si>
  <si>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</si>
  <si>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</si>
  <si>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</si>
  <si>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</si>
  <si>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</si>
  <si>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</si>
  <si>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</si>
  <si>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</si>
  <si>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</si>
  <si>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</si>
  <si>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</si>
  <si>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</si>
  <si>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</si>
  <si>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</si>
  <si>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</si>
  <si>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</si>
  <si>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</si>
  <si>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</si>
  <si>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</si>
  <si>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</si>
  <si>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</si>
  <si>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</si>
  <si>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</si>
  <si>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</si>
  <si>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</si>
  <si>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</si>
  <si>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</si>
  <si>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</si>
  <si>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</si>
  <si>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</si>
  <si>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</si>
  <si>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</si>
  <si>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</si>
  <si>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</si>
  <si>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</si>
  <si>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</si>
  <si>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</si>
  <si>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</si>
  <si>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</si>
  <si>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</si>
  <si>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</si>
  <si>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</si>
  <si>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</si>
  <si>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</si>
  <si>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</si>
  <si>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</si>
  <si>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</si>
  <si>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</si>
  <si>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</si>
  <si>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</si>
  <si>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</si>
  <si>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</si>
  <si>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</si>
  <si>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</si>
  <si>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</si>
  <si>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</si>
  <si>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</si>
  <si>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</si>
  <si>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</si>
  <si>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</si>
  <si>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</si>
  <si>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</si>
  <si>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</si>
  <si>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</si>
  <si>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</si>
  <si>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</si>
  <si>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</si>
  <si>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</si>
  <si>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</si>
  <si>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</si>
  <si>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</si>
  <si>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</si>
  <si>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</si>
  <si>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</si>
  <si>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</si>
  <si>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</si>
  <si>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</si>
  <si>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</si>
  <si>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</si>
  <si>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</si>
  <si>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</si>
  <si>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</si>
  <si>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</si>
  <si>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</si>
  <si>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</si>
  <si>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</si>
  <si>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</si>
  <si>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</si>
  <si>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</si>
  <si>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</si>
  <si>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</si>
  <si>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</si>
  <si>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</si>
  <si>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</si>
  <si>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</si>
  <si>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</si>
  <si>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</si>
  <si>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</si>
  <si>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</si>
  <si>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</si>
  <si>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</si>
  <si>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</si>
  <si>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</si>
  <si>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</si>
  <si>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</si>
  <si>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</si>
  <si>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</si>
  <si>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</si>
  <si>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</si>
  <si>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</si>
  <si>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</si>
  <si>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</si>
  <si>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</si>
  <si>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</si>
  <si>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</si>
  <si>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</si>
  <si>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</si>
  <si>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</si>
  <si>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</si>
  <si>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</si>
  <si>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</si>
  <si>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</si>
  <si>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</si>
  <si>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</si>
  <si>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</si>
  <si>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</si>
  <si>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</si>
  <si>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</si>
  <si>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</si>
  <si>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</si>
  <si>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</si>
  <si>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</si>
  <si>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</si>
  <si>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</si>
  <si>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</si>
  <si>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</si>
  <si>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</si>
  <si>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</si>
  <si>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</si>
  <si>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</si>
  <si>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</si>
  <si>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</si>
  <si>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</si>
  <si>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</si>
  <si>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</si>
  <si>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</si>
  <si>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</si>
  <si>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</si>
  <si>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</si>
  <si>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</si>
  <si>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</si>
  <si>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</si>
  <si>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</si>
  <si>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</si>
  <si>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</si>
  <si>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</si>
  <si>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</si>
  <si>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</si>
  <si>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</si>
  <si>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</si>
  <si>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</si>
  <si>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</si>
  <si>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</si>
  <si>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</si>
  <si>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</si>
  <si>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</si>
  <si>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</si>
  <si>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</si>
  <si>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</si>
  <si>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</si>
  <si>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</si>
  <si>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</si>
  <si>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</si>
  <si>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</si>
  <si>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</si>
  <si>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</si>
  <si>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</si>
  <si>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</si>
  <si>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</si>
  <si>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</si>
  <si>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</si>
  <si>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</si>
  <si>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</si>
  <si>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</si>
  <si>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</si>
  <si>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</si>
  <si>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</si>
  <si>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</si>
  <si>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</si>
  <si>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</si>
  <si>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</si>
  <si>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</si>
  <si>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</si>
  <si>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</si>
  <si>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</si>
  <si>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</si>
  <si>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</si>
  <si>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</si>
  <si>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</si>
  <si>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</si>
  <si>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</si>
  <si>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</si>
  <si>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</si>
  <si>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</si>
  <si>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</si>
  <si>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</si>
  <si>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</si>
  <si>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</si>
  <si>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</si>
  <si>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</si>
  <si>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</si>
  <si>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</si>
  <si>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</si>
  <si>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</si>
  <si>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</si>
  <si>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</si>
  <si>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</si>
  <si>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</si>
  <si>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</si>
  <si>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</si>
  <si>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</si>
  <si>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</si>
  <si>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</si>
  <si>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</si>
  <si>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</si>
  <si>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</si>
  <si>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</si>
  <si>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</si>
  <si>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</si>
  <si>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</si>
  <si>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</si>
  <si>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</si>
  <si>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</si>
  <si>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</si>
  <si>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</si>
  <si>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</si>
  <si>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</si>
  <si>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</si>
  <si>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</si>
  <si>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</si>
  <si>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</si>
  <si>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</si>
  <si>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</si>
  <si>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</si>
  <si>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</si>
  <si>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</si>
  <si>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</si>
  <si>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</si>
  <si>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</si>
  <si>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</si>
  <si>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โพธิ์ตาก,รพช.</t>
  </si>
  <si>
    <t>เฝ้าไร่,รพช.</t>
  </si>
  <si>
    <t>รัตนวาปี,รพช.</t>
  </si>
  <si>
    <t>สรุปแผน Planfin แผน 2-4 จ.หนองคาย</t>
  </si>
  <si>
    <t>ค่าควรจะเป็น พย.63</t>
  </si>
  <si>
    <t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</si>
</sst>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174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0" fontId="1" fillId="0" borderId="39" xfId="1" applyFont="1" applyFill="1" applyBorder="1" applyAlignment="1">
      <alignment horizontal="left" vertical="center"/>
    </xf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4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46" xfId="0" applyFont="1" applyFill="1" applyBorder="1" applyAlignment="1">
      <alignment horizontal="center" vertical="center"/>
    </xf>
    <xf numFmtId="0" fontId="6" fillId="8" borderId="3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2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tabSelected="1" view="pageBreakPreview" zoomScale="60" zoomScaleNormal="80" workbookViewId="0">
      <selection activeCell="N17" sqref="N17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จ.หนองคาย'!A1</f>
        <v>กำกับติดตามผลการดำเนินงานตามแผน Planfin ราย Item แผนที่ 2-4  ข้อมูลวันที่ 30 พฤศจิกายน 2563 โหลดข้อมูล ณ วันที่ 11 ธันวาคม 2563 เวลา 14.00 น.</v>
      </c>
      <c r="B1" s="1"/>
      <c r="C1" s="1"/>
      <c r="D1" s="1"/>
      <c r="E1" s="1"/>
      <c r="F1" s="1"/>
      <c r="G1" s="1"/>
      <c r="H1" s="1"/>
    </row>
    <row r="2" spans="1:9" x14ac:dyDescent="0.25">
      <c r="A2" s="148" t="s">
        <v>1362</v>
      </c>
      <c r="B2" s="148" t="s">
        <v>1363</v>
      </c>
      <c r="C2" s="148"/>
      <c r="D2" s="149" t="s">
        <v>1716</v>
      </c>
      <c r="E2" s="150"/>
      <c r="F2" s="150"/>
      <c r="G2" s="150"/>
      <c r="H2" s="150"/>
    </row>
    <row r="3" spans="1:9" x14ac:dyDescent="0.25">
      <c r="A3" s="148"/>
      <c r="B3" s="148"/>
      <c r="C3" s="148"/>
      <c r="D3" s="4" t="s">
        <v>1696</v>
      </c>
      <c r="E3" s="4" t="str">
        <f>C35</f>
        <v>ค่าควรจะเป็น พย.63</v>
      </c>
      <c r="F3" s="4" t="s">
        <v>1365</v>
      </c>
      <c r="G3" s="4" t="s">
        <v>1366</v>
      </c>
      <c r="H3" s="90" t="s">
        <v>1367</v>
      </c>
    </row>
    <row r="4" spans="1:9" x14ac:dyDescent="0.4">
      <c r="A4" s="144">
        <v>2</v>
      </c>
      <c r="B4" s="57" t="s">
        <v>1368</v>
      </c>
      <c r="C4" s="6" t="s">
        <v>1369</v>
      </c>
      <c r="D4" s="7">
        <f>'แผน 2-4 จ.หนองคาย'!D4+'แผน 2-4 จ.หนองคาย'!I4+'แผน 2-4 จ.หนองคาย'!N4+'แผน 2-4 จ.หนองคาย'!S4+'แผน 2-4 จ.หนองคาย'!X4+'แผน 2-4 จ.หนองคาย'!AC4+'แผน 2-4 จ.หนองคาย'!AH4+'แผน 2-4 จ.หนองคาย'!AM4+'แผน 2-4 จ.หนองคาย'!AR4</f>
        <v>309169423.07999992</v>
      </c>
      <c r="E4" s="7">
        <f>D4/12*D$35</f>
        <v>51528237.179999985</v>
      </c>
      <c r="F4" s="7">
        <f>'แผน 2-4 จ.หนองคาย'!F4+'แผน 2-4 จ.หนองคาย'!K4+'แผน 2-4 จ.หนองคาย'!P4+'แผน 2-4 จ.หนองคาย'!U4+'แผน 2-4 จ.หนองคาย'!Z4+'แผน 2-4 จ.หนองคาย'!AE4+'แผน 2-4 จ.หนองคาย'!AJ4+'แผน 2-4 จ.หนองคาย'!AO4+'แผน 2-4 จ.หนองคาย'!AT4</f>
        <v>34538847.229999997</v>
      </c>
      <c r="G4" s="7">
        <f>F4-E4</f>
        <v>-16989389.949999988</v>
      </c>
      <c r="H4" s="91">
        <f>G4/E4*100</f>
        <v>-32.971028856764775</v>
      </c>
    </row>
    <row r="5" spans="1:9" x14ac:dyDescent="0.4">
      <c r="A5" s="145"/>
      <c r="B5" s="58" t="s">
        <v>1370</v>
      </c>
      <c r="C5" s="6" t="s">
        <v>1371</v>
      </c>
      <c r="D5" s="7">
        <f>'แผน 2-4 จ.หนองคาย'!D5+'แผน 2-4 จ.หนองคาย'!I5+'แผน 2-4 จ.หนองคาย'!N5+'แผน 2-4 จ.หนองคาย'!S5+'แผน 2-4 จ.หนองคาย'!X5+'แผน 2-4 จ.หนองคาย'!AC5+'แผน 2-4 จ.หนองคาย'!AH5+'แผน 2-4 จ.หนองคาย'!AM5+'แผน 2-4 จ.หนองคาย'!AR5</f>
        <v>195202785.88000003</v>
      </c>
      <c r="E5" s="7">
        <f t="shared" ref="E5:E6" si="0">D5/12*D$35</f>
        <v>32533797.646666672</v>
      </c>
      <c r="F5" s="7">
        <f>'แผน 2-4 จ.หนองคาย'!F5+'แผน 2-4 จ.หนองคาย'!K5+'แผน 2-4 จ.หนองคาย'!P5+'แผน 2-4 จ.หนองคาย'!U5+'แผน 2-4 จ.หนองคาย'!Z5+'แผน 2-4 จ.หนองคาย'!AE5+'แผน 2-4 จ.หนองคาย'!AJ5+'แผน 2-4 จ.หนองคาย'!AO5+'แผน 2-4 จ.หนองคาย'!AT5</f>
        <v>29468026.84</v>
      </c>
      <c r="G5" s="7">
        <f t="shared" ref="G5:G6" si="1">F5-E5</f>
        <v>-3065770.8066666722</v>
      </c>
      <c r="H5" s="91">
        <f>G5/E5*100</f>
        <v>-9.4233413509313539</v>
      </c>
    </row>
    <row r="6" spans="1:9" x14ac:dyDescent="0.4">
      <c r="A6" s="146"/>
      <c r="B6" s="59" t="s">
        <v>1372</v>
      </c>
      <c r="C6" s="6" t="s">
        <v>1373</v>
      </c>
      <c r="D6" s="7">
        <f>'แผน 2-4 จ.หนองคาย'!D6+'แผน 2-4 จ.หนองคาย'!I6+'แผน 2-4 จ.หนองคาย'!N6+'แผน 2-4 จ.หนองคาย'!S6+'แผน 2-4 จ.หนองคาย'!X6+'แผน 2-4 จ.หนองคาย'!AC6+'แผน 2-4 จ.หนองคาย'!AH6+'แผน 2-4 จ.หนองคาย'!AM6+'แผน 2-4 จ.หนองคาย'!AR6</f>
        <v>49715169.050000004</v>
      </c>
      <c r="E6" s="7">
        <f t="shared" si="0"/>
        <v>8285861.5083333338</v>
      </c>
      <c r="F6" s="7">
        <f>'แผน 2-4 จ.หนองคาย'!F6+'แผน 2-4 จ.หนองคาย'!K6+'แผน 2-4 จ.หนองคาย'!P6+'แผน 2-4 จ.หนองคาย'!U6+'แผน 2-4 จ.หนองคาย'!Z6+'แผน 2-4 จ.หนองคาย'!AE6+'แผน 2-4 จ.หนองคาย'!AJ6+'แผน 2-4 จ.หนองคาย'!AO6+'แผน 2-4 จ.หนองคาย'!AT6</f>
        <v>15767422.530000001</v>
      </c>
      <c r="G6" s="7">
        <f t="shared" si="1"/>
        <v>7481561.0216666674</v>
      </c>
      <c r="H6" s="91">
        <f t="shared" ref="H6:H33" si="2">G6/E6*100</f>
        <v>90.293097635559576</v>
      </c>
    </row>
    <row r="7" spans="1:9" x14ac:dyDescent="0.4">
      <c r="A7" s="147" t="s">
        <v>1374</v>
      </c>
      <c r="B7" s="147"/>
      <c r="C7" s="147"/>
      <c r="D7" s="8">
        <f>SUM(D4:D6)</f>
        <v>554087378.00999987</v>
      </c>
      <c r="E7" s="8">
        <f>SUM(E4:E6)</f>
        <v>92347896.334999993</v>
      </c>
      <c r="F7" s="8">
        <f>SUM(F4:F6)</f>
        <v>79774296.599999994</v>
      </c>
      <c r="G7" s="8">
        <f t="shared" ref="G7" si="3">SUM(G4:G6)</f>
        <v>-12573599.734999992</v>
      </c>
      <c r="H7" s="92">
        <f t="shared" si="2"/>
        <v>-13.615469581882159</v>
      </c>
      <c r="I7" s="84"/>
    </row>
    <row r="8" spans="1:9" x14ac:dyDescent="0.4">
      <c r="A8" s="93"/>
      <c r="B8" s="93"/>
      <c r="C8" s="94" t="str">
        <f>'แผน 2-4 จ.หนองคาย'!B8</f>
        <v>สรุปแผนที่ 2 (แห่ง)</v>
      </c>
      <c r="D8" s="95"/>
      <c r="E8" s="96"/>
      <c r="F8" s="96"/>
      <c r="G8" s="96"/>
      <c r="H8" s="97">
        <f>'แผน 2-4 จ.หนองคาย'!C8</f>
        <v>0</v>
      </c>
      <c r="I8" s="84"/>
    </row>
    <row r="9" spans="1:9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</row>
    <row r="10" spans="1:9" x14ac:dyDescent="0.4">
      <c r="A10" s="152"/>
      <c r="B10" s="81"/>
      <c r="C10" s="16" t="s">
        <v>99</v>
      </c>
      <c r="D10" s="7">
        <f>'แผน 2-4 จ.หนองคาย'!D10+'แผน 2-4 จ.หนองคาย'!I10+'แผน 2-4 จ.หนองคาย'!N10+'แผน 2-4 จ.หนองคาย'!S10+'แผน 2-4 จ.หนองคาย'!X10+'แผน 2-4 จ.หนองคาย'!AC10+'แผน 2-4 จ.หนองคาย'!AH10+'แผน 2-4 จ.หนองคาย'!AM10+'แผน 2-4 จ.หนองคาย'!AR10</f>
        <v>9113979.1700000018</v>
      </c>
      <c r="E10" s="7">
        <f>D10/12*D$35</f>
        <v>1518996.5283333336</v>
      </c>
      <c r="F10" s="7">
        <f>'แผน 2-4 จ.หนองคาย'!F10+'แผน 2-4 จ.หนองคาย'!K10+'แผน 2-4 จ.หนองคาย'!P10+'แผน 2-4 จ.หนองคาย'!U10+'แผน 2-4 จ.หนองคาย'!Z10+'แผน 2-4 จ.หนองคาย'!AE10+'แผน 2-4 จ.หนองคาย'!AJ10+'แผน 2-4 จ.หนองคาย'!AO10+'แผน 2-4 จ.หนองคาย'!AT10</f>
        <v>873538.75</v>
      </c>
      <c r="G10" s="7">
        <f>F10-E10</f>
        <v>-645457.77833333355</v>
      </c>
      <c r="H10" s="91">
        <f t="shared" si="2"/>
        <v>-42.492380087368588</v>
      </c>
    </row>
    <row r="11" spans="1:9" x14ac:dyDescent="0.4">
      <c r="A11" s="152"/>
      <c r="B11" s="82"/>
      <c r="C11" s="16" t="s">
        <v>101</v>
      </c>
      <c r="D11" s="7">
        <f>'แผน 2-4 จ.หนองคาย'!D11+'แผน 2-4 จ.หนองคาย'!I11+'แผน 2-4 จ.หนองคาย'!N11+'แผน 2-4 จ.หนองคาย'!S11+'แผน 2-4 จ.หนองคาย'!X11+'แผน 2-4 จ.หนองคาย'!AC11+'แผน 2-4 จ.หนองคาย'!AH11+'แผน 2-4 จ.หนองคาย'!AM11+'แผน 2-4 จ.หนองคาย'!AR11</f>
        <v>299101</v>
      </c>
      <c r="E11" s="7">
        <f t="shared" ref="E11:E21" si="4">D11/12*D$35</f>
        <v>49850.166666666664</v>
      </c>
      <c r="F11" s="7">
        <f>'แผน 2-4 จ.หนองคาย'!F11+'แผน 2-4 จ.หนองคาย'!K11+'แผน 2-4 จ.หนองคาย'!P11+'แผน 2-4 จ.หนองคาย'!U11+'แผน 2-4 จ.หนองคาย'!Z11+'แผน 2-4 จ.หนองคาย'!AE11+'แผน 2-4 จ.หนองคาย'!AJ11+'แผน 2-4 จ.หนองคาย'!AO11+'แผน 2-4 จ.หนองคาย'!AT11</f>
        <v>27050</v>
      </c>
      <c r="G11" s="7">
        <f t="shared" ref="G11:G21" si="5">F11-E11</f>
        <v>-22800.166666666664</v>
      </c>
      <c r="H11" s="91">
        <f t="shared" si="2"/>
        <v>-45.737393054520041</v>
      </c>
    </row>
    <row r="12" spans="1:9" x14ac:dyDescent="0.4">
      <c r="A12" s="152"/>
      <c r="B12" s="82"/>
      <c r="C12" s="16" t="s">
        <v>103</v>
      </c>
      <c r="D12" s="7">
        <f>'แผน 2-4 จ.หนองคาย'!D12+'แผน 2-4 จ.หนองคาย'!I12+'แผน 2-4 จ.หนองคาย'!N12+'แผน 2-4 จ.หนองคาย'!S12+'แผน 2-4 จ.หนองคาย'!X12+'แผน 2-4 จ.หนองคาย'!AC12+'แผน 2-4 จ.หนองคาย'!AH12+'แผน 2-4 จ.หนองคาย'!AM12+'แผน 2-4 จ.หนองคาย'!AR12</f>
        <v>5826181.1099999994</v>
      </c>
      <c r="E12" s="7">
        <f t="shared" si="4"/>
        <v>971030.18499999994</v>
      </c>
      <c r="F12" s="7">
        <f>'แผน 2-4 จ.หนองคาย'!F12+'แผน 2-4 จ.หนองคาย'!K12+'แผน 2-4 จ.หนองคาย'!P12+'แผน 2-4 จ.หนองคาย'!U12+'แผน 2-4 จ.หนองคาย'!Z12+'แผน 2-4 จ.หนองคาย'!AE12+'แผน 2-4 จ.หนองคาย'!AJ12+'แผน 2-4 จ.หนองคาย'!AO12+'แผน 2-4 จ.หนองคาย'!AT12</f>
        <v>909513.46</v>
      </c>
      <c r="G12" s="7">
        <f t="shared" si="5"/>
        <v>-61516.724999999977</v>
      </c>
      <c r="H12" s="91">
        <f t="shared" si="2"/>
        <v>-6.335202133803902</v>
      </c>
    </row>
    <row r="13" spans="1:9" x14ac:dyDescent="0.4">
      <c r="A13" s="152"/>
      <c r="B13" s="82"/>
      <c r="C13" s="16" t="s">
        <v>105</v>
      </c>
      <c r="D13" s="7">
        <f>'แผน 2-4 จ.หนองคาย'!D13+'แผน 2-4 จ.หนองคาย'!I13+'แผน 2-4 จ.หนองคาย'!N13+'แผน 2-4 จ.หนองคาย'!S13+'แผน 2-4 จ.หนองคาย'!X13+'แผน 2-4 จ.หนองคาย'!AC13+'แผน 2-4 จ.หนองคาย'!AH13+'แผน 2-4 จ.หนองคาย'!AM13+'แผน 2-4 จ.หนองคาย'!AR13</f>
        <v>2336774.4500000002</v>
      </c>
      <c r="E13" s="7">
        <f t="shared" si="4"/>
        <v>389462.40833333338</v>
      </c>
      <c r="F13" s="7">
        <f>'แผน 2-4 จ.หนองคาย'!F13+'แผน 2-4 จ.หนองคาย'!K13+'แผน 2-4 จ.หนองคาย'!P13+'แผน 2-4 จ.หนองคาย'!U13+'แผน 2-4 จ.หนองคาย'!Z13+'แผน 2-4 จ.หนองคาย'!AE13+'แผน 2-4 จ.หนองคาย'!AJ13+'แผน 2-4 จ.หนองคาย'!AO13+'แผน 2-4 จ.หนองคาย'!AT13</f>
        <v>427528.01</v>
      </c>
      <c r="G13" s="7">
        <f t="shared" si="5"/>
        <v>38065.601666666626</v>
      </c>
      <c r="H13" s="91">
        <f t="shared" si="2"/>
        <v>9.7738833972615424</v>
      </c>
    </row>
    <row r="14" spans="1:9" x14ac:dyDescent="0.4">
      <c r="A14" s="152"/>
      <c r="B14" s="82"/>
      <c r="C14" s="16" t="s">
        <v>107</v>
      </c>
      <c r="D14" s="7">
        <f>'แผน 2-4 จ.หนองคาย'!D14+'แผน 2-4 จ.หนองคาย'!I14+'แผน 2-4 จ.หนองคาย'!N14+'แผน 2-4 จ.หนองคาย'!S14+'แผน 2-4 จ.หนองคาย'!X14+'แผน 2-4 จ.หนองคาย'!AC14+'แผน 2-4 จ.หนองคาย'!AH14+'แผน 2-4 จ.หนองคาย'!AM14+'แผน 2-4 จ.หนองคาย'!AR14</f>
        <v>1336495.45</v>
      </c>
      <c r="E14" s="7">
        <f t="shared" si="4"/>
        <v>222749.24166666667</v>
      </c>
      <c r="F14" s="7">
        <f>'แผน 2-4 จ.หนองคาย'!F14+'แผน 2-4 จ.หนองคาย'!K14+'แผน 2-4 จ.หนองคาย'!P14+'แผน 2-4 จ.หนองคาย'!U14+'แผน 2-4 จ.หนองคาย'!Z14+'แผน 2-4 จ.หนองคาย'!AE14+'แผน 2-4 จ.หนองคาย'!AJ14+'แผน 2-4 จ.หนองคาย'!AO14+'แผน 2-4 จ.หนองคาย'!AT14</f>
        <v>24080</v>
      </c>
      <c r="G14" s="7">
        <f t="shared" si="5"/>
        <v>-198669.24166666667</v>
      </c>
      <c r="H14" s="91">
        <f t="shared" si="2"/>
        <v>-89.189637720053597</v>
      </c>
    </row>
    <row r="15" spans="1:9" x14ac:dyDescent="0.4">
      <c r="A15" s="152"/>
      <c r="B15" s="82"/>
      <c r="C15" s="16" t="s">
        <v>109</v>
      </c>
      <c r="D15" s="7">
        <f>'แผน 2-4 จ.หนองคาย'!D15+'แผน 2-4 จ.หนองคาย'!I15+'แผน 2-4 จ.หนองคาย'!N15+'แผน 2-4 จ.หนองคาย'!S15+'แผน 2-4 จ.หนองคาย'!X15+'แผน 2-4 จ.หนองคาย'!AC15+'แผน 2-4 จ.หนองคาย'!AH15+'แผน 2-4 จ.หนองคาย'!AM15+'แผน 2-4 จ.หนองคาย'!AR15</f>
        <v>4402104.55</v>
      </c>
      <c r="E15" s="7">
        <f t="shared" si="4"/>
        <v>733684.09166666667</v>
      </c>
      <c r="F15" s="7">
        <f>'แผน 2-4 จ.หนองคาย'!F15+'แผน 2-4 จ.หนองคาย'!K15+'แผน 2-4 จ.หนองคาย'!P15+'แผน 2-4 จ.หนองคาย'!U15+'แผน 2-4 จ.หนองคาย'!Z15+'แผน 2-4 จ.หนองคาย'!AE15+'แผน 2-4 จ.หนองคาย'!AJ15+'แผน 2-4 จ.หนองคาย'!AO15+'แผน 2-4 จ.หนองคาย'!AT15</f>
        <v>586593.5</v>
      </c>
      <c r="G15" s="7">
        <f t="shared" si="5"/>
        <v>-147090.59166666667</v>
      </c>
      <c r="H15" s="91">
        <f t="shared" si="2"/>
        <v>-20.048218754822621</v>
      </c>
    </row>
    <row r="16" spans="1:9" x14ac:dyDescent="0.4">
      <c r="A16" s="152"/>
      <c r="B16" s="82"/>
      <c r="C16" s="16" t="s">
        <v>111</v>
      </c>
      <c r="D16" s="7">
        <f>'แผน 2-4 จ.หนองคาย'!D16+'แผน 2-4 จ.หนองคาย'!I16+'แผน 2-4 จ.หนองคาย'!N16+'แผน 2-4 จ.หนองคาย'!S16+'แผน 2-4 จ.หนองคาย'!X16+'แผน 2-4 จ.หนองคาย'!AC16+'แผน 2-4 จ.หนองคาย'!AH16+'แผน 2-4 จ.หนองคาย'!AM16+'แผน 2-4 จ.หนองคาย'!AR16</f>
        <v>19685004.41</v>
      </c>
      <c r="E16" s="7">
        <f t="shared" si="4"/>
        <v>3280834.0683333334</v>
      </c>
      <c r="F16" s="7">
        <f>'แผน 2-4 จ.หนองคาย'!F16+'แผน 2-4 จ.หนองคาย'!K16+'แผน 2-4 จ.หนองคาย'!P16+'แผน 2-4 จ.หนองคาย'!U16+'แผน 2-4 จ.หนองคาย'!Z16+'แผน 2-4 จ.หนองคาย'!AE16+'แผน 2-4 จ.หนองคาย'!AJ16+'แผน 2-4 จ.หนองคาย'!AO16+'แผน 2-4 จ.หนองคาย'!AT16</f>
        <v>1839901.2699999998</v>
      </c>
      <c r="G16" s="7">
        <f t="shared" si="5"/>
        <v>-1440932.7983333336</v>
      </c>
      <c r="H16" s="91">
        <f t="shared" si="2"/>
        <v>-43.919709693374671</v>
      </c>
    </row>
    <row r="17" spans="1:9" x14ac:dyDescent="0.4">
      <c r="A17" s="152"/>
      <c r="B17" s="82"/>
      <c r="C17" s="16" t="s">
        <v>95</v>
      </c>
      <c r="D17" s="7">
        <f>'แผน 2-4 จ.หนองคาย'!D17+'แผน 2-4 จ.หนองคาย'!I17+'แผน 2-4 จ.หนองคาย'!N17+'แผน 2-4 จ.หนองคาย'!S17+'แผน 2-4 จ.หนองคาย'!X17+'แผน 2-4 จ.หนองคาย'!AC17+'แผน 2-4 จ.หนองคาย'!AH17+'แผน 2-4 จ.หนองคาย'!AM17+'แผน 2-4 จ.หนองคาย'!AR17</f>
        <v>16080409.449999999</v>
      </c>
      <c r="E17" s="7">
        <f t="shared" si="4"/>
        <v>2680068.2416666667</v>
      </c>
      <c r="F17" s="7">
        <f>'แผน 2-4 จ.หนองคาย'!F17+'แผน 2-4 จ.หนองคาย'!K17+'แผน 2-4 จ.หนองคาย'!P17+'แผน 2-4 จ.หนองคาย'!U17+'แผน 2-4 จ.หนองคาย'!Z17+'แผน 2-4 จ.หนองคาย'!AE17+'แผน 2-4 จ.หนองคาย'!AJ17+'แผน 2-4 จ.หนองคาย'!AO17+'แผน 2-4 จ.หนองคาย'!AT17</f>
        <v>2398088</v>
      </c>
      <c r="G17" s="7">
        <f t="shared" si="5"/>
        <v>-281980.2416666667</v>
      </c>
      <c r="H17" s="91">
        <f t="shared" si="2"/>
        <v>-10.521382899239548</v>
      </c>
    </row>
    <row r="18" spans="1:9" x14ac:dyDescent="0.4">
      <c r="A18" s="152"/>
      <c r="B18" s="82"/>
      <c r="C18" s="16" t="s">
        <v>97</v>
      </c>
      <c r="D18" s="7">
        <f>'แผน 2-4 จ.หนองคาย'!D18+'แผน 2-4 จ.หนองคาย'!I18+'แผน 2-4 จ.หนองคาย'!N18+'แผน 2-4 จ.หนองคาย'!S18+'แผน 2-4 จ.หนองคาย'!X18+'แผน 2-4 จ.หนองคาย'!AC18+'แผน 2-4 จ.หนองคาย'!AH18+'แผน 2-4 จ.หนองคาย'!AM18+'แผน 2-4 จ.หนองคาย'!AR18</f>
        <v>4383316</v>
      </c>
      <c r="E18" s="7">
        <f t="shared" si="4"/>
        <v>730552.66666666663</v>
      </c>
      <c r="F18" s="7">
        <f>'แผน 2-4 จ.หนองคาย'!F18+'แผน 2-4 จ.หนองคาย'!K18+'แผน 2-4 จ.หนองคาย'!P18+'แผน 2-4 จ.หนองคาย'!U18+'แผน 2-4 จ.หนองคาย'!Z18+'แผน 2-4 จ.หนองคาย'!AE18+'แผน 2-4 จ.หนองคาย'!AJ18+'แผน 2-4 จ.หนองคาย'!AO18+'แผน 2-4 จ.หนองคาย'!AT18</f>
        <v>249370</v>
      </c>
      <c r="G18" s="7">
        <f t="shared" si="5"/>
        <v>-481182.66666666663</v>
      </c>
      <c r="H18" s="91">
        <f t="shared" si="2"/>
        <v>-65.865568441791552</v>
      </c>
    </row>
    <row r="19" spans="1:9" x14ac:dyDescent="0.4">
      <c r="A19" s="152"/>
      <c r="B19" s="82"/>
      <c r="C19" s="16" t="s">
        <v>113</v>
      </c>
      <c r="D19" s="7">
        <f>'แผน 2-4 จ.หนองคาย'!D19+'แผน 2-4 จ.หนองคาย'!I19+'แผน 2-4 จ.หนองคาย'!N19+'แผน 2-4 จ.หนองคาย'!S19+'แผน 2-4 จ.หนองคาย'!X19+'แผน 2-4 จ.หนองคาย'!AC19+'แผน 2-4 จ.หนองคาย'!AH19+'แผน 2-4 จ.หนองคาย'!AM19+'แผน 2-4 จ.หนองคาย'!AR19</f>
        <v>2115204.5499999998</v>
      </c>
      <c r="E19" s="7">
        <f t="shared" si="4"/>
        <v>352534.09166666662</v>
      </c>
      <c r="F19" s="7">
        <f>'แผน 2-4 จ.หนองคาย'!F19+'แผน 2-4 จ.หนองคาย'!K19+'แผน 2-4 จ.หนองคาย'!P19+'แผน 2-4 จ.หนองคาย'!U19+'แผน 2-4 จ.หนองคาย'!Z19+'แผน 2-4 จ.หนองคาย'!AE19+'แผน 2-4 จ.หนองคาย'!AJ19+'แผน 2-4 จ.หนองคาย'!AO19+'แผน 2-4 จ.หนองคาย'!AT19</f>
        <v>722570.98</v>
      </c>
      <c r="G19" s="7">
        <f t="shared" si="5"/>
        <v>370036.88833333337</v>
      </c>
      <c r="H19" s="91">
        <f t="shared" si="2"/>
        <v>104.96485221724777</v>
      </c>
    </row>
    <row r="20" spans="1:9" x14ac:dyDescent="0.4">
      <c r="A20" s="152"/>
      <c r="B20" s="82"/>
      <c r="C20" s="16" t="s">
        <v>115</v>
      </c>
      <c r="D20" s="7">
        <f>'แผน 2-4 จ.หนองคาย'!D20+'แผน 2-4 จ.หนองคาย'!I20+'แผน 2-4 จ.หนองคาย'!N20+'แผน 2-4 จ.หนองคาย'!S20+'แผน 2-4 จ.หนองคาย'!X20+'แผน 2-4 จ.หนองคาย'!AC20+'แผน 2-4 จ.หนองคาย'!AH20+'แผน 2-4 จ.หนองคาย'!AM20+'แผน 2-4 จ.หนองคาย'!AR20</f>
        <v>1570112.6400000001</v>
      </c>
      <c r="E20" s="7">
        <f t="shared" si="4"/>
        <v>261685.44000000003</v>
      </c>
      <c r="F20" s="7">
        <f>'แผน 2-4 จ.หนองคาย'!F20+'แผน 2-4 จ.หนองคาย'!K20+'แผน 2-4 จ.หนองคาย'!P20+'แผน 2-4 จ.หนองคาย'!U20+'แผน 2-4 จ.หนองคาย'!Z20+'แผน 2-4 จ.หนองคาย'!AE20+'แผน 2-4 จ.หนองคาย'!AJ20+'แผน 2-4 จ.หนองคาย'!AO20+'แผน 2-4 จ.หนองคาย'!AT20</f>
        <v>128149</v>
      </c>
      <c r="G20" s="7">
        <f t="shared" si="5"/>
        <v>-133536.44000000003</v>
      </c>
      <c r="H20" s="91">
        <f t="shared" si="2"/>
        <v>-51.029373281142433</v>
      </c>
    </row>
    <row r="21" spans="1:9" x14ac:dyDescent="0.4">
      <c r="A21" s="80"/>
      <c r="B21" s="83"/>
      <c r="C21" s="16" t="s">
        <v>1119</v>
      </c>
      <c r="D21" s="7">
        <f>'แผน 2-4 จ.หนองคาย'!D21+'แผน 2-4 จ.หนองคาย'!I21+'แผน 2-4 จ.หนองคาย'!N21+'แผน 2-4 จ.หนองคาย'!S21+'แผน 2-4 จ.หนองคาย'!X21+'แผน 2-4 จ.หนองคาย'!AC21+'แผน 2-4 จ.หนองคาย'!AH21+'แผน 2-4 จ.หนองคาย'!AM21+'แผน 2-4 จ.หนองคาย'!AR21</f>
        <v>7142408.8200000003</v>
      </c>
      <c r="E21" s="7">
        <f t="shared" si="4"/>
        <v>1190401.47</v>
      </c>
      <c r="F21" s="7">
        <f>'แผน 2-4 จ.หนองคาย'!F21+'แผน 2-4 จ.หนองคาย'!K21+'แผน 2-4 จ.หนองคาย'!P21+'แผน 2-4 จ.หนองคาย'!U21+'แผน 2-4 จ.หนองคาย'!Z21+'แผน 2-4 จ.หนองคาย'!AE21+'แผน 2-4 จ.หนองคาย'!AJ21+'แผน 2-4 จ.หนองคาย'!AO21+'แผน 2-4 จ.หนองคาย'!AT21</f>
        <v>1435313</v>
      </c>
      <c r="G21" s="7">
        <f t="shared" si="5"/>
        <v>244911.53000000003</v>
      </c>
      <c r="H21" s="91">
        <f t="shared" si="2"/>
        <v>20.573859842427787</v>
      </c>
    </row>
    <row r="22" spans="1:9" x14ac:dyDescent="0.4">
      <c r="A22" s="147" t="s">
        <v>1377</v>
      </c>
      <c r="B22" s="147"/>
      <c r="C22" s="147"/>
      <c r="D22" s="8">
        <f>SUM(D10:D21)</f>
        <v>74291091.599999994</v>
      </c>
      <c r="E22" s="8">
        <f t="shared" ref="E22:G22" si="6">SUM(E10:E21)</f>
        <v>12381848.6</v>
      </c>
      <c r="F22" s="8">
        <f t="shared" si="6"/>
        <v>9621695.9699999988</v>
      </c>
      <c r="G22" s="8">
        <f t="shared" si="6"/>
        <v>-2760152.6300000008</v>
      </c>
      <c r="H22" s="92">
        <f t="shared" si="2"/>
        <v>-22.291926829084314</v>
      </c>
      <c r="I22" s="84"/>
    </row>
    <row r="23" spans="1:9" x14ac:dyDescent="0.4">
      <c r="A23" s="93"/>
      <c r="B23" s="93"/>
      <c r="C23" s="94" t="str">
        <f>'แผน 2-4 จ.หนองคาย'!B23</f>
        <v>สรุป แผนที่ 3</v>
      </c>
      <c r="D23" s="96"/>
      <c r="E23" s="96"/>
      <c r="F23" s="96"/>
      <c r="G23" s="96"/>
      <c r="H23" s="97">
        <f>'แผน 2-4 จ.หนองคาย'!C23</f>
        <v>3</v>
      </c>
      <c r="I23" s="84"/>
    </row>
    <row r="24" spans="1:9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</row>
    <row r="25" spans="1:9" x14ac:dyDescent="0.4">
      <c r="A25" s="145"/>
      <c r="B25" s="53"/>
      <c r="C25" s="52" t="s">
        <v>1380</v>
      </c>
      <c r="D25" s="7">
        <f>'แผน 2-4 จ.หนองคาย'!D25+'แผน 2-4 จ.หนองคาย'!I25+'แผน 2-4 จ.หนองคาย'!N25+'แผน 2-4 จ.หนองคาย'!S25+'แผน 2-4 จ.หนองคาย'!X25+'แผน 2-4 จ.หนองคาย'!AC25+'แผน 2-4 จ.หนองคาย'!AH25+'แผน 2-4 จ.หนองคาย'!AM25+'แผน 2-4 จ.หนองคาย'!AR25</f>
        <v>319673881.85000002</v>
      </c>
      <c r="E25" s="7">
        <f>D25/12*D$35</f>
        <v>53278980.308333337</v>
      </c>
      <c r="F25" s="7">
        <f>'แผน 2-4 จ.หนองคาย'!F25+'แผน 2-4 จ.หนองคาย'!K25+'แผน 2-4 จ.หนองคาย'!P25+'แผน 2-4 จ.หนองคาย'!U25+'แผน 2-4 จ.หนองคาย'!Z25+'แผน 2-4 จ.หนองคาย'!AE25+'แผน 2-4 จ.หนองคาย'!AJ25+'แผน 2-4 จ.หนองคาย'!AO25+'แผน 2-4 จ.หนองคาย'!AT25</f>
        <v>46971185.550000004</v>
      </c>
      <c r="G25" s="7">
        <f>F25-E25</f>
        <v>-6307794.7583333328</v>
      </c>
      <c r="H25" s="91">
        <f t="shared" si="2"/>
        <v>-11.839180708469254</v>
      </c>
    </row>
    <row r="26" spans="1:9" x14ac:dyDescent="0.4">
      <c r="A26" s="145"/>
      <c r="B26" s="53"/>
      <c r="C26" s="52" t="s">
        <v>1381</v>
      </c>
      <c r="D26" s="7">
        <f>'แผน 2-4 จ.หนองคาย'!D26+'แผน 2-4 จ.หนองคาย'!I26+'แผน 2-4 จ.หนองคาย'!N26+'แผน 2-4 จ.หนองคาย'!S26+'แผน 2-4 จ.หนองคาย'!X26+'แผน 2-4 จ.หนองคาย'!AC26+'แผน 2-4 จ.หนองคาย'!AH26+'แผน 2-4 จ.หนองคาย'!AM26+'แผน 2-4 จ.หนองคาย'!AR26</f>
        <v>197134642.07999998</v>
      </c>
      <c r="E26" s="7">
        <f t="shared" ref="E26:E31" si="7">D26/12*D$35</f>
        <v>32855773.679999996</v>
      </c>
      <c r="F26" s="7">
        <f>'แผน 2-4 จ.หนองคาย'!F26+'แผน 2-4 จ.หนองคาย'!K26+'แผน 2-4 จ.หนองคาย'!P26+'แผน 2-4 จ.หนองคาย'!U26+'แผน 2-4 จ.หนองคาย'!Z26+'แผน 2-4 จ.หนองคาย'!AE26+'แผน 2-4 จ.หนองคาย'!AJ26+'แผน 2-4 จ.หนองคาย'!AO26+'แผน 2-4 จ.หนองคาย'!AT26</f>
        <v>28999801.540000003</v>
      </c>
      <c r="G26" s="7">
        <f t="shared" ref="G26:G32" si="8">F26-E26</f>
        <v>-3855972.1399999931</v>
      </c>
      <c r="H26" s="91">
        <f t="shared" si="2"/>
        <v>-11.736056431223851</v>
      </c>
    </row>
    <row r="27" spans="1:9" x14ac:dyDescent="0.4">
      <c r="A27" s="145"/>
      <c r="B27" s="53"/>
      <c r="C27" s="52" t="s">
        <v>1382</v>
      </c>
      <c r="D27" s="7">
        <f>'แผน 2-4 จ.หนองคาย'!D27+'แผน 2-4 จ.หนองคาย'!I27+'แผน 2-4 จ.หนองคาย'!N27+'แผน 2-4 จ.หนองคาย'!S27+'แผน 2-4 จ.หนองคาย'!X27+'แผน 2-4 จ.หนองคาย'!AC27+'แผน 2-4 จ.หนองคาย'!AH27+'แผน 2-4 จ.หนองคาย'!AM27+'แผน 2-4 จ.หนองคาย'!AR27</f>
        <v>58456270.189999998</v>
      </c>
      <c r="E27" s="7">
        <f t="shared" si="7"/>
        <v>9742711.6983333323</v>
      </c>
      <c r="F27" s="7">
        <f>'แผน 2-4 จ.หนองคาย'!F27+'แผน 2-4 จ.หนองคาย'!K27+'แผน 2-4 จ.หนองคาย'!P27+'แผน 2-4 จ.หนองคาย'!U27+'แผน 2-4 จ.หนองคาย'!Z27+'แผน 2-4 จ.หนองคาย'!AE27+'แผน 2-4 จ.หนองคาย'!AJ27+'แผน 2-4 จ.หนองคาย'!AO27+'แผน 2-4 จ.หนองคาย'!AT27</f>
        <v>7881090.0999999996</v>
      </c>
      <c r="G27" s="7">
        <f t="shared" si="8"/>
        <v>-1861621.5983333327</v>
      </c>
      <c r="H27" s="91">
        <f t="shared" si="2"/>
        <v>-19.107838310065119</v>
      </c>
    </row>
    <row r="28" spans="1:9" x14ac:dyDescent="0.4">
      <c r="A28" s="145"/>
      <c r="B28" s="53"/>
      <c r="C28" s="52" t="s">
        <v>1383</v>
      </c>
      <c r="D28" s="7">
        <f>'แผน 2-4 จ.หนองคาย'!D28+'แผน 2-4 จ.หนองคาย'!I28+'แผน 2-4 จ.หนองคาย'!N28+'แผน 2-4 จ.หนองคาย'!S28+'แผน 2-4 จ.หนองคาย'!X28+'แผน 2-4 จ.หนองคาย'!AC28+'แผน 2-4 จ.หนองคาย'!AH28+'แผน 2-4 จ.หนองคาย'!AM28+'แผน 2-4 จ.หนองคาย'!AR28</f>
        <v>48694099.839999996</v>
      </c>
      <c r="E28" s="7">
        <f t="shared" si="7"/>
        <v>8115683.3066666657</v>
      </c>
      <c r="F28" s="7">
        <f>'แผน 2-4 จ.หนองคาย'!F28+'แผน 2-4 จ.หนองคาย'!K28+'แผน 2-4 จ.หนองคาย'!P28+'แผน 2-4 จ.หนองคาย'!U28+'แผน 2-4 จ.หนองคาย'!Z28+'แผน 2-4 จ.หนองคาย'!AE28+'แผน 2-4 จ.หนองคาย'!AJ28+'แผน 2-4 จ.หนองคาย'!AO28+'แผน 2-4 จ.หนองคาย'!AT28</f>
        <v>6596037.8899999997</v>
      </c>
      <c r="G28" s="7">
        <f t="shared" si="8"/>
        <v>-1519645.416666666</v>
      </c>
      <c r="H28" s="91">
        <f>G28/E28*100</f>
        <v>-18.72479936986139</v>
      </c>
    </row>
    <row r="29" spans="1:9" x14ac:dyDescent="0.4">
      <c r="A29" s="145"/>
      <c r="B29" s="53"/>
      <c r="C29" s="52" t="s">
        <v>1384</v>
      </c>
      <c r="D29" s="7">
        <f>'แผน 2-4 จ.หนองคาย'!D29+'แผน 2-4 จ.หนองคาย'!I29+'แผน 2-4 จ.หนองคาย'!N29+'แผน 2-4 จ.หนองคาย'!S29+'แผน 2-4 จ.หนองคาย'!X29+'แผน 2-4 จ.หนองคาย'!AC29+'แผน 2-4 จ.หนองคาย'!AH29+'แผน 2-4 จ.หนองคาย'!AM29+'แผน 2-4 จ.หนองคาย'!AR29</f>
        <v>256191486.30000001</v>
      </c>
      <c r="E29" s="7">
        <f t="shared" si="7"/>
        <v>42698581.050000004</v>
      </c>
      <c r="F29" s="7">
        <f>'แผน 2-4 จ.หนองคาย'!F29+'แผน 2-4 จ.หนองคาย'!K29+'แผน 2-4 จ.หนองคาย'!P29+'แผน 2-4 จ.หนองคาย'!U29+'แผน 2-4 จ.หนองคาย'!Z29+'แผน 2-4 จ.หนองคาย'!AE29+'แผน 2-4 จ.หนองคาย'!AJ29+'แผน 2-4 จ.หนองคาย'!AO29+'แผน 2-4 จ.หนองคาย'!AT29</f>
        <v>42828316.450000003</v>
      </c>
      <c r="G29" s="7">
        <f t="shared" si="8"/>
        <v>129735.39999999851</v>
      </c>
      <c r="H29" s="91">
        <f>G29/E29*100</f>
        <v>0.30384007339278662</v>
      </c>
    </row>
    <row r="30" spans="1:9" x14ac:dyDescent="0.4">
      <c r="A30" s="145"/>
      <c r="B30" s="53"/>
      <c r="C30" s="52" t="s">
        <v>1385</v>
      </c>
      <c r="D30" s="7">
        <f>'แผน 2-4 จ.หนองคาย'!D30+'แผน 2-4 จ.หนองคาย'!I30+'แผน 2-4 จ.หนองคาย'!N30+'แผน 2-4 จ.หนองคาย'!S30+'แผน 2-4 จ.หนองคาย'!X30+'แผน 2-4 จ.หนองคาย'!AC30+'แผน 2-4 จ.หนองคาย'!AH30+'แผน 2-4 จ.หนองคาย'!AM30+'แผน 2-4 จ.หนองคาย'!AR30</f>
        <v>74336244.010000005</v>
      </c>
      <c r="E30" s="7">
        <f t="shared" si="7"/>
        <v>12389374.001666667</v>
      </c>
      <c r="F30" s="7">
        <f>'แผน 2-4 จ.หนองคาย'!F30+'แผน 2-4 จ.หนองคาย'!K30+'แผน 2-4 จ.หนองคาย'!P30+'แผน 2-4 จ.หนองคาย'!U30+'แผน 2-4 จ.หนองคาย'!Z30+'แผน 2-4 จ.หนองคาย'!AE30+'แผน 2-4 จ.หนองคาย'!AJ30+'แผน 2-4 จ.หนองคาย'!AO30+'แผน 2-4 จ.หนองคาย'!AT30</f>
        <v>18951662.329999998</v>
      </c>
      <c r="G30" s="7">
        <f t="shared" si="8"/>
        <v>6562288.3283333313</v>
      </c>
      <c r="H30" s="91">
        <f t="shared" si="2"/>
        <v>52.967069421348867</v>
      </c>
    </row>
    <row r="31" spans="1:9" x14ac:dyDescent="0.4">
      <c r="A31" s="145"/>
      <c r="B31" s="53"/>
      <c r="C31" s="52" t="s">
        <v>1386</v>
      </c>
      <c r="D31" s="7">
        <f>'แผน 2-4 จ.หนองคาย'!D31+'แผน 2-4 จ.หนองคาย'!I31+'แผน 2-4 จ.หนองคาย'!N31+'แผน 2-4 จ.หนองคาย'!S31+'แผน 2-4 จ.หนองคาย'!X31+'แผน 2-4 จ.หนองคาย'!AC31+'แผน 2-4 จ.หนองคาย'!AH31+'แผน 2-4 จ.หนองคาย'!AM31+'แผน 2-4 จ.หนองคาย'!AR31</f>
        <v>66817397.009999998</v>
      </c>
      <c r="E31" s="7">
        <f t="shared" si="7"/>
        <v>11136232.834999999</v>
      </c>
      <c r="F31" s="7">
        <f>'แผน 2-4 จ.หนองคาย'!F31+'แผน 2-4 จ.หนองคาย'!K31+'แผน 2-4 จ.หนองคาย'!P31+'แผน 2-4 จ.หนองคาย'!U31+'แผน 2-4 จ.หนองคาย'!Z31+'แผน 2-4 จ.หนองคาย'!AE31+'แผน 2-4 จ.หนองคาย'!AJ31+'แผน 2-4 จ.หนองคาย'!AO31+'แผน 2-4 จ.หนองคาย'!AT31</f>
        <v>11215307.559999999</v>
      </c>
      <c r="G31" s="7">
        <f t="shared" si="8"/>
        <v>79074.724999999627</v>
      </c>
      <c r="H31" s="91">
        <f t="shared" si="2"/>
        <v>0.71006709514438449</v>
      </c>
    </row>
    <row r="32" spans="1:9" x14ac:dyDescent="0.4">
      <c r="A32" s="146"/>
      <c r="B32" s="49"/>
      <c r="C32" s="52" t="s">
        <v>1387</v>
      </c>
      <c r="D32" s="7">
        <f>'แผน 2-4 จ.หนองคาย'!D32+'แผน 2-4 จ.หนองคาย'!I32+'แผน 2-4 จ.หนองคาย'!N32+'แผน 2-4 จ.หนองคาย'!S32+'แผน 2-4 จ.หนองคาย'!X32+'แผน 2-4 จ.หนองคาย'!AC32+'แผน 2-4 จ.หนองคาย'!AH32+'แผน 2-4 จ.หนองคาย'!AM32+'แผน 2-4 จ.หนองคาย'!AR32</f>
        <v>73047255.459999993</v>
      </c>
      <c r="E32" s="7">
        <f>D32/12*D$35</f>
        <v>12174542.576666666</v>
      </c>
      <c r="F32" s="7">
        <f>'แผน 2-4 จ.หนองคาย'!F32+'แผน 2-4 จ.หนองคาย'!K32+'แผน 2-4 จ.หนองคาย'!P32+'แผน 2-4 จ.หนองคาย'!U32+'แผน 2-4 จ.หนองคาย'!Z32+'แผน 2-4 จ.หนองคาย'!AE32+'แผน 2-4 จ.หนองคาย'!AJ32+'แผน 2-4 จ.หนองคาย'!AO32+'แผน 2-4 จ.หนองคาย'!AT32</f>
        <v>25830439.879999999</v>
      </c>
      <c r="G32" s="7">
        <f t="shared" si="8"/>
        <v>13655897.303333333</v>
      </c>
      <c r="H32" s="91">
        <f t="shared" si="2"/>
        <v>112.16764176015765</v>
      </c>
    </row>
    <row r="33" spans="1:9" x14ac:dyDescent="0.4">
      <c r="A33" s="147" t="s">
        <v>1388</v>
      </c>
      <c r="B33" s="147"/>
      <c r="C33" s="147"/>
      <c r="D33" s="8">
        <f>SUM(D25:D32)</f>
        <v>1094351276.74</v>
      </c>
      <c r="E33" s="8">
        <f t="shared" ref="E33:F33" si="9">SUM(E25:E32)</f>
        <v>182391879.45666668</v>
      </c>
      <c r="F33" s="8">
        <f t="shared" si="9"/>
        <v>189273841.30000001</v>
      </c>
      <c r="G33" s="8">
        <f>SUM(G25:G32)</f>
        <v>6881961.8433333375</v>
      </c>
      <c r="H33" s="92">
        <f t="shared" si="2"/>
        <v>3.7731733802153062</v>
      </c>
      <c r="I33" s="84"/>
    </row>
    <row r="34" spans="1:9" x14ac:dyDescent="0.4">
      <c r="A34" s="98"/>
      <c r="B34" s="98"/>
      <c r="C34" s="98" t="str">
        <f>'แผน 2-4 จ.หนองคาย'!B34</f>
        <v>สรุป แผนที่ 4</v>
      </c>
      <c r="D34" s="98"/>
      <c r="E34" s="98"/>
      <c r="F34" s="98"/>
      <c r="G34" s="98"/>
      <c r="H34" s="99">
        <f>'แผน 2-4 จ.หนองคาย'!C34</f>
        <v>1</v>
      </c>
    </row>
    <row r="35" spans="1:9" x14ac:dyDescent="0.4">
      <c r="B35" s="51" t="s">
        <v>1414</v>
      </c>
      <c r="C35" s="51" t="s">
        <v>1717</v>
      </c>
      <c r="D35" s="51">
        <v>2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9" priority="1" operator="lessThan">
      <formula>-5</formula>
    </cfRule>
    <cfRule type="cellIs" dxfId="18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V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3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0.5976562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44" width="11.69921875" style="2" customWidth="1"/>
    <col min="45" max="45" width="11.19921875" style="2" customWidth="1"/>
    <col min="46" max="46" width="13.3984375" style="2" customWidth="1"/>
    <col min="47" max="47" width="12.5" style="2" customWidth="1"/>
    <col min="48" max="48" width="8.8984375" style="2" customWidth="1"/>
    <col min="49" max="16384" width="8.69921875" style="2"/>
  </cols>
  <sheetData>
    <row r="1" spans="1:48" ht="21" x14ac:dyDescent="0.4">
      <c r="A1" s="1" t="s">
        <v>1718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8" s="3" customFormat="1" x14ac:dyDescent="0.25">
      <c r="A2" s="160" t="s">
        <v>1362</v>
      </c>
      <c r="B2" s="161"/>
      <c r="C2" s="164" t="s">
        <v>1363</v>
      </c>
      <c r="D2" s="149" t="s">
        <v>1707</v>
      </c>
      <c r="E2" s="150"/>
      <c r="F2" s="150"/>
      <c r="G2" s="150"/>
      <c r="H2" s="159"/>
      <c r="I2" s="153" t="s">
        <v>1708</v>
      </c>
      <c r="J2" s="154"/>
      <c r="K2" s="154"/>
      <c r="L2" s="154"/>
      <c r="M2" s="155"/>
      <c r="N2" s="149" t="s">
        <v>1709</v>
      </c>
      <c r="O2" s="150"/>
      <c r="P2" s="150"/>
      <c r="Q2" s="150"/>
      <c r="R2" s="159"/>
      <c r="S2" s="153" t="s">
        <v>1710</v>
      </c>
      <c r="T2" s="154"/>
      <c r="U2" s="154"/>
      <c r="V2" s="154"/>
      <c r="W2" s="155"/>
      <c r="X2" s="156" t="s">
        <v>1711</v>
      </c>
      <c r="Y2" s="157"/>
      <c r="Z2" s="157"/>
      <c r="AA2" s="157"/>
      <c r="AB2" s="158"/>
      <c r="AC2" s="153" t="s">
        <v>1712</v>
      </c>
      <c r="AD2" s="154"/>
      <c r="AE2" s="154"/>
      <c r="AF2" s="154"/>
      <c r="AG2" s="155"/>
      <c r="AH2" s="156" t="s">
        <v>1713</v>
      </c>
      <c r="AI2" s="157"/>
      <c r="AJ2" s="157"/>
      <c r="AK2" s="157"/>
      <c r="AL2" s="158"/>
      <c r="AM2" s="153" t="s">
        <v>1714</v>
      </c>
      <c r="AN2" s="154"/>
      <c r="AO2" s="154"/>
      <c r="AP2" s="154"/>
      <c r="AQ2" s="155"/>
      <c r="AR2" s="156" t="s">
        <v>1715</v>
      </c>
      <c r="AS2" s="157"/>
      <c r="AT2" s="157"/>
      <c r="AU2" s="157"/>
      <c r="AV2" s="158"/>
    </row>
    <row r="3" spans="1:48" s="3" customFormat="1" ht="43.95" customHeight="1" x14ac:dyDescent="0.25">
      <c r="A3" s="162"/>
      <c r="B3" s="163"/>
      <c r="C3" s="165"/>
      <c r="D3" s="4" t="s">
        <v>1364</v>
      </c>
      <c r="E3" s="4" t="str">
        <f>C36</f>
        <v>ค่าควรจะเป็น พย.63</v>
      </c>
      <c r="F3" s="4" t="s">
        <v>1365</v>
      </c>
      <c r="G3" s="4" t="s">
        <v>1366</v>
      </c>
      <c r="H3" s="4" t="s">
        <v>1367</v>
      </c>
      <c r="I3" s="5" t="s">
        <v>1364</v>
      </c>
      <c r="J3" s="5" t="str">
        <f>E3</f>
        <v>ค่าควรจะเป็น พย.63</v>
      </c>
      <c r="K3" s="5" t="s">
        <v>1365</v>
      </c>
      <c r="L3" s="5" t="s">
        <v>1366</v>
      </c>
      <c r="M3" s="5" t="s">
        <v>1367</v>
      </c>
      <c r="N3" s="4" t="s">
        <v>1364</v>
      </c>
      <c r="O3" s="4" t="str">
        <f>J3</f>
        <v>ค่าควรจะเป็น พย.63</v>
      </c>
      <c r="P3" s="4" t="s">
        <v>1365</v>
      </c>
      <c r="Q3" s="4" t="s">
        <v>1366</v>
      </c>
      <c r="R3" s="4" t="s">
        <v>1367</v>
      </c>
      <c r="S3" s="5" t="s">
        <v>1364</v>
      </c>
      <c r="T3" s="5" t="str">
        <f>O3</f>
        <v>ค่าควรจะเป็น พย.63</v>
      </c>
      <c r="U3" s="5" t="s">
        <v>1365</v>
      </c>
      <c r="V3" s="5" t="s">
        <v>1366</v>
      </c>
      <c r="W3" s="5" t="s">
        <v>1367</v>
      </c>
      <c r="X3" s="17" t="s">
        <v>1364</v>
      </c>
      <c r="Y3" s="17" t="str">
        <f>T3</f>
        <v>ค่าควรจะเป็น พย.63</v>
      </c>
      <c r="Z3" s="17" t="s">
        <v>1365</v>
      </c>
      <c r="AA3" s="17" t="s">
        <v>1366</v>
      </c>
      <c r="AB3" s="17" t="s">
        <v>1367</v>
      </c>
      <c r="AC3" s="5" t="s">
        <v>1364</v>
      </c>
      <c r="AD3" s="5" t="str">
        <f>Y3</f>
        <v>ค่าควรจะเป็น พย.63</v>
      </c>
      <c r="AE3" s="5" t="s">
        <v>1365</v>
      </c>
      <c r="AF3" s="5" t="s">
        <v>1366</v>
      </c>
      <c r="AG3" s="5" t="s">
        <v>1367</v>
      </c>
      <c r="AH3" s="17" t="s">
        <v>1364</v>
      </c>
      <c r="AI3" s="17" t="str">
        <f>Y3</f>
        <v>ค่าควรจะเป็น พย.63</v>
      </c>
      <c r="AJ3" s="17" t="s">
        <v>1365</v>
      </c>
      <c r="AK3" s="17" t="s">
        <v>1366</v>
      </c>
      <c r="AL3" s="17" t="s">
        <v>1367</v>
      </c>
      <c r="AM3" s="5" t="s">
        <v>1364</v>
      </c>
      <c r="AN3" s="5" t="str">
        <f>AI3</f>
        <v>ค่าควรจะเป็น พย.63</v>
      </c>
      <c r="AO3" s="5" t="s">
        <v>1365</v>
      </c>
      <c r="AP3" s="5" t="s">
        <v>1366</v>
      </c>
      <c r="AQ3" s="5" t="s">
        <v>1367</v>
      </c>
      <c r="AR3" s="17" t="s">
        <v>1364</v>
      </c>
      <c r="AS3" s="17" t="str">
        <f>AI3</f>
        <v>ค่าควรจะเป็น พย.63</v>
      </c>
      <c r="AT3" s="17" t="s">
        <v>1365</v>
      </c>
      <c r="AU3" s="17" t="s">
        <v>1366</v>
      </c>
      <c r="AV3" s="17" t="s">
        <v>1367</v>
      </c>
    </row>
    <row r="4" spans="1:48" s="50" customFormat="1" x14ac:dyDescent="0.4">
      <c r="A4" s="144">
        <v>2</v>
      </c>
      <c r="B4" s="57" t="s">
        <v>1368</v>
      </c>
      <c r="C4" s="6" t="s">
        <v>1369</v>
      </c>
      <c r="D4" s="7">
        <v>182000000</v>
      </c>
      <c r="E4" s="7">
        <f>D4/12*D$36</f>
        <v>30333333.333333332</v>
      </c>
      <c r="F4" s="7">
        <f>จ.หนองคาย!E259+จ.หนองคาย!E270+จ.หนองคาย!E278</f>
        <v>12787724.699999999</v>
      </c>
      <c r="G4" s="7">
        <f>F4-E4</f>
        <v>-17545608.633333333</v>
      </c>
      <c r="H4" s="18">
        <f>G4/E4*100</f>
        <v>-57.842665824175818</v>
      </c>
      <c r="I4" s="7">
        <v>19000000</v>
      </c>
      <c r="J4" s="7">
        <f>I4/12*D$36</f>
        <v>3166666.6666666665</v>
      </c>
      <c r="K4" s="7">
        <f>จ.หนองคาย!E1064+จ.หนองคาย!E1075+จ.หนองคาย!E1083</f>
        <v>5394687.9700000007</v>
      </c>
      <c r="L4" s="7">
        <f>K4-J4</f>
        <v>2228021.3033333342</v>
      </c>
      <c r="M4" s="18">
        <f>L4/J4*100</f>
        <v>70.358567473684246</v>
      </c>
      <c r="N4" s="7">
        <v>5723095.9100000001</v>
      </c>
      <c r="O4" s="7">
        <f>N4/12*D$36</f>
        <v>953849.31833333336</v>
      </c>
      <c r="P4" s="7">
        <f>จ.หนองคาย!E1869+จ.หนองคาย!E1880+จ.หนองคาย!E1888</f>
        <v>1120988.24</v>
      </c>
      <c r="Q4" s="7">
        <f>P4-O4</f>
        <v>167138.92166666663</v>
      </c>
      <c r="R4" s="18">
        <f>Q4/O4*100</f>
        <v>17.522570751395982</v>
      </c>
      <c r="S4" s="7">
        <v>10000000</v>
      </c>
      <c r="T4" s="7">
        <f>S4/12*D$36</f>
        <v>1666666.6666666667</v>
      </c>
      <c r="U4" s="7">
        <f>จ.หนองคาย!E2674+จ.หนองคาย!E2685+จ.หนองคาย!E2693</f>
        <v>2892049.29</v>
      </c>
      <c r="V4" s="7">
        <f>U4-T4</f>
        <v>1225382.6233333333</v>
      </c>
      <c r="W4" s="18">
        <f>V4/T4*100</f>
        <v>73.522957399999996</v>
      </c>
      <c r="X4" s="7">
        <v>68400000</v>
      </c>
      <c r="Y4" s="7">
        <f>X4/12*D$36</f>
        <v>11400000</v>
      </c>
      <c r="Z4" s="7">
        <f>จ.หนองคาย!E3479+จ.หนองคาย!E3490+จ.หนองคาย!E3498</f>
        <v>10042798.029999999</v>
      </c>
      <c r="AA4" s="7">
        <f>Z4-Y4</f>
        <v>-1357201.9700000007</v>
      </c>
      <c r="AB4" s="18">
        <f>AA4/Y4*100</f>
        <v>-11.905280438596497</v>
      </c>
      <c r="AC4" s="7">
        <v>3712793.02</v>
      </c>
      <c r="AD4" s="7">
        <f>AC4/12*D$36</f>
        <v>618798.83666666667</v>
      </c>
      <c r="AE4" s="7">
        <f>จ.หนองคาย!E4284+จ.หนองคาย!E4295+จ.หนองคาย!E4303</f>
        <v>529667.23</v>
      </c>
      <c r="AF4" s="7">
        <f>AE4-AD4</f>
        <v>-89131.606666666688</v>
      </c>
      <c r="AG4" s="18">
        <f>AF4/AD4*100</f>
        <v>-14.403971272279545</v>
      </c>
      <c r="AH4" s="7">
        <v>3576609.15</v>
      </c>
      <c r="AI4" s="7">
        <f>AH4/12*D$36</f>
        <v>596101.52500000002</v>
      </c>
      <c r="AJ4" s="7">
        <f>จ.หนองคาย!E5089+จ.หนองคาย!E5100+จ.หนองคาย!E5108</f>
        <v>504198.52</v>
      </c>
      <c r="AK4" s="7">
        <f>AJ4-AI4</f>
        <v>-91903.005000000005</v>
      </c>
      <c r="AL4" s="18">
        <f>AK4/AI4*100</f>
        <v>-15.417341030959451</v>
      </c>
      <c r="AM4" s="7">
        <v>9568975</v>
      </c>
      <c r="AN4" s="7">
        <f>AM4/12*D$36</f>
        <v>1594829.1666666667</v>
      </c>
      <c r="AO4" s="7">
        <f>จ.หนองคาย!E5894+จ.หนองคาย!E5905+จ.หนองคาย!E5913</f>
        <v>1018359.5</v>
      </c>
      <c r="AP4" s="7">
        <f>AO4-AN4</f>
        <v>-576469.66666666674</v>
      </c>
      <c r="AQ4" s="18">
        <f>AP4/AN4*100</f>
        <v>-36.146170305596996</v>
      </c>
      <c r="AR4" s="7">
        <v>7187950</v>
      </c>
      <c r="AS4" s="7">
        <f>AR4/12*D$36</f>
        <v>1197991.6666666667</v>
      </c>
      <c r="AT4" s="7">
        <f>จ.หนองคาย!E6699+จ.หนองคาย!E6710+จ.หนองคาย!E6718</f>
        <v>248373.75</v>
      </c>
      <c r="AU4" s="7">
        <f>AT4-AS4</f>
        <v>-949617.91666666674</v>
      </c>
      <c r="AV4" s="18">
        <f>AU4/AS4*100</f>
        <v>-79.267489339797862</v>
      </c>
    </row>
    <row r="5" spans="1:48" s="50" customFormat="1" x14ac:dyDescent="0.4">
      <c r="A5" s="145"/>
      <c r="B5" s="58" t="s">
        <v>1370</v>
      </c>
      <c r="C5" s="6" t="s">
        <v>1371</v>
      </c>
      <c r="D5" s="7">
        <v>88700000</v>
      </c>
      <c r="E5" s="7">
        <f t="shared" ref="E5:E6" si="0">D5/12*D$36</f>
        <v>14783333.333333334</v>
      </c>
      <c r="F5" s="7">
        <f>จ.หนองคาย!E260+จ.หนองคาย!E264+จ.หนองคาย!E265+จ.หนองคาย!E266+จ.หนองคาย!E271+จ.หนองคาย!E275+จ.หนองคาย!E276+จ.หนองคาย!E277+จ.หนองคาย!E279+จ.หนองคาย!E287+จ.หนองคาย!E288+จ.หนองคาย!E289</f>
        <v>9452302.3000000007</v>
      </c>
      <c r="G5" s="7">
        <f t="shared" ref="G5:G6" si="1">F5-E5</f>
        <v>-5331031.0333333332</v>
      </c>
      <c r="H5" s="18">
        <f>G5/E5*100</f>
        <v>-36.061089289740693</v>
      </c>
      <c r="I5" s="7">
        <v>9667329.6500000004</v>
      </c>
      <c r="J5" s="7">
        <f t="shared" ref="J5:J6" si="2">I5/12*D$36</f>
        <v>1611221.6083333334</v>
      </c>
      <c r="K5" s="7">
        <f>จ.หนองคาย!E1065+จ.หนองคาย!E1069+จ.หนองคาย!E1070+จ.หนองคาย!E1071+จ.หนองคาย!E1076+จ.หนองคาย!E1080+จ.หนองคาย!E1081+จ.หนองคาย!E1082+จ.หนองคาย!E1084+จ.หนองคาย!E1092+จ.หนองคาย!E1093+จ.หนองคาย!E1094</f>
        <v>2467555.85</v>
      </c>
      <c r="L5" s="7">
        <f t="shared" ref="L5:L6" si="3">K5-J5</f>
        <v>856334.2416666667</v>
      </c>
      <c r="M5" s="18">
        <f>L5/J5*100</f>
        <v>53.148135379866766</v>
      </c>
      <c r="N5" s="7">
        <v>1858905.26</v>
      </c>
      <c r="O5" s="7">
        <f t="shared" ref="O5:O6" si="4">N5/12*D$36</f>
        <v>309817.54333333333</v>
      </c>
      <c r="P5" s="7">
        <f>จ.หนองคาย!E1870+จ.หนองคาย!E1874+จ.หนองคาย!E1875+จ.หนองคาย!E1876+จ.หนองคาย!E1881+จ.หนองคาย!E1885+จ.หนองคาย!E1886+จ.หนองคาย!E1887+จ.หนองคาย!E1889+จ.หนองคาย!E1897+จ.หนองคาย!E1898+จ.หนองคาย!E1899</f>
        <v>312300</v>
      </c>
      <c r="Q5" s="7">
        <f t="shared" ref="Q5:Q6" si="5">P5-O5</f>
        <v>2482.4566666666651</v>
      </c>
      <c r="R5" s="18">
        <f>Q5/O5*100</f>
        <v>0.8012640730275834</v>
      </c>
      <c r="S5" s="7">
        <v>2500000</v>
      </c>
      <c r="T5" s="7">
        <f t="shared" ref="T5:T6" si="6">S5/12*D$36</f>
        <v>416666.66666666669</v>
      </c>
      <c r="U5" s="7">
        <f>จ.หนองคาย!E2675+จ.หนองคาย!E2679+จ.หนองคาย!E2680+จ.หนองคาย!E2681+จ.หนองคาย!E2686+จ.หนองคาย!E2690+จ.หนองคาย!E2691+จ.หนองคาย!E2692+จ.หนองคาย!E2694+จ.หนองคาย!E2702+จ.หนองคาย!E2703+จ.หนองคาย!E2704</f>
        <v>381075</v>
      </c>
      <c r="V5" s="7">
        <f t="shared" ref="V5:V6" si="7">U5-T5</f>
        <v>-35591.666666666686</v>
      </c>
      <c r="W5" s="18">
        <f>V5/T5*100</f>
        <v>-8.5420000000000034</v>
      </c>
      <c r="X5" s="7">
        <v>79132000</v>
      </c>
      <c r="Y5" s="7">
        <f t="shared" ref="Y5:Y6" si="8">X5/12*D$36</f>
        <v>13188666.666666666</v>
      </c>
      <c r="Z5" s="7">
        <f>จ.หนองคาย!E3480+จ.หนองคาย!E3484+จ.หนองคาย!E3485+จ.หนองคาย!E3486+จ.หนองคาย!E3491+จ.หนองคาย!E3495+จ.หนองคาย!E3496+จ.หนองคาย!E3497+จ.หนองคาย!E3499+จ.หนองคาย!E3507+จ.หนองคาย!E3508+จ.หนองคาย!E3509</f>
        <v>15523510.27</v>
      </c>
      <c r="AA5" s="7">
        <f t="shared" ref="AA5:AA6" si="9">Z5-Y5</f>
        <v>2334843.6033333335</v>
      </c>
      <c r="AB5" s="18">
        <f>AA5/Y5*100</f>
        <v>17.703409012788761</v>
      </c>
      <c r="AC5" s="7">
        <v>1816956.19</v>
      </c>
      <c r="AD5" s="7">
        <f t="shared" ref="AD5:AD6" si="10">AC5/12*D$36</f>
        <v>302826.03166666668</v>
      </c>
      <c r="AE5" s="7">
        <f>จ.หนองคาย!E4285+จ.หนองคาย!E4289+จ.หนองคาย!E4290+จ.หนองคาย!E4291+จ.หนองคาย!E4296+จ.หนองคาย!E4300+จ.หนองคาย!E4301+จ.หนองคาย!E4302+จ.หนองคาย!E4304+จ.หนองคาย!E4312+จ.หนองคาย!E4313+จ.หนองคาย!E4314</f>
        <v>488068</v>
      </c>
      <c r="AF5" s="7">
        <f t="shared" ref="AF5:AF6" si="11">AE5-AD5</f>
        <v>185241.96833333332</v>
      </c>
      <c r="AG5" s="18">
        <f>AF5/AD5*100</f>
        <v>61.171084702928354</v>
      </c>
      <c r="AH5" s="7">
        <v>2023013.38</v>
      </c>
      <c r="AI5" s="7">
        <f t="shared" ref="AI5:AI6" si="12">AH5/12*D$36</f>
        <v>337168.89666666667</v>
      </c>
      <c r="AJ5" s="7">
        <f>จ.หนองคาย!E5090+จ.หนองคาย!E5094+จ.หนองคาย!E5095+จ.หนองคาย!E5096+จ.หนองคาย!E5101+จ.หนองคาย!E5105+จ.หนองคาย!E5106+จ.หนองคาย!E5107+จ.หนองคาย!E5109+จ.หนองคาย!E5117+จ.หนองคาย!E5118+จ.หนองคาย!E5119</f>
        <v>309655</v>
      </c>
      <c r="AK5" s="7">
        <f t="shared" ref="AK5:AK6" si="13">AJ5-AI5</f>
        <v>-27513.896666666667</v>
      </c>
      <c r="AL5" s="18">
        <f>AK5/AI5*100</f>
        <v>-8.160271287973389</v>
      </c>
      <c r="AM5" s="7">
        <v>5054505.4000000004</v>
      </c>
      <c r="AN5" s="7">
        <f t="shared" ref="AN5:AN6" si="14">AM5/12*D$36</f>
        <v>842417.56666666677</v>
      </c>
      <c r="AO5" s="7">
        <f>จ.หนองคาย!E5895+จ.หนองคาย!E5899+จ.หนองคาย!E5900+จ.หนองคาย!E5901+จ.หนองคาย!E5906+จ.หนองคาย!E5910+จ.หนองคาย!E5911+จ.หนองคาย!E5912+จ.หนองคาย!E5914+จ.หนองคาย!E5922+จ.หนองคาย!E5923+จ.หนองคาย!E5924</f>
        <v>503964.22</v>
      </c>
      <c r="AP5" s="7">
        <f t="shared" ref="AP5:AP6" si="15">AO5-AN5</f>
        <v>-338453.3466666668</v>
      </c>
      <c r="AQ5" s="18">
        <f>AP5/AN5*100</f>
        <v>-40.176435067217469</v>
      </c>
      <c r="AR5" s="7">
        <v>4450076</v>
      </c>
      <c r="AS5" s="7">
        <f t="shared" ref="AS5:AS6" si="16">AR5/12*D$36</f>
        <v>741679.33333333337</v>
      </c>
      <c r="AT5" s="7">
        <f>จ.หนองคาย!E6700+จ.หนองคาย!E6704+จ.หนองคาย!E6705+จ.หนองคาย!E6706+จ.หนองคาย!E6711+จ.หนองคาย!E6715+จ.หนองคาย!E6716+จ.หนองคาย!E6717+จ.หนองคาย!E6719+จ.หนองคาย!E6727+จ.หนองคาย!E6728+จ.หนองคาย!E6729</f>
        <v>29596.199999999997</v>
      </c>
      <c r="AU5" s="7">
        <f t="shared" ref="AU5:AU6" si="17">AT5-AS5</f>
        <v>-712083.13333333342</v>
      </c>
      <c r="AV5" s="18">
        <f>AU5/AS5*100</f>
        <v>-96.009569274771948</v>
      </c>
    </row>
    <row r="6" spans="1:48" s="50" customFormat="1" x14ac:dyDescent="0.4">
      <c r="A6" s="146"/>
      <c r="B6" s="59" t="s">
        <v>1372</v>
      </c>
      <c r="C6" s="6" t="s">
        <v>1373</v>
      </c>
      <c r="D6" s="7">
        <v>12000000</v>
      </c>
      <c r="E6" s="7">
        <f t="shared" si="0"/>
        <v>2000000</v>
      </c>
      <c r="F6" s="7">
        <f>จ.หนองคาย!E261+จ.หนองคาย!E272+จ.หนองคาย!E280</f>
        <v>7206740.6999999993</v>
      </c>
      <c r="G6" s="7">
        <f t="shared" si="1"/>
        <v>5206740.6999999993</v>
      </c>
      <c r="H6" s="18">
        <f t="shared" ref="H6:H33" si="18">G6/E6*100</f>
        <v>260.33703499999996</v>
      </c>
      <c r="I6" s="7">
        <v>2506632</v>
      </c>
      <c r="J6" s="7">
        <f t="shared" si="2"/>
        <v>417772</v>
      </c>
      <c r="K6" s="7">
        <f>จ.หนองคาย!E1066+จ.หนองคาย!E1077+จ.หนองคาย!E1085</f>
        <v>1516698.58</v>
      </c>
      <c r="L6" s="7">
        <f t="shared" si="3"/>
        <v>1098926.58</v>
      </c>
      <c r="M6" s="18">
        <f t="shared" ref="M6:M7" si="19">L6/J6*100</f>
        <v>263.04457455262684</v>
      </c>
      <c r="N6" s="7">
        <v>2235223.36</v>
      </c>
      <c r="O6" s="7">
        <f t="shared" si="4"/>
        <v>372537.22666666663</v>
      </c>
      <c r="P6" s="7">
        <f>จ.หนองคาย!E1871+จ.หนองคาย!E1882+จ.หนองคาย!E1890</f>
        <v>406518.8</v>
      </c>
      <c r="Q6" s="7">
        <f t="shared" si="5"/>
        <v>33981.573333333363</v>
      </c>
      <c r="R6" s="18">
        <f t="shared" ref="R6:R7" si="20">Q6/O6*100</f>
        <v>9.1216584279076347</v>
      </c>
      <c r="S6" s="7">
        <v>2500000</v>
      </c>
      <c r="T6" s="7">
        <f t="shared" si="6"/>
        <v>416666.66666666669</v>
      </c>
      <c r="U6" s="7">
        <f>จ.หนองคาย!E2676+จ.หนองคาย!E2687+จ.หนองคาย!E2695</f>
        <v>903040</v>
      </c>
      <c r="V6" s="7">
        <f t="shared" si="7"/>
        <v>486373.33333333331</v>
      </c>
      <c r="W6" s="18">
        <f t="shared" ref="W6:W7" si="21">V6/T6*100</f>
        <v>116.72959999999999</v>
      </c>
      <c r="X6" s="7">
        <v>20406220</v>
      </c>
      <c r="Y6" s="7">
        <f t="shared" si="8"/>
        <v>3401036.6666666665</v>
      </c>
      <c r="Z6" s="7">
        <f>จ.หนองคาย!E3481+จ.หนองคาย!E3492+จ.หนองคาย!E3500</f>
        <v>4109224.45</v>
      </c>
      <c r="AA6" s="7">
        <f t="shared" si="9"/>
        <v>708187.78333333367</v>
      </c>
      <c r="AB6" s="18">
        <f t="shared" ref="AB6:AB7" si="22">AA6/Y6*100</f>
        <v>20.822703567833738</v>
      </c>
      <c r="AC6" s="7">
        <v>2370011.2000000002</v>
      </c>
      <c r="AD6" s="7">
        <f t="shared" si="10"/>
        <v>395001.8666666667</v>
      </c>
      <c r="AE6" s="7">
        <f>จ.หนองคาย!E4286+จ.หนองคาย!E4297+จ.หนองคาย!E4305</f>
        <v>568070</v>
      </c>
      <c r="AF6" s="7">
        <f t="shared" si="11"/>
        <v>173068.1333333333</v>
      </c>
      <c r="AG6" s="18">
        <f t="shared" ref="AG6:AG7" si="23">AF6/AD6*100</f>
        <v>43.814510243664664</v>
      </c>
      <c r="AH6" s="7">
        <v>1664202.49</v>
      </c>
      <c r="AI6" s="7">
        <f t="shared" si="12"/>
        <v>277367.08166666667</v>
      </c>
      <c r="AJ6" s="7">
        <f>จ.หนองคาย!E5091+จ.หนองคาย!E5102+จ.หนองคาย!E5110</f>
        <v>242638</v>
      </c>
      <c r="AK6" s="7">
        <f t="shared" si="13"/>
        <v>-34729.081666666665</v>
      </c>
      <c r="AL6" s="18">
        <f t="shared" ref="AL6:AL7" si="24">AK6/AI6*100</f>
        <v>-12.520981746638293</v>
      </c>
      <c r="AM6" s="7">
        <v>3165836</v>
      </c>
      <c r="AN6" s="7">
        <f t="shared" si="14"/>
        <v>527639.33333333337</v>
      </c>
      <c r="AO6" s="7">
        <f>จ.หนองคาย!E5896+จ.หนองคาย!E5907+จ.หนองคาย!E5915</f>
        <v>323260</v>
      </c>
      <c r="AP6" s="7">
        <f t="shared" si="15"/>
        <v>-204379.33333333337</v>
      </c>
      <c r="AQ6" s="18">
        <f t="shared" ref="AQ6:AQ7" si="25">AP6/AN6*100</f>
        <v>-38.734665977643822</v>
      </c>
      <c r="AR6" s="7">
        <v>2867044</v>
      </c>
      <c r="AS6" s="7">
        <f t="shared" si="16"/>
        <v>477840.66666666669</v>
      </c>
      <c r="AT6" s="7">
        <f>จ.หนองคาย!E6701+จ.หนองคาย!E6712+จ.หนองคาย!E6720</f>
        <v>491232</v>
      </c>
      <c r="AU6" s="7">
        <f t="shared" si="17"/>
        <v>13391.333333333314</v>
      </c>
      <c r="AV6" s="18">
        <f t="shared" ref="AV6:AV7" si="26">AU6/AS6*100</f>
        <v>2.8024683262621668</v>
      </c>
    </row>
    <row r="7" spans="1:48" s="10" customFormat="1" x14ac:dyDescent="0.4">
      <c r="A7" s="147" t="s">
        <v>1374</v>
      </c>
      <c r="B7" s="147"/>
      <c r="C7" s="147"/>
      <c r="D7" s="8">
        <v>282700000</v>
      </c>
      <c r="E7" s="8">
        <f>SUM(E4:E6)</f>
        <v>47116666.666666664</v>
      </c>
      <c r="F7" s="8">
        <f>SUM(F4:F6)</f>
        <v>29446767.699999999</v>
      </c>
      <c r="G7" s="8">
        <f t="shared" ref="G7" si="27">SUM(G4:G6)</f>
        <v>-17669898.966666665</v>
      </c>
      <c r="H7" s="9">
        <f t="shared" si="18"/>
        <v>-37.502438556773967</v>
      </c>
      <c r="I7" s="8">
        <v>31173961.649999999</v>
      </c>
      <c r="J7" s="8">
        <f>SUM(J4:J6)</f>
        <v>5195660.2750000004</v>
      </c>
      <c r="K7" s="8">
        <f>SUM(K4:K6)</f>
        <v>9378942.4000000004</v>
      </c>
      <c r="L7" s="8">
        <f t="shared" ref="L7" si="28">SUM(L4:L6)</f>
        <v>4183282.1250000009</v>
      </c>
      <c r="M7" s="9">
        <f t="shared" si="19"/>
        <v>80.514927912603</v>
      </c>
      <c r="N7" s="8">
        <v>9817224.5299999993</v>
      </c>
      <c r="O7" s="8">
        <f>SUM(O4:O6)</f>
        <v>1636204.0883333334</v>
      </c>
      <c r="P7" s="8">
        <f>SUM(P4:P6)</f>
        <v>1839807.04</v>
      </c>
      <c r="Q7" s="8">
        <f t="shared" ref="Q7" si="29">SUM(Q4:Q6)</f>
        <v>203602.95166666666</v>
      </c>
      <c r="R7" s="9">
        <f t="shared" si="20"/>
        <v>12.443615873986738</v>
      </c>
      <c r="S7" s="8">
        <v>15000000</v>
      </c>
      <c r="T7" s="8">
        <f>SUM(T4:T6)</f>
        <v>2500000</v>
      </c>
      <c r="U7" s="8">
        <f>SUM(U4:U6)</f>
        <v>4176164.29</v>
      </c>
      <c r="V7" s="8">
        <f t="shared" ref="V7" si="30">SUM(V4:V6)</f>
        <v>1676164.2899999998</v>
      </c>
      <c r="W7" s="9">
        <f t="shared" si="21"/>
        <v>67.046571599999993</v>
      </c>
      <c r="X7" s="8">
        <v>167938220</v>
      </c>
      <c r="Y7" s="8">
        <f>SUM(Y4:Y6)</f>
        <v>27989703.333333332</v>
      </c>
      <c r="Z7" s="8">
        <f>SUM(Z4:Z6)</f>
        <v>29675532.749999996</v>
      </c>
      <c r="AA7" s="8">
        <f t="shared" ref="AA7" si="31">SUM(AA4:AA6)</f>
        <v>1685829.4166666665</v>
      </c>
      <c r="AB7" s="9">
        <f t="shared" si="22"/>
        <v>6.0230342443786764</v>
      </c>
      <c r="AC7" s="8">
        <v>7899760.4100000001</v>
      </c>
      <c r="AD7" s="8">
        <f>SUM(AD4:AD6)</f>
        <v>1316626.7350000001</v>
      </c>
      <c r="AE7" s="8">
        <f>SUM(AE4:AE6)</f>
        <v>1585805.23</v>
      </c>
      <c r="AF7" s="8">
        <f t="shared" ref="AF7" si="32">SUM(AF4:AF6)</f>
        <v>269178.49499999994</v>
      </c>
      <c r="AG7" s="9">
        <f t="shared" si="23"/>
        <v>20.444556368513961</v>
      </c>
      <c r="AH7" s="8">
        <v>7263825.0199999996</v>
      </c>
      <c r="AI7" s="8">
        <f>SUM(AI4:AI6)</f>
        <v>1210637.5033333334</v>
      </c>
      <c r="AJ7" s="8">
        <f>SUM(AJ4:AJ6)</f>
        <v>1056491.52</v>
      </c>
      <c r="AK7" s="8">
        <f t="shared" ref="AK7" si="33">SUM(AK4:AK6)</f>
        <v>-154145.98333333334</v>
      </c>
      <c r="AL7" s="9">
        <f t="shared" si="24"/>
        <v>-12.732629123822148</v>
      </c>
      <c r="AM7" s="8">
        <v>17789316.399999999</v>
      </c>
      <c r="AN7" s="8">
        <f>SUM(AN4:AN6)</f>
        <v>2964886.0666666669</v>
      </c>
      <c r="AO7" s="8">
        <f>SUM(AO4:AO6)</f>
        <v>1845583.72</v>
      </c>
      <c r="AP7" s="8">
        <f t="shared" ref="AP7" si="34">SUM(AP4:AP6)</f>
        <v>-1119302.3466666669</v>
      </c>
      <c r="AQ7" s="9">
        <f t="shared" si="25"/>
        <v>-37.751951390329992</v>
      </c>
      <c r="AR7" s="8">
        <v>14505070</v>
      </c>
      <c r="AS7" s="8">
        <f>SUM(AS4:AS6)</f>
        <v>2417511.6666666665</v>
      </c>
      <c r="AT7" s="8">
        <f>SUM(AT4:AT6)</f>
        <v>769201.95</v>
      </c>
      <c r="AU7" s="8">
        <f t="shared" ref="AU7" si="35">SUM(AU4:AU6)</f>
        <v>-1648309.716666667</v>
      </c>
      <c r="AV7" s="9">
        <f t="shared" si="26"/>
        <v>-68.1820790937238</v>
      </c>
    </row>
    <row r="8" spans="1:48" s="85" customFormat="1" x14ac:dyDescent="0.25">
      <c r="A8" s="87"/>
      <c r="B8" s="87" t="s">
        <v>1426</v>
      </c>
      <c r="C8" s="88">
        <f>COUNTIF(H8:AV8,"ผ่าน")</f>
        <v>0</v>
      </c>
      <c r="D8" s="89"/>
      <c r="E8" s="88"/>
      <c r="F8" s="88"/>
      <c r="G8" s="88"/>
      <c r="H8" s="89" t="str">
        <f>IF(AND(H7&gt;=-5.01,H7&lt;=5.01),"ผ่าน","ไม่ผ่าน")</f>
        <v>ไม่ผ่าน</v>
      </c>
      <c r="I8" s="89"/>
      <c r="J8" s="89"/>
      <c r="K8" s="89"/>
      <c r="L8" s="89"/>
      <c r="M8" s="89" t="str">
        <f>IF(AND(M7&gt;=-5.01,M7&lt;=5.01),"ผ่าน","ไม่ผ่าน")</f>
        <v>ไม่ผ่าน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ไม่ผ่าน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  <c r="AR8" s="89"/>
      <c r="AS8" s="89"/>
      <c r="AT8" s="89"/>
      <c r="AU8" s="89"/>
      <c r="AV8" s="89" t="str">
        <f>IF(AND(AV7&gt;=-5.01,AV7&lt;=5.01),"ผ่าน","ไม่ผ่าน")</f>
        <v>ไม่ผ่าน</v>
      </c>
    </row>
    <row r="9" spans="1:48" s="15" customFormat="1" x14ac:dyDescent="0.4">
      <c r="A9" s="151">
        <v>3</v>
      </c>
      <c r="B9" s="60" t="s">
        <v>1375</v>
      </c>
      <c r="C9" s="11" t="s">
        <v>1376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  <c r="AR9" s="12"/>
      <c r="AS9" s="13"/>
      <c r="AT9" s="13"/>
      <c r="AU9" s="13"/>
      <c r="AV9" s="14"/>
    </row>
    <row r="10" spans="1:48" s="50" customFormat="1" x14ac:dyDescent="0.4">
      <c r="A10" s="152"/>
      <c r="B10" s="81"/>
      <c r="C10" s="16" t="s">
        <v>99</v>
      </c>
      <c r="D10" s="7">
        <v>3000000</v>
      </c>
      <c r="E10" s="7">
        <f>D10/12*D$36</f>
        <v>500000</v>
      </c>
      <c r="F10" s="7">
        <f>จ.หนองคาย!D118</f>
        <v>300940</v>
      </c>
      <c r="G10" s="7">
        <f>F10-E10</f>
        <v>-199060</v>
      </c>
      <c r="H10" s="18">
        <f t="shared" si="18"/>
        <v>-39.811999999999998</v>
      </c>
      <c r="I10" s="7">
        <v>1000000</v>
      </c>
      <c r="J10" s="7">
        <f>I10/12*D$36</f>
        <v>166666.66666666666</v>
      </c>
      <c r="K10" s="7">
        <f>จ.หนองคาย!D923</f>
        <v>109657</v>
      </c>
      <c r="L10" s="7">
        <f>K10-J10</f>
        <v>-57009.666666666657</v>
      </c>
      <c r="M10" s="18">
        <f t="shared" ref="M10:M22" si="36">L10/J10*100</f>
        <v>-34.205799999999996</v>
      </c>
      <c r="N10" s="7">
        <v>411246.37</v>
      </c>
      <c r="O10" s="7">
        <f>N10/12*D$36</f>
        <v>68541.061666666661</v>
      </c>
      <c r="P10" s="7">
        <f>จ.หนองคาย!D1728</f>
        <v>10790</v>
      </c>
      <c r="Q10" s="7">
        <f>P10-O10</f>
        <v>-57751.061666666661</v>
      </c>
      <c r="R10" s="18">
        <f t="shared" ref="R10:R22" si="37">Q10/O10*100</f>
        <v>-84.25761180578931</v>
      </c>
      <c r="S10" s="7">
        <v>200000</v>
      </c>
      <c r="T10" s="7">
        <f>S10/12*D$36</f>
        <v>33333.333333333336</v>
      </c>
      <c r="U10" s="7">
        <f>จ.หนองคาย!D2533</f>
        <v>29072</v>
      </c>
      <c r="V10" s="7">
        <f>U10-T10</f>
        <v>-4261.3333333333358</v>
      </c>
      <c r="W10" s="18">
        <f t="shared" ref="W10:W22" si="38">V10/T10*100</f>
        <v>-12.784000000000006</v>
      </c>
      <c r="X10" s="7">
        <v>2344000</v>
      </c>
      <c r="Y10" s="7">
        <f>X10/12*D$36</f>
        <v>390666.66666666669</v>
      </c>
      <c r="Z10" s="7">
        <f>จ.หนองคาย!D3338</f>
        <v>233906.75</v>
      </c>
      <c r="AA10" s="7">
        <f>Z10-Y10</f>
        <v>-156759.91666666669</v>
      </c>
      <c r="AB10" s="18">
        <f t="shared" ref="AB10:AB22" si="39">AA10/Y10*100</f>
        <v>-40.126258532423208</v>
      </c>
      <c r="AC10" s="7">
        <v>270000</v>
      </c>
      <c r="AD10" s="7">
        <f>AC10/12*D$36</f>
        <v>45000</v>
      </c>
      <c r="AE10" s="7">
        <f>จ.หนองคาย!D4143</f>
        <v>43555</v>
      </c>
      <c r="AF10" s="7">
        <f>AE10-AD10</f>
        <v>-1445</v>
      </c>
      <c r="AG10" s="18">
        <f t="shared" ref="AG10:AG22" si="40">AF10/AD10*100</f>
        <v>-3.2111111111111112</v>
      </c>
      <c r="AH10" s="7">
        <v>167064</v>
      </c>
      <c r="AI10" s="7">
        <f>AH10/12*D$36</f>
        <v>27844</v>
      </c>
      <c r="AJ10" s="7">
        <f>จ.หนองคาย!D4948</f>
        <v>61403</v>
      </c>
      <c r="AK10" s="7">
        <f>AJ10-AI10</f>
        <v>33559</v>
      </c>
      <c r="AL10" s="18">
        <f t="shared" ref="AL10:AL22" si="41">AK10/AI10*100</f>
        <v>120.52506823732223</v>
      </c>
      <c r="AM10" s="7">
        <v>1321585</v>
      </c>
      <c r="AN10" s="7">
        <f>AM10/12*D$36</f>
        <v>220264.16666666666</v>
      </c>
      <c r="AO10" s="7">
        <f>จ.หนองคาย!D5753</f>
        <v>59250</v>
      </c>
      <c r="AP10" s="7">
        <f>AO10-AN10</f>
        <v>-161014.16666666666</v>
      </c>
      <c r="AQ10" s="18">
        <f t="shared" ref="AQ10:AQ22" si="42">AP10/AN10*100</f>
        <v>-73.100481618662442</v>
      </c>
      <c r="AR10" s="7">
        <v>400083.8</v>
      </c>
      <c r="AS10" s="7">
        <f>AR10/12*D$36</f>
        <v>66680.633333333331</v>
      </c>
      <c r="AT10" s="7">
        <f>จ.หนองคาย!D6558</f>
        <v>24965</v>
      </c>
      <c r="AU10" s="7">
        <f>AT10-AS10</f>
        <v>-41715.633333333331</v>
      </c>
      <c r="AV10" s="18">
        <f t="shared" ref="AV10:AV22" si="43">AU10/AS10*100</f>
        <v>-62.560343608014122</v>
      </c>
    </row>
    <row r="11" spans="1:48" s="50" customFormat="1" x14ac:dyDescent="0.4">
      <c r="A11" s="152"/>
      <c r="B11" s="82"/>
      <c r="C11" s="16" t="s">
        <v>101</v>
      </c>
      <c r="D11" s="7">
        <v>100000</v>
      </c>
      <c r="E11" s="7">
        <f t="shared" ref="E11:E21" si="44">D11/12*D$36</f>
        <v>16666.666666666668</v>
      </c>
      <c r="F11" s="7">
        <f>จ.หนองคาย!D119</f>
        <v>2900</v>
      </c>
      <c r="G11" s="7">
        <f t="shared" ref="G11:G20" si="45">F11-E11</f>
        <v>-13766.666666666668</v>
      </c>
      <c r="H11" s="18">
        <f t="shared" si="18"/>
        <v>-82.600000000000009</v>
      </c>
      <c r="I11" s="7">
        <v>0</v>
      </c>
      <c r="J11" s="7">
        <f t="shared" ref="J11:J21" si="46">I11/12*D$36</f>
        <v>0</v>
      </c>
      <c r="K11" s="7">
        <f>จ.หนองคาย!D924</f>
        <v>0</v>
      </c>
      <c r="L11" s="7">
        <f t="shared" ref="L11:L20" si="47">K11-J11</f>
        <v>0</v>
      </c>
      <c r="M11" s="18" t="e">
        <f t="shared" si="36"/>
        <v>#DIV/0!</v>
      </c>
      <c r="N11" s="7">
        <v>47640</v>
      </c>
      <c r="O11" s="7">
        <f t="shared" ref="O11:O21" si="48">N11/12*D$36</f>
        <v>7940</v>
      </c>
      <c r="P11" s="7">
        <f>จ.หนองคาย!D1729</f>
        <v>0</v>
      </c>
      <c r="Q11" s="7">
        <f t="shared" ref="Q11:Q20" si="49">P11-O11</f>
        <v>-7940</v>
      </c>
      <c r="R11" s="18">
        <f t="shared" si="37"/>
        <v>-100</v>
      </c>
      <c r="S11" s="7">
        <v>60000</v>
      </c>
      <c r="T11" s="7">
        <f t="shared" ref="T11:T21" si="50">S11/12*D$36</f>
        <v>10000</v>
      </c>
      <c r="U11" s="7">
        <f>จ.หนองคาย!D2534</f>
        <v>24150</v>
      </c>
      <c r="V11" s="7">
        <f t="shared" ref="V11:V20" si="51">U11-T11</f>
        <v>14150</v>
      </c>
      <c r="W11" s="18">
        <f t="shared" si="38"/>
        <v>141.5</v>
      </c>
      <c r="X11" s="7">
        <v>24000</v>
      </c>
      <c r="Y11" s="7">
        <f t="shared" ref="Y11:Y21" si="52">X11/12*D$36</f>
        <v>4000</v>
      </c>
      <c r="Z11" s="7">
        <f>จ.หนองคาย!D3339</f>
        <v>0</v>
      </c>
      <c r="AA11" s="7">
        <f t="shared" ref="AA11:AA20" si="53">Z11-Y11</f>
        <v>-4000</v>
      </c>
      <c r="AB11" s="18">
        <f t="shared" si="39"/>
        <v>-100</v>
      </c>
      <c r="AC11" s="7">
        <v>30000</v>
      </c>
      <c r="AD11" s="7">
        <f t="shared" ref="AD11:AD21" si="54">AC11/12*D$36</f>
        <v>5000</v>
      </c>
      <c r="AE11" s="7">
        <f>จ.หนองคาย!D4144</f>
        <v>0</v>
      </c>
      <c r="AF11" s="7">
        <f t="shared" ref="AF11:AF20" si="55">AE11-AD11</f>
        <v>-5000</v>
      </c>
      <c r="AG11" s="18">
        <f t="shared" si="40"/>
        <v>-100</v>
      </c>
      <c r="AH11" s="7">
        <v>1</v>
      </c>
      <c r="AI11" s="7">
        <f t="shared" ref="AI11:AI21" si="56">AH11/12*D$36</f>
        <v>0.16666666666666666</v>
      </c>
      <c r="AJ11" s="7">
        <f>จ.หนองคาย!D4949</f>
        <v>0</v>
      </c>
      <c r="AK11" s="7">
        <f t="shared" ref="AK11:AK20" si="57">AJ11-AI11</f>
        <v>-0.16666666666666666</v>
      </c>
      <c r="AL11" s="18">
        <f t="shared" si="41"/>
        <v>-100</v>
      </c>
      <c r="AM11" s="7">
        <v>7260</v>
      </c>
      <c r="AN11" s="7">
        <f t="shared" ref="AN11:AN21" si="58">AM11/12*D$36</f>
        <v>1210</v>
      </c>
      <c r="AO11" s="7">
        <f>จ.หนองคาย!D5754</f>
        <v>0</v>
      </c>
      <c r="AP11" s="7">
        <f t="shared" ref="AP11:AP20" si="59">AO11-AN11</f>
        <v>-1210</v>
      </c>
      <c r="AQ11" s="18">
        <f t="shared" si="42"/>
        <v>-100</v>
      </c>
      <c r="AR11" s="7">
        <v>30200</v>
      </c>
      <c r="AS11" s="7">
        <f t="shared" ref="AS11:AS21" si="60">AR11/12*D$36</f>
        <v>5033.333333333333</v>
      </c>
      <c r="AT11" s="7">
        <f>จ.หนองคาย!D6559</f>
        <v>0</v>
      </c>
      <c r="AU11" s="7">
        <f t="shared" ref="AU11:AU20" si="61">AT11-AS11</f>
        <v>-5033.333333333333</v>
      </c>
      <c r="AV11" s="18">
        <f t="shared" si="43"/>
        <v>-100</v>
      </c>
    </row>
    <row r="12" spans="1:48" s="50" customFormat="1" x14ac:dyDescent="0.4">
      <c r="A12" s="152"/>
      <c r="B12" s="82"/>
      <c r="C12" s="16" t="s">
        <v>103</v>
      </c>
      <c r="D12" s="7">
        <v>2000000</v>
      </c>
      <c r="E12" s="7">
        <f t="shared" si="44"/>
        <v>333333.33333333331</v>
      </c>
      <c r="F12" s="7">
        <f>จ.หนองคาย!D120</f>
        <v>389578.5</v>
      </c>
      <c r="G12" s="7">
        <f t="shared" si="45"/>
        <v>56245.166666666686</v>
      </c>
      <c r="H12" s="18">
        <f t="shared" si="18"/>
        <v>16.873550000000005</v>
      </c>
      <c r="I12" s="7">
        <v>800000</v>
      </c>
      <c r="J12" s="7">
        <f t="shared" si="46"/>
        <v>133333.33333333334</v>
      </c>
      <c r="K12" s="7">
        <f>จ.หนองคาย!D925</f>
        <v>117379</v>
      </c>
      <c r="L12" s="7">
        <f t="shared" si="47"/>
        <v>-15954.333333333343</v>
      </c>
      <c r="M12" s="18">
        <f t="shared" si="36"/>
        <v>-11.965750000000007</v>
      </c>
      <c r="N12" s="7">
        <v>209052.11</v>
      </c>
      <c r="O12" s="7">
        <f t="shared" si="48"/>
        <v>34842.018333333333</v>
      </c>
      <c r="P12" s="7">
        <f>จ.หนองคาย!D1730</f>
        <v>31260</v>
      </c>
      <c r="Q12" s="7">
        <f t="shared" si="49"/>
        <v>-3582.0183333333334</v>
      </c>
      <c r="R12" s="18">
        <f t="shared" si="37"/>
        <v>-10.2807429209875</v>
      </c>
      <c r="S12" s="7">
        <v>450000</v>
      </c>
      <c r="T12" s="7">
        <f t="shared" si="50"/>
        <v>75000</v>
      </c>
      <c r="U12" s="7">
        <f>จ.หนองคาย!D2535</f>
        <v>57903.96</v>
      </c>
      <c r="V12" s="7">
        <f t="shared" si="51"/>
        <v>-17096.04</v>
      </c>
      <c r="W12" s="18">
        <f t="shared" si="38"/>
        <v>-22.794720000000002</v>
      </c>
      <c r="X12" s="7">
        <v>1060800</v>
      </c>
      <c r="Y12" s="7">
        <f t="shared" si="52"/>
        <v>176800</v>
      </c>
      <c r="Z12" s="7">
        <f>จ.หนองคาย!D3340</f>
        <v>111425</v>
      </c>
      <c r="AA12" s="7">
        <f t="shared" si="53"/>
        <v>-65375</v>
      </c>
      <c r="AB12" s="18">
        <f t="shared" si="39"/>
        <v>-36.976809954751133</v>
      </c>
      <c r="AC12" s="7">
        <v>180009</v>
      </c>
      <c r="AD12" s="7">
        <f t="shared" si="54"/>
        <v>30001.5</v>
      </c>
      <c r="AE12" s="7">
        <f>จ.หนองคาย!D4145</f>
        <v>29841</v>
      </c>
      <c r="AF12" s="7">
        <f t="shared" si="55"/>
        <v>-160.5</v>
      </c>
      <c r="AG12" s="18">
        <f t="shared" si="40"/>
        <v>-0.53497325133743312</v>
      </c>
      <c r="AH12" s="7">
        <v>200000</v>
      </c>
      <c r="AI12" s="7">
        <f t="shared" si="56"/>
        <v>33333.333333333336</v>
      </c>
      <c r="AJ12" s="7">
        <f>จ.หนองคาย!D4950</f>
        <v>34710</v>
      </c>
      <c r="AK12" s="7">
        <f t="shared" si="57"/>
        <v>1376.6666666666642</v>
      </c>
      <c r="AL12" s="18">
        <f t="shared" si="41"/>
        <v>4.1299999999999928</v>
      </c>
      <c r="AM12" s="7">
        <v>566320</v>
      </c>
      <c r="AN12" s="7">
        <f t="shared" si="58"/>
        <v>94386.666666666672</v>
      </c>
      <c r="AO12" s="7">
        <f>จ.หนองคาย!D5755</f>
        <v>80896</v>
      </c>
      <c r="AP12" s="7">
        <f t="shared" si="59"/>
        <v>-13490.666666666672</v>
      </c>
      <c r="AQ12" s="18">
        <f t="shared" si="42"/>
        <v>-14.292979234355139</v>
      </c>
      <c r="AR12" s="7">
        <v>360000</v>
      </c>
      <c r="AS12" s="7">
        <f t="shared" si="60"/>
        <v>60000</v>
      </c>
      <c r="AT12" s="7">
        <f>จ.หนองคาย!D6560</f>
        <v>56520</v>
      </c>
      <c r="AU12" s="7">
        <f t="shared" si="61"/>
        <v>-3480</v>
      </c>
      <c r="AV12" s="18">
        <f t="shared" si="43"/>
        <v>-5.8000000000000007</v>
      </c>
    </row>
    <row r="13" spans="1:48" s="50" customFormat="1" x14ac:dyDescent="0.4">
      <c r="A13" s="152"/>
      <c r="B13" s="82"/>
      <c r="C13" s="16" t="s">
        <v>105</v>
      </c>
      <c r="D13" s="7">
        <v>700000</v>
      </c>
      <c r="E13" s="7">
        <f t="shared" si="44"/>
        <v>116666.66666666667</v>
      </c>
      <c r="F13" s="7">
        <f>จ.หนองคาย!D121</f>
        <v>220709.01</v>
      </c>
      <c r="G13" s="7">
        <f t="shared" si="45"/>
        <v>104042.34333333334</v>
      </c>
      <c r="H13" s="18">
        <f t="shared" si="18"/>
        <v>89.17915142857143</v>
      </c>
      <c r="I13" s="7">
        <v>144100</v>
      </c>
      <c r="J13" s="7">
        <f t="shared" si="46"/>
        <v>24016.666666666668</v>
      </c>
      <c r="K13" s="7">
        <f>จ.หนองคาย!D926</f>
        <v>48063</v>
      </c>
      <c r="L13" s="7">
        <f t="shared" si="47"/>
        <v>24046.333333333332</v>
      </c>
      <c r="M13" s="18">
        <f t="shared" si="36"/>
        <v>100.12352532963217</v>
      </c>
      <c r="N13" s="7">
        <v>59789.45</v>
      </c>
      <c r="O13" s="7">
        <f t="shared" si="48"/>
        <v>9964.9083333333328</v>
      </c>
      <c r="P13" s="7">
        <f>จ.หนองคาย!D1731</f>
        <v>5815</v>
      </c>
      <c r="Q13" s="7">
        <f t="shared" si="49"/>
        <v>-4149.9083333333328</v>
      </c>
      <c r="R13" s="18">
        <f t="shared" si="37"/>
        <v>-41.645223362984602</v>
      </c>
      <c r="S13" s="7">
        <v>50000</v>
      </c>
      <c r="T13" s="7">
        <f t="shared" si="50"/>
        <v>8333.3333333333339</v>
      </c>
      <c r="U13" s="7">
        <f>จ.หนองคาย!D2536</f>
        <v>37596</v>
      </c>
      <c r="V13" s="7">
        <f t="shared" si="51"/>
        <v>29262.666666666664</v>
      </c>
      <c r="W13" s="18">
        <f t="shared" si="38"/>
        <v>351.15199999999993</v>
      </c>
      <c r="X13" s="7">
        <v>996000</v>
      </c>
      <c r="Y13" s="7">
        <f t="shared" si="52"/>
        <v>166000</v>
      </c>
      <c r="Z13" s="7">
        <f>จ.หนองคาย!D3341</f>
        <v>91196</v>
      </c>
      <c r="AA13" s="7">
        <f t="shared" si="53"/>
        <v>-74804</v>
      </c>
      <c r="AB13" s="18">
        <f t="shared" si="39"/>
        <v>-45.06265060240964</v>
      </c>
      <c r="AC13" s="7">
        <v>60000</v>
      </c>
      <c r="AD13" s="7">
        <f t="shared" si="54"/>
        <v>10000</v>
      </c>
      <c r="AE13" s="7">
        <f>จ.หนองคาย!D4146</f>
        <v>6535</v>
      </c>
      <c r="AF13" s="7">
        <f t="shared" si="55"/>
        <v>-3465</v>
      </c>
      <c r="AG13" s="18">
        <f t="shared" si="40"/>
        <v>-34.65</v>
      </c>
      <c r="AH13" s="7">
        <v>84255</v>
      </c>
      <c r="AI13" s="7">
        <f t="shared" si="56"/>
        <v>14042.5</v>
      </c>
      <c r="AJ13" s="7">
        <f>จ.หนองคาย!D4951</f>
        <v>6129</v>
      </c>
      <c r="AK13" s="7">
        <f t="shared" si="57"/>
        <v>-7913.5</v>
      </c>
      <c r="AL13" s="18">
        <f t="shared" si="41"/>
        <v>-56.353925583051456</v>
      </c>
      <c r="AM13" s="7">
        <v>137755</v>
      </c>
      <c r="AN13" s="7">
        <f t="shared" si="58"/>
        <v>22959.166666666668</v>
      </c>
      <c r="AO13" s="7">
        <f>จ.หนองคาย!D5756</f>
        <v>0</v>
      </c>
      <c r="AP13" s="7">
        <f t="shared" si="59"/>
        <v>-22959.166666666668</v>
      </c>
      <c r="AQ13" s="18">
        <f t="shared" si="42"/>
        <v>-100</v>
      </c>
      <c r="AR13" s="7">
        <v>104875</v>
      </c>
      <c r="AS13" s="7">
        <f t="shared" si="60"/>
        <v>17479.166666666668</v>
      </c>
      <c r="AT13" s="7">
        <f>จ.หนองคาย!D6561</f>
        <v>11485</v>
      </c>
      <c r="AU13" s="7">
        <f t="shared" si="61"/>
        <v>-5994.1666666666679</v>
      </c>
      <c r="AV13" s="18">
        <f t="shared" si="43"/>
        <v>-34.293206197854595</v>
      </c>
    </row>
    <row r="14" spans="1:48" s="50" customFormat="1" x14ac:dyDescent="0.4">
      <c r="A14" s="152"/>
      <c r="B14" s="82"/>
      <c r="C14" s="16" t="s">
        <v>107</v>
      </c>
      <c r="D14" s="7">
        <v>200000</v>
      </c>
      <c r="E14" s="7">
        <f t="shared" si="44"/>
        <v>33333.333333333336</v>
      </c>
      <c r="F14" s="7">
        <f>จ.หนองคาย!D122</f>
        <v>700</v>
      </c>
      <c r="G14" s="7">
        <f t="shared" si="45"/>
        <v>-32633.333333333336</v>
      </c>
      <c r="H14" s="18">
        <f t="shared" si="18"/>
        <v>-97.899999999999991</v>
      </c>
      <c r="I14" s="7">
        <v>34050</v>
      </c>
      <c r="J14" s="7">
        <f t="shared" si="46"/>
        <v>5675</v>
      </c>
      <c r="K14" s="7">
        <f>จ.หนองคาย!D927</f>
        <v>4000</v>
      </c>
      <c r="L14" s="7">
        <f t="shared" si="47"/>
        <v>-1675</v>
      </c>
      <c r="M14" s="18">
        <f t="shared" si="36"/>
        <v>-29.515418502202646</v>
      </c>
      <c r="N14" s="7">
        <v>5345.45</v>
      </c>
      <c r="O14" s="7">
        <f t="shared" si="48"/>
        <v>890.9083333333333</v>
      </c>
      <c r="P14" s="7">
        <f>จ.หนองคาย!D1732</f>
        <v>0</v>
      </c>
      <c r="Q14" s="7">
        <f t="shared" si="49"/>
        <v>-890.9083333333333</v>
      </c>
      <c r="R14" s="18">
        <f t="shared" si="37"/>
        <v>-100</v>
      </c>
      <c r="S14" s="7">
        <v>0</v>
      </c>
      <c r="T14" s="7">
        <f t="shared" si="50"/>
        <v>0</v>
      </c>
      <c r="U14" s="7">
        <f>จ.หนองคาย!D2537</f>
        <v>0</v>
      </c>
      <c r="V14" s="7">
        <f t="shared" si="51"/>
        <v>0</v>
      </c>
      <c r="W14" s="18" t="e">
        <f t="shared" si="38"/>
        <v>#DIV/0!</v>
      </c>
      <c r="X14" s="7">
        <v>957600</v>
      </c>
      <c r="Y14" s="7">
        <f t="shared" si="52"/>
        <v>159600</v>
      </c>
      <c r="Z14" s="7">
        <f>จ.หนองคาย!D3342</f>
        <v>11600</v>
      </c>
      <c r="AA14" s="7">
        <f t="shared" si="53"/>
        <v>-148000</v>
      </c>
      <c r="AB14" s="18">
        <f>AA14/Y14*100</f>
        <v>-92.731829573934832</v>
      </c>
      <c r="AC14" s="7">
        <v>0</v>
      </c>
      <c r="AD14" s="7">
        <f t="shared" si="54"/>
        <v>0</v>
      </c>
      <c r="AE14" s="7">
        <f>จ.หนองคาย!D4147</f>
        <v>0</v>
      </c>
      <c r="AF14" s="7">
        <f t="shared" si="55"/>
        <v>0</v>
      </c>
      <c r="AG14" s="18" t="e">
        <f t="shared" si="40"/>
        <v>#DIV/0!</v>
      </c>
      <c r="AH14" s="7">
        <v>61000</v>
      </c>
      <c r="AI14" s="7">
        <f t="shared" si="56"/>
        <v>10166.666666666666</v>
      </c>
      <c r="AJ14" s="7">
        <f>จ.หนองคาย!D4952</f>
        <v>180</v>
      </c>
      <c r="AK14" s="7">
        <f t="shared" si="57"/>
        <v>-9986.6666666666661</v>
      </c>
      <c r="AL14" s="18">
        <f t="shared" si="41"/>
        <v>-98.229508196721312</v>
      </c>
      <c r="AM14" s="7">
        <v>37500</v>
      </c>
      <c r="AN14" s="7">
        <f t="shared" si="58"/>
        <v>6250</v>
      </c>
      <c r="AO14" s="7">
        <f>จ.หนองคาย!D5757</f>
        <v>7600</v>
      </c>
      <c r="AP14" s="7">
        <f t="shared" si="59"/>
        <v>1350</v>
      </c>
      <c r="AQ14" s="18">
        <f t="shared" si="42"/>
        <v>21.6</v>
      </c>
      <c r="AR14" s="7">
        <v>41000</v>
      </c>
      <c r="AS14" s="7">
        <f t="shared" si="60"/>
        <v>6833.333333333333</v>
      </c>
      <c r="AT14" s="7">
        <f>จ.หนองคาย!D6562</f>
        <v>0</v>
      </c>
      <c r="AU14" s="7">
        <f t="shared" si="61"/>
        <v>-6833.333333333333</v>
      </c>
      <c r="AV14" s="18">
        <f t="shared" si="43"/>
        <v>-100</v>
      </c>
    </row>
    <row r="15" spans="1:48" s="50" customFormat="1" x14ac:dyDescent="0.4">
      <c r="A15" s="152"/>
      <c r="B15" s="82"/>
      <c r="C15" s="16" t="s">
        <v>109</v>
      </c>
      <c r="D15" s="7">
        <v>400000</v>
      </c>
      <c r="E15" s="7">
        <f t="shared" si="44"/>
        <v>66666.666666666672</v>
      </c>
      <c r="F15" s="7">
        <f>จ.หนองคาย!D123</f>
        <v>15800</v>
      </c>
      <c r="G15" s="7">
        <f t="shared" si="45"/>
        <v>-50866.666666666672</v>
      </c>
      <c r="H15" s="18">
        <f t="shared" si="18"/>
        <v>-76.3</v>
      </c>
      <c r="I15" s="7">
        <v>341820</v>
      </c>
      <c r="J15" s="7">
        <f t="shared" si="46"/>
        <v>56970</v>
      </c>
      <c r="K15" s="7">
        <f>จ.หนองคาย!D928</f>
        <v>142720</v>
      </c>
      <c r="L15" s="7">
        <f t="shared" si="47"/>
        <v>85750</v>
      </c>
      <c r="M15" s="18">
        <f t="shared" si="36"/>
        <v>150.51781639459364</v>
      </c>
      <c r="N15" s="7">
        <v>369174.55</v>
      </c>
      <c r="O15" s="7">
        <f t="shared" si="48"/>
        <v>61529.091666666667</v>
      </c>
      <c r="P15" s="7">
        <f>จ.หนองคาย!D1733</f>
        <v>127860</v>
      </c>
      <c r="Q15" s="7">
        <f t="shared" si="49"/>
        <v>66330.908333333326</v>
      </c>
      <c r="R15" s="18">
        <f t="shared" si="37"/>
        <v>107.80414034499397</v>
      </c>
      <c r="S15" s="7">
        <v>180000</v>
      </c>
      <c r="T15" s="7">
        <f t="shared" si="50"/>
        <v>30000</v>
      </c>
      <c r="U15" s="7">
        <f>จ.หนองคาย!D2538</f>
        <v>31320</v>
      </c>
      <c r="V15" s="7">
        <f t="shared" si="51"/>
        <v>1320</v>
      </c>
      <c r="W15" s="18">
        <f t="shared" si="38"/>
        <v>4.3999999999999995</v>
      </c>
      <c r="X15" s="7">
        <v>1474000</v>
      </c>
      <c r="Y15" s="7">
        <f t="shared" si="52"/>
        <v>245666.66666666666</v>
      </c>
      <c r="Z15" s="7">
        <f>จ.หนองคาย!D3343</f>
        <v>209752.1</v>
      </c>
      <c r="AA15" s="7">
        <f t="shared" si="53"/>
        <v>-35914.566666666651</v>
      </c>
      <c r="AB15" s="18">
        <f t="shared" si="39"/>
        <v>-14.619226594301216</v>
      </c>
      <c r="AC15" s="7">
        <v>320000</v>
      </c>
      <c r="AD15" s="7">
        <f t="shared" si="54"/>
        <v>53333.333333333336</v>
      </c>
      <c r="AE15" s="7">
        <f>จ.หนองคาย!D4148</f>
        <v>50220</v>
      </c>
      <c r="AF15" s="7">
        <f t="shared" si="55"/>
        <v>-3113.3333333333358</v>
      </c>
      <c r="AG15" s="18">
        <f t="shared" si="40"/>
        <v>-5.8375000000000048</v>
      </c>
      <c r="AH15" s="7">
        <v>153460</v>
      </c>
      <c r="AI15" s="7">
        <f t="shared" si="56"/>
        <v>25576.666666666668</v>
      </c>
      <c r="AJ15" s="7">
        <f>จ.หนองคาย!D4953</f>
        <v>21.4</v>
      </c>
      <c r="AK15" s="7">
        <f t="shared" si="57"/>
        <v>-25555.266666666666</v>
      </c>
      <c r="AL15" s="18">
        <f t="shared" si="41"/>
        <v>-99.916329988270562</v>
      </c>
      <c r="AM15" s="7">
        <v>1122450</v>
      </c>
      <c r="AN15" s="7">
        <f t="shared" si="58"/>
        <v>187075</v>
      </c>
      <c r="AO15" s="7">
        <f>จ.หนองคาย!D5758</f>
        <v>8900</v>
      </c>
      <c r="AP15" s="7">
        <f t="shared" si="59"/>
        <v>-178175</v>
      </c>
      <c r="AQ15" s="18">
        <f t="shared" si="42"/>
        <v>-95.242549779500195</v>
      </c>
      <c r="AR15" s="7">
        <v>41200</v>
      </c>
      <c r="AS15" s="7">
        <f t="shared" si="60"/>
        <v>6866.666666666667</v>
      </c>
      <c r="AT15" s="7">
        <f>จ.หนองคาย!D6563</f>
        <v>0</v>
      </c>
      <c r="AU15" s="7">
        <f t="shared" si="61"/>
        <v>-6866.666666666667</v>
      </c>
      <c r="AV15" s="18">
        <f t="shared" si="43"/>
        <v>-100</v>
      </c>
    </row>
    <row r="16" spans="1:48" s="50" customFormat="1" x14ac:dyDescent="0.4">
      <c r="A16" s="152"/>
      <c r="B16" s="82"/>
      <c r="C16" s="16" t="s">
        <v>111</v>
      </c>
      <c r="D16" s="7">
        <v>3500000</v>
      </c>
      <c r="E16" s="7">
        <f t="shared" si="44"/>
        <v>583333.33333333337</v>
      </c>
      <c r="F16" s="7">
        <f>จ.หนองคาย!D124</f>
        <v>842513.6</v>
      </c>
      <c r="G16" s="7">
        <f t="shared" si="45"/>
        <v>259180.2666666666</v>
      </c>
      <c r="H16" s="18">
        <f t="shared" si="18"/>
        <v>44.430902857142847</v>
      </c>
      <c r="I16" s="7">
        <v>1080000</v>
      </c>
      <c r="J16" s="7">
        <f t="shared" si="46"/>
        <v>180000</v>
      </c>
      <c r="K16" s="7">
        <f>จ.หนองคาย!D929</f>
        <v>146644.82</v>
      </c>
      <c r="L16" s="7">
        <f t="shared" si="47"/>
        <v>-33355.179999999993</v>
      </c>
      <c r="M16" s="18">
        <f t="shared" si="36"/>
        <v>-18.530655555555555</v>
      </c>
      <c r="N16" s="7">
        <v>461346.91</v>
      </c>
      <c r="O16" s="7">
        <f t="shared" si="48"/>
        <v>76891.151666666658</v>
      </c>
      <c r="P16" s="7">
        <f>จ.หนองคาย!D1734</f>
        <v>0</v>
      </c>
      <c r="Q16" s="7">
        <f t="shared" si="49"/>
        <v>-76891.151666666658</v>
      </c>
      <c r="R16" s="18">
        <f t="shared" si="37"/>
        <v>-100</v>
      </c>
      <c r="S16" s="7">
        <v>500000</v>
      </c>
      <c r="T16" s="7">
        <f t="shared" si="50"/>
        <v>83333.333333333328</v>
      </c>
      <c r="U16" s="7">
        <f>จ.หนองคาย!D2539</f>
        <v>120573.13</v>
      </c>
      <c r="V16" s="7">
        <f t="shared" si="51"/>
        <v>37239.796666666676</v>
      </c>
      <c r="W16" s="18">
        <f t="shared" si="38"/>
        <v>44.687756000000014</v>
      </c>
      <c r="X16" s="7">
        <v>11117200</v>
      </c>
      <c r="Y16" s="7">
        <f t="shared" si="52"/>
        <v>1852866.6666666667</v>
      </c>
      <c r="Z16" s="7">
        <f>จ.หนองคาย!D3344</f>
        <v>498557</v>
      </c>
      <c r="AA16" s="7">
        <f t="shared" si="53"/>
        <v>-1354309.6666666667</v>
      </c>
      <c r="AB16" s="18">
        <f t="shared" si="39"/>
        <v>-73.09266721836434</v>
      </c>
      <c r="AC16" s="7">
        <v>350000</v>
      </c>
      <c r="AD16" s="7">
        <f t="shared" si="54"/>
        <v>58333.333333333336</v>
      </c>
      <c r="AE16" s="7">
        <f>จ.หนองคาย!D4149</f>
        <v>57068.22</v>
      </c>
      <c r="AF16" s="7">
        <f t="shared" si="55"/>
        <v>-1265.1133333333346</v>
      </c>
      <c r="AG16" s="18">
        <f t="shared" si="40"/>
        <v>-2.1687657142857164</v>
      </c>
      <c r="AH16" s="7">
        <v>547956</v>
      </c>
      <c r="AI16" s="7">
        <f t="shared" si="56"/>
        <v>91326</v>
      </c>
      <c r="AJ16" s="7">
        <f>จ.หนองคาย!D4954</f>
        <v>101209.5</v>
      </c>
      <c r="AK16" s="7">
        <f t="shared" si="57"/>
        <v>9883.5</v>
      </c>
      <c r="AL16" s="18">
        <f t="shared" si="41"/>
        <v>10.822219302279745</v>
      </c>
      <c r="AM16" s="7">
        <v>1537333</v>
      </c>
      <c r="AN16" s="7">
        <f t="shared" si="58"/>
        <v>256222.16666666666</v>
      </c>
      <c r="AO16" s="7">
        <f>จ.หนองคาย!D5759</f>
        <v>46880</v>
      </c>
      <c r="AP16" s="7">
        <f t="shared" si="59"/>
        <v>-209342.16666666666</v>
      </c>
      <c r="AQ16" s="18">
        <f t="shared" si="42"/>
        <v>-81.703378513308436</v>
      </c>
      <c r="AR16" s="7">
        <v>591168.5</v>
      </c>
      <c r="AS16" s="7">
        <f t="shared" si="60"/>
        <v>98528.083333333328</v>
      </c>
      <c r="AT16" s="7">
        <f>จ.หนองคาย!D6564</f>
        <v>26455</v>
      </c>
      <c r="AU16" s="7">
        <f t="shared" si="61"/>
        <v>-72073.083333333328</v>
      </c>
      <c r="AV16" s="18">
        <f t="shared" si="43"/>
        <v>-73.149787243400141</v>
      </c>
    </row>
    <row r="17" spans="1:48" s="50" customFormat="1" x14ac:dyDescent="0.4">
      <c r="A17" s="152"/>
      <c r="B17" s="82"/>
      <c r="C17" s="16" t="s">
        <v>95</v>
      </c>
      <c r="D17" s="7">
        <v>7800000</v>
      </c>
      <c r="E17" s="7">
        <f t="shared" si="44"/>
        <v>1300000</v>
      </c>
      <c r="F17" s="7">
        <f>จ.หนองคาย!D116</f>
        <v>1106049</v>
      </c>
      <c r="G17" s="7">
        <f t="shared" si="45"/>
        <v>-193951</v>
      </c>
      <c r="H17" s="18">
        <f t="shared" si="18"/>
        <v>-14.919307692307694</v>
      </c>
      <c r="I17" s="7">
        <v>0</v>
      </c>
      <c r="J17" s="7">
        <f t="shared" si="46"/>
        <v>0</v>
      </c>
      <c r="K17" s="7">
        <f>จ.หนองคาย!D921</f>
        <v>0</v>
      </c>
      <c r="L17" s="7">
        <f t="shared" si="47"/>
        <v>0</v>
      </c>
      <c r="M17" s="18" t="e">
        <f t="shared" si="36"/>
        <v>#DIV/0!</v>
      </c>
      <c r="N17" s="7">
        <v>27809.45</v>
      </c>
      <c r="O17" s="7">
        <f t="shared" si="48"/>
        <v>4634.9083333333338</v>
      </c>
      <c r="P17" s="7">
        <f>จ.หนองคาย!D1726</f>
        <v>5520</v>
      </c>
      <c r="Q17" s="7">
        <f t="shared" si="49"/>
        <v>885.09166666666624</v>
      </c>
      <c r="R17" s="18">
        <f t="shared" si="37"/>
        <v>19.096206505342597</v>
      </c>
      <c r="S17" s="7">
        <v>1000000</v>
      </c>
      <c r="T17" s="7">
        <f t="shared" si="50"/>
        <v>166666.66666666666</v>
      </c>
      <c r="U17" s="7">
        <f>จ.หนองคาย!D2531</f>
        <v>134540</v>
      </c>
      <c r="V17" s="7">
        <f t="shared" si="51"/>
        <v>-32126.666666666657</v>
      </c>
      <c r="W17" s="18">
        <f t="shared" si="38"/>
        <v>-19.275999999999996</v>
      </c>
      <c r="X17" s="7">
        <v>6639000</v>
      </c>
      <c r="Y17" s="7">
        <f t="shared" si="52"/>
        <v>1106500</v>
      </c>
      <c r="Z17" s="7">
        <f>จ.หนองคาย!D3336</f>
        <v>1050260</v>
      </c>
      <c r="AA17" s="7">
        <f t="shared" si="53"/>
        <v>-56240</v>
      </c>
      <c r="AB17" s="18">
        <f t="shared" si="39"/>
        <v>-5.0826931766832351</v>
      </c>
      <c r="AC17" s="7">
        <v>461800</v>
      </c>
      <c r="AD17" s="7">
        <f t="shared" si="54"/>
        <v>76966.666666666672</v>
      </c>
      <c r="AE17" s="7">
        <f>จ.หนองคาย!D4141</f>
        <v>71929</v>
      </c>
      <c r="AF17" s="7">
        <f t="shared" si="55"/>
        <v>-5037.6666666666715</v>
      </c>
      <c r="AG17" s="18">
        <f t="shared" si="40"/>
        <v>-6.5452576873105297</v>
      </c>
      <c r="AH17" s="7">
        <v>40000</v>
      </c>
      <c r="AI17" s="7">
        <f t="shared" si="56"/>
        <v>6666.666666666667</v>
      </c>
      <c r="AJ17" s="7">
        <f>จ.หนองคาย!D4946</f>
        <v>1730</v>
      </c>
      <c r="AK17" s="7">
        <f t="shared" si="57"/>
        <v>-4936.666666666667</v>
      </c>
      <c r="AL17" s="18">
        <f t="shared" si="41"/>
        <v>-74.050000000000011</v>
      </c>
      <c r="AM17" s="7">
        <v>78300</v>
      </c>
      <c r="AN17" s="7">
        <f t="shared" si="58"/>
        <v>13050</v>
      </c>
      <c r="AO17" s="7">
        <f>จ.หนองคาย!D5751</f>
        <v>25860</v>
      </c>
      <c r="AP17" s="7">
        <f t="shared" si="59"/>
        <v>12810</v>
      </c>
      <c r="AQ17" s="18">
        <f t="shared" si="42"/>
        <v>98.160919540229884</v>
      </c>
      <c r="AR17" s="7">
        <v>33500</v>
      </c>
      <c r="AS17" s="7">
        <f t="shared" si="60"/>
        <v>5583.333333333333</v>
      </c>
      <c r="AT17" s="7">
        <f>จ.หนองคาย!D6556</f>
        <v>2200</v>
      </c>
      <c r="AU17" s="7">
        <f t="shared" si="61"/>
        <v>-3383.333333333333</v>
      </c>
      <c r="AV17" s="18">
        <f t="shared" si="43"/>
        <v>-60.597014925373131</v>
      </c>
    </row>
    <row r="18" spans="1:48" s="50" customFormat="1" x14ac:dyDescent="0.4">
      <c r="A18" s="152"/>
      <c r="B18" s="82"/>
      <c r="C18" s="16" t="s">
        <v>97</v>
      </c>
      <c r="D18" s="7">
        <v>2500000</v>
      </c>
      <c r="E18" s="7">
        <f t="shared" si="44"/>
        <v>416666.66666666669</v>
      </c>
      <c r="F18" s="7">
        <f>จ.หนองคาย!D117</f>
        <v>248995</v>
      </c>
      <c r="G18" s="7">
        <f t="shared" si="45"/>
        <v>-167671.66666666669</v>
      </c>
      <c r="H18" s="18">
        <f t="shared" si="18"/>
        <v>-40.241200000000006</v>
      </c>
      <c r="I18" s="7">
        <v>3000</v>
      </c>
      <c r="J18" s="7">
        <f t="shared" si="46"/>
        <v>500</v>
      </c>
      <c r="K18" s="7">
        <f>จ.หนองคาย!D922</f>
        <v>0</v>
      </c>
      <c r="L18" s="7">
        <f t="shared" si="47"/>
        <v>-500</v>
      </c>
      <c r="M18" s="18">
        <f t="shared" si="36"/>
        <v>-100</v>
      </c>
      <c r="N18" s="7">
        <v>150000</v>
      </c>
      <c r="O18" s="7">
        <f t="shared" si="48"/>
        <v>25000</v>
      </c>
      <c r="P18" s="7">
        <f>จ.หนองคาย!D1727</f>
        <v>0</v>
      </c>
      <c r="Q18" s="7">
        <f t="shared" si="49"/>
        <v>-25000</v>
      </c>
      <c r="R18" s="18">
        <f t="shared" si="37"/>
        <v>-100</v>
      </c>
      <c r="S18" s="7">
        <v>0</v>
      </c>
      <c r="T18" s="7">
        <f t="shared" si="50"/>
        <v>0</v>
      </c>
      <c r="U18" s="7">
        <f>จ.หนองคาย!D2532</f>
        <v>0</v>
      </c>
      <c r="V18" s="7">
        <f t="shared" si="51"/>
        <v>0</v>
      </c>
      <c r="W18" s="18" t="e">
        <f t="shared" si="38"/>
        <v>#DIV/0!</v>
      </c>
      <c r="X18" s="7">
        <v>1190200</v>
      </c>
      <c r="Y18" s="7">
        <f t="shared" si="52"/>
        <v>198366.66666666666</v>
      </c>
      <c r="Z18" s="7">
        <f>จ.หนองคาย!D3337</f>
        <v>0</v>
      </c>
      <c r="AA18" s="7">
        <f t="shared" si="53"/>
        <v>-198366.66666666666</v>
      </c>
      <c r="AB18" s="18">
        <f t="shared" si="39"/>
        <v>-100</v>
      </c>
      <c r="AC18" s="7">
        <v>150700</v>
      </c>
      <c r="AD18" s="7">
        <f t="shared" si="54"/>
        <v>25116.666666666668</v>
      </c>
      <c r="AE18" s="7">
        <f>จ.หนองคาย!D4142</f>
        <v>0</v>
      </c>
      <c r="AF18" s="7">
        <f t="shared" si="55"/>
        <v>-25116.666666666668</v>
      </c>
      <c r="AG18" s="18">
        <f t="shared" si="40"/>
        <v>-100</v>
      </c>
      <c r="AH18" s="7">
        <v>1</v>
      </c>
      <c r="AI18" s="7">
        <f t="shared" si="56"/>
        <v>0.16666666666666666</v>
      </c>
      <c r="AJ18" s="7">
        <f>จ.หนองคาย!D4947</f>
        <v>0</v>
      </c>
      <c r="AK18" s="7">
        <f t="shared" si="57"/>
        <v>-0.16666666666666666</v>
      </c>
      <c r="AL18" s="18">
        <f t="shared" si="41"/>
        <v>-100</v>
      </c>
      <c r="AM18" s="7">
        <v>266525</v>
      </c>
      <c r="AN18" s="7">
        <f t="shared" si="58"/>
        <v>44420.833333333336</v>
      </c>
      <c r="AO18" s="7">
        <f>จ.หนองคาย!D5752</f>
        <v>375</v>
      </c>
      <c r="AP18" s="7">
        <f t="shared" si="59"/>
        <v>-44045.833333333336</v>
      </c>
      <c r="AQ18" s="18">
        <f t="shared" si="42"/>
        <v>-99.155801519557258</v>
      </c>
      <c r="AR18" s="7">
        <v>122890</v>
      </c>
      <c r="AS18" s="7">
        <f t="shared" si="60"/>
        <v>20481.666666666668</v>
      </c>
      <c r="AT18" s="7">
        <f>จ.หนองคาย!D6557</f>
        <v>0</v>
      </c>
      <c r="AU18" s="7">
        <f t="shared" si="61"/>
        <v>-20481.666666666668</v>
      </c>
      <c r="AV18" s="18">
        <f t="shared" si="43"/>
        <v>-100</v>
      </c>
    </row>
    <row r="19" spans="1:48" s="50" customFormat="1" x14ac:dyDescent="0.4">
      <c r="A19" s="152"/>
      <c r="B19" s="82"/>
      <c r="C19" s="16" t="s">
        <v>113</v>
      </c>
      <c r="D19" s="7">
        <v>600000</v>
      </c>
      <c r="E19" s="7">
        <f t="shared" si="44"/>
        <v>100000</v>
      </c>
      <c r="F19" s="7">
        <f>จ.หนองคาย!D125</f>
        <v>79060</v>
      </c>
      <c r="G19" s="7">
        <f t="shared" si="45"/>
        <v>-20940</v>
      </c>
      <c r="H19" s="18">
        <f t="shared" si="18"/>
        <v>-20.94</v>
      </c>
      <c r="I19" s="7">
        <v>200000</v>
      </c>
      <c r="J19" s="7">
        <f t="shared" si="46"/>
        <v>33333.333333333336</v>
      </c>
      <c r="K19" s="7">
        <f>จ.หนองคาย!D930</f>
        <v>52972.22</v>
      </c>
      <c r="L19" s="7">
        <f t="shared" si="47"/>
        <v>19638.886666666665</v>
      </c>
      <c r="M19" s="18">
        <f t="shared" si="36"/>
        <v>58.916659999999986</v>
      </c>
      <c r="N19" s="7">
        <v>25074.55</v>
      </c>
      <c r="O19" s="7">
        <f t="shared" si="48"/>
        <v>4179.0916666666662</v>
      </c>
      <c r="P19" s="7">
        <f>จ.หนองคาย!D1735</f>
        <v>0</v>
      </c>
      <c r="Q19" s="7">
        <f t="shared" si="49"/>
        <v>-4179.0916666666662</v>
      </c>
      <c r="R19" s="18">
        <f t="shared" si="37"/>
        <v>-100</v>
      </c>
      <c r="S19" s="7">
        <v>100000</v>
      </c>
      <c r="T19" s="7">
        <f t="shared" si="50"/>
        <v>16666.666666666668</v>
      </c>
      <c r="U19" s="7">
        <f>จ.หนองคาย!D2540</f>
        <v>61524.28</v>
      </c>
      <c r="V19" s="7">
        <f t="shared" si="51"/>
        <v>44857.613333333327</v>
      </c>
      <c r="W19" s="18">
        <f t="shared" si="38"/>
        <v>269.14567999999997</v>
      </c>
      <c r="X19" s="7">
        <v>633000</v>
      </c>
      <c r="Y19" s="7">
        <f t="shared" si="52"/>
        <v>105500</v>
      </c>
      <c r="Z19" s="7">
        <f>จ.หนองคาย!D3345</f>
        <v>505962.48000000004</v>
      </c>
      <c r="AA19" s="7">
        <f t="shared" si="53"/>
        <v>400462.48000000004</v>
      </c>
      <c r="AB19" s="18">
        <f t="shared" si="39"/>
        <v>379.58528909952611</v>
      </c>
      <c r="AC19" s="7">
        <v>80000</v>
      </c>
      <c r="AD19" s="7">
        <f t="shared" si="54"/>
        <v>13333.333333333334</v>
      </c>
      <c r="AE19" s="7">
        <f>จ.หนองคาย!D4150</f>
        <v>16241</v>
      </c>
      <c r="AF19" s="7">
        <f t="shared" si="55"/>
        <v>2907.6666666666661</v>
      </c>
      <c r="AG19" s="18">
        <f t="shared" si="40"/>
        <v>21.807499999999994</v>
      </c>
      <c r="AH19" s="7">
        <v>99225</v>
      </c>
      <c r="AI19" s="7">
        <f t="shared" si="56"/>
        <v>16537.5</v>
      </c>
      <c r="AJ19" s="7">
        <f>จ.หนองคาย!D4955</f>
        <v>621</v>
      </c>
      <c r="AK19" s="7">
        <f t="shared" si="57"/>
        <v>-15916.5</v>
      </c>
      <c r="AL19" s="18">
        <f t="shared" si="41"/>
        <v>-96.244897959183675</v>
      </c>
      <c r="AM19" s="7">
        <v>297905</v>
      </c>
      <c r="AN19" s="7">
        <f t="shared" si="58"/>
        <v>49650.833333333336</v>
      </c>
      <c r="AO19" s="7">
        <f>จ.หนองคาย!D5760</f>
        <v>6190</v>
      </c>
      <c r="AP19" s="7">
        <f t="shared" si="59"/>
        <v>-43460.833333333336</v>
      </c>
      <c r="AQ19" s="18">
        <f t="shared" si="42"/>
        <v>-87.532938352830598</v>
      </c>
      <c r="AR19" s="7">
        <v>80000</v>
      </c>
      <c r="AS19" s="7">
        <f t="shared" si="60"/>
        <v>13333.333333333334</v>
      </c>
      <c r="AT19" s="7">
        <f>จ.หนองคาย!D6565</f>
        <v>0</v>
      </c>
      <c r="AU19" s="7">
        <f t="shared" si="61"/>
        <v>-13333.333333333334</v>
      </c>
      <c r="AV19" s="18">
        <f t="shared" si="43"/>
        <v>-100</v>
      </c>
    </row>
    <row r="20" spans="1:48" s="50" customFormat="1" x14ac:dyDescent="0.4">
      <c r="A20" s="152"/>
      <c r="B20" s="82"/>
      <c r="C20" s="16" t="s">
        <v>115</v>
      </c>
      <c r="D20" s="7">
        <v>700000</v>
      </c>
      <c r="E20" s="7">
        <f t="shared" si="44"/>
        <v>116666.66666666667</v>
      </c>
      <c r="F20" s="7">
        <f>จ.หนองคาย!D126</f>
        <v>97756</v>
      </c>
      <c r="G20" s="7">
        <f t="shared" si="45"/>
        <v>-18910.666666666672</v>
      </c>
      <c r="H20" s="18">
        <f t="shared" si="18"/>
        <v>-16.209142857142862</v>
      </c>
      <c r="I20" s="7">
        <v>50000</v>
      </c>
      <c r="J20" s="7">
        <f t="shared" si="46"/>
        <v>8333.3333333333339</v>
      </c>
      <c r="K20" s="7">
        <f>จ.หนองคาย!D931</f>
        <v>0</v>
      </c>
      <c r="L20" s="7">
        <f t="shared" si="47"/>
        <v>-8333.3333333333339</v>
      </c>
      <c r="M20" s="18">
        <f t="shared" si="36"/>
        <v>-100</v>
      </c>
      <c r="N20" s="7">
        <v>89683.64</v>
      </c>
      <c r="O20" s="7">
        <f t="shared" si="48"/>
        <v>14947.273333333333</v>
      </c>
      <c r="P20" s="7">
        <f>จ.หนองคาย!D1736</f>
        <v>0</v>
      </c>
      <c r="Q20" s="7">
        <f t="shared" si="49"/>
        <v>-14947.273333333333</v>
      </c>
      <c r="R20" s="18">
        <f t="shared" si="37"/>
        <v>-100</v>
      </c>
      <c r="S20" s="7">
        <v>150000</v>
      </c>
      <c r="T20" s="7">
        <f t="shared" si="50"/>
        <v>25000</v>
      </c>
      <c r="U20" s="7">
        <f>จ.หนองคาย!D2541</f>
        <v>10945</v>
      </c>
      <c r="V20" s="7">
        <f t="shared" si="51"/>
        <v>-14055</v>
      </c>
      <c r="W20" s="18">
        <f t="shared" si="38"/>
        <v>-56.220000000000006</v>
      </c>
      <c r="X20" s="7">
        <v>408500</v>
      </c>
      <c r="Y20" s="7">
        <f t="shared" si="52"/>
        <v>68083.333333333328</v>
      </c>
      <c r="Z20" s="7">
        <f>จ.หนองคาย!D3346</f>
        <v>0</v>
      </c>
      <c r="AA20" s="7">
        <f t="shared" si="53"/>
        <v>-68083.333333333328</v>
      </c>
      <c r="AB20" s="18">
        <f t="shared" si="39"/>
        <v>-100</v>
      </c>
      <c r="AC20" s="7">
        <v>53104</v>
      </c>
      <c r="AD20" s="7">
        <f t="shared" si="54"/>
        <v>8850.6666666666661</v>
      </c>
      <c r="AE20" s="7">
        <f>จ.หนองคาย!D4151</f>
        <v>17008</v>
      </c>
      <c r="AF20" s="7">
        <f t="shared" si="55"/>
        <v>8157.3333333333339</v>
      </c>
      <c r="AG20" s="18">
        <f t="shared" si="40"/>
        <v>92.16631515516724</v>
      </c>
      <c r="AH20" s="7">
        <v>8595</v>
      </c>
      <c r="AI20" s="7">
        <f t="shared" si="56"/>
        <v>1432.5</v>
      </c>
      <c r="AJ20" s="7">
        <f>จ.หนองคาย!D4956</f>
        <v>2440</v>
      </c>
      <c r="AK20" s="7">
        <f t="shared" si="57"/>
        <v>1007.5</v>
      </c>
      <c r="AL20" s="18">
        <f t="shared" si="41"/>
        <v>70.331588132635247</v>
      </c>
      <c r="AM20" s="7">
        <v>22800</v>
      </c>
      <c r="AN20" s="7">
        <f t="shared" si="58"/>
        <v>3800</v>
      </c>
      <c r="AO20" s="7">
        <f>จ.หนองคาย!D5761</f>
        <v>0</v>
      </c>
      <c r="AP20" s="7">
        <f t="shared" si="59"/>
        <v>-3800</v>
      </c>
      <c r="AQ20" s="18">
        <f t="shared" si="42"/>
        <v>-100</v>
      </c>
      <c r="AR20" s="7">
        <v>87430</v>
      </c>
      <c r="AS20" s="7">
        <f t="shared" si="60"/>
        <v>14571.666666666666</v>
      </c>
      <c r="AT20" s="7">
        <f>จ.หนองคาย!D6566</f>
        <v>0</v>
      </c>
      <c r="AU20" s="7">
        <f t="shared" si="61"/>
        <v>-14571.666666666666</v>
      </c>
      <c r="AV20" s="18">
        <f t="shared" si="43"/>
        <v>-100</v>
      </c>
    </row>
    <row r="21" spans="1:48" s="50" customFormat="1" x14ac:dyDescent="0.4">
      <c r="A21" s="80"/>
      <c r="B21" s="83"/>
      <c r="C21" s="16" t="s">
        <v>1119</v>
      </c>
      <c r="D21" s="7">
        <v>2000000</v>
      </c>
      <c r="E21" s="7">
        <f t="shared" si="44"/>
        <v>333333.33333333331</v>
      </c>
      <c r="F21" s="7">
        <f>จ.หนองคาย!D667</f>
        <v>1053502</v>
      </c>
      <c r="G21" s="7">
        <f t="shared" ref="G21" si="62">F21-E21</f>
        <v>720168.66666666674</v>
      </c>
      <c r="H21" s="18">
        <f t="shared" ref="H21" si="63">G21/E21*100</f>
        <v>216.05060000000003</v>
      </c>
      <c r="I21" s="7">
        <v>339700</v>
      </c>
      <c r="J21" s="7">
        <f t="shared" si="46"/>
        <v>56616.666666666664</v>
      </c>
      <c r="K21" s="7">
        <f>จ.หนองคาย!D1472</f>
        <v>74700</v>
      </c>
      <c r="L21" s="7">
        <f t="shared" ref="L21" si="64">K21-J21</f>
        <v>18083.333333333336</v>
      </c>
      <c r="M21" s="18">
        <f t="shared" ref="M21" si="65">L21/J21*100</f>
        <v>31.939947012069482</v>
      </c>
      <c r="N21" s="7">
        <v>218121.82</v>
      </c>
      <c r="O21" s="7">
        <f t="shared" si="48"/>
        <v>36353.636666666665</v>
      </c>
      <c r="P21" s="7">
        <f>จ.หนองคาย!D2277</f>
        <v>9800</v>
      </c>
      <c r="Q21" s="7">
        <f t="shared" ref="Q21" si="66">P21-O21</f>
        <v>-26553.636666666665</v>
      </c>
      <c r="R21" s="18">
        <f t="shared" ref="R21" si="67">Q21/O21*100</f>
        <v>-73.042586936052516</v>
      </c>
      <c r="S21" s="7">
        <v>500000</v>
      </c>
      <c r="T21" s="7">
        <f t="shared" si="50"/>
        <v>83333.333333333328</v>
      </c>
      <c r="U21" s="7">
        <f>จ.หนองคาย!D3082</f>
        <v>33159</v>
      </c>
      <c r="V21" s="7">
        <f t="shared" ref="V21" si="68">U21-T21</f>
        <v>-50174.333333333328</v>
      </c>
      <c r="W21" s="18">
        <f t="shared" ref="W21" si="69">V21/T21*100</f>
        <v>-60.209199999999996</v>
      </c>
      <c r="X21" s="7">
        <v>2111720</v>
      </c>
      <c r="Y21" s="7">
        <f t="shared" si="52"/>
        <v>351953.33333333331</v>
      </c>
      <c r="Z21" s="7">
        <f>จ.หนองคาย!D3887</f>
        <v>78570</v>
      </c>
      <c r="AA21" s="7">
        <f t="shared" ref="AA21" si="70">Z21-Y21</f>
        <v>-273383.33333333331</v>
      </c>
      <c r="AB21" s="18">
        <f t="shared" ref="AB21" si="71">AA21/Y21*100</f>
        <v>-77.676017653855624</v>
      </c>
      <c r="AC21" s="7">
        <v>565930</v>
      </c>
      <c r="AD21" s="7">
        <f t="shared" si="54"/>
        <v>94321.666666666672</v>
      </c>
      <c r="AE21" s="7">
        <f>จ.หนองคาย!D4692</f>
        <v>146992</v>
      </c>
      <c r="AF21" s="7">
        <f t="shared" ref="AF21" si="72">AE21-AD21</f>
        <v>52670.333333333328</v>
      </c>
      <c r="AG21" s="18">
        <f t="shared" ref="AG21" si="73">AF21/AD21*100</f>
        <v>55.841181771597178</v>
      </c>
      <c r="AH21" s="7">
        <v>461837</v>
      </c>
      <c r="AI21" s="7">
        <f t="shared" si="56"/>
        <v>76972.833333333328</v>
      </c>
      <c r="AJ21" s="7">
        <f>จ.หนองคาย!D5497</f>
        <v>2590</v>
      </c>
      <c r="AK21" s="7">
        <f t="shared" ref="AK21" si="74">AJ21-AI21</f>
        <v>-74382.833333333328</v>
      </c>
      <c r="AL21" s="18">
        <f t="shared" ref="AL21" si="75">AK21/AI21*100</f>
        <v>-96.635176480013513</v>
      </c>
      <c r="AM21" s="7">
        <v>417800</v>
      </c>
      <c r="AN21" s="7">
        <f t="shared" si="58"/>
        <v>69633.333333333328</v>
      </c>
      <c r="AO21" s="7">
        <f>จ.หนองคาย!D6302</f>
        <v>0</v>
      </c>
      <c r="AP21" s="7">
        <f t="shared" ref="AP21" si="76">AO21-AN21</f>
        <v>-69633.333333333328</v>
      </c>
      <c r="AQ21" s="18">
        <f t="shared" ref="AQ21" si="77">AP21/AN21*100</f>
        <v>-100</v>
      </c>
      <c r="AR21" s="7">
        <v>527300</v>
      </c>
      <c r="AS21" s="7">
        <f t="shared" si="60"/>
        <v>87883.333333333328</v>
      </c>
      <c r="AT21" s="7">
        <f>จ.หนองคาย!D7107</f>
        <v>36000</v>
      </c>
      <c r="AU21" s="7">
        <f t="shared" ref="AU21" si="78">AT21-AS21</f>
        <v>-51883.333333333328</v>
      </c>
      <c r="AV21" s="18">
        <f t="shared" ref="AV21" si="79">AU21/AS21*100</f>
        <v>-59.03660155509197</v>
      </c>
    </row>
    <row r="22" spans="1:48" s="10" customFormat="1" x14ac:dyDescent="0.4">
      <c r="A22" s="147" t="s">
        <v>1377</v>
      </c>
      <c r="B22" s="147"/>
      <c r="C22" s="147"/>
      <c r="D22" s="8">
        <v>23500000</v>
      </c>
      <c r="E22" s="8">
        <f t="shared" ref="E22:G22" si="80">SUM(E10:E21)</f>
        <v>3916666.6666666665</v>
      </c>
      <c r="F22" s="8">
        <f t="shared" si="80"/>
        <v>4358503.1099999994</v>
      </c>
      <c r="G22" s="8">
        <f t="shared" si="80"/>
        <v>441836.44333333336</v>
      </c>
      <c r="H22" s="9">
        <f t="shared" si="18"/>
        <v>11.280930468085106</v>
      </c>
      <c r="I22" s="8">
        <v>3992670</v>
      </c>
      <c r="J22" s="8">
        <f t="shared" ref="J22:L22" si="81">SUM(J10:J21)</f>
        <v>665445.00000000012</v>
      </c>
      <c r="K22" s="8">
        <f t="shared" si="81"/>
        <v>696136.04</v>
      </c>
      <c r="L22" s="8">
        <f t="shared" si="81"/>
        <v>30691.040000000001</v>
      </c>
      <c r="M22" s="9">
        <f t="shared" si="36"/>
        <v>4.6121076873370441</v>
      </c>
      <c r="N22" s="8">
        <v>2074284.2999999998</v>
      </c>
      <c r="O22" s="8">
        <f t="shared" ref="O22:Q22" si="82">SUM(O10:O21)</f>
        <v>345714.04999999993</v>
      </c>
      <c r="P22" s="8">
        <f t="shared" si="82"/>
        <v>191045</v>
      </c>
      <c r="Q22" s="8">
        <f t="shared" si="82"/>
        <v>-154669.04999999999</v>
      </c>
      <c r="R22" s="9">
        <f t="shared" si="37"/>
        <v>-44.739011908830442</v>
      </c>
      <c r="S22" s="8">
        <v>3190000</v>
      </c>
      <c r="T22" s="8">
        <f t="shared" ref="T22:V22" si="83">SUM(T10:T21)</f>
        <v>531666.66666666663</v>
      </c>
      <c r="U22" s="8">
        <f t="shared" si="83"/>
        <v>540783.37</v>
      </c>
      <c r="V22" s="8">
        <f t="shared" si="83"/>
        <v>9116.7033333333529</v>
      </c>
      <c r="W22" s="9">
        <f t="shared" si="38"/>
        <v>1.7147404388714771</v>
      </c>
      <c r="X22" s="8">
        <v>28956020</v>
      </c>
      <c r="Y22" s="8">
        <f t="shared" ref="Y22:AA22" si="84">SUM(Y10:Y21)</f>
        <v>4826003.333333333</v>
      </c>
      <c r="Z22" s="8">
        <f t="shared" si="84"/>
        <v>2791229.33</v>
      </c>
      <c r="AA22" s="8">
        <f t="shared" si="84"/>
        <v>-2034774.0033333334</v>
      </c>
      <c r="AB22" s="9">
        <f t="shared" si="39"/>
        <v>-42.162714420006623</v>
      </c>
      <c r="AC22" s="8">
        <v>2521543</v>
      </c>
      <c r="AD22" s="8">
        <f t="shared" ref="AD22:AF22" si="85">SUM(AD10:AD21)</f>
        <v>420257.16666666674</v>
      </c>
      <c r="AE22" s="8">
        <f>SUM(AE10:AE21)</f>
        <v>439389.22</v>
      </c>
      <c r="AF22" s="8">
        <f t="shared" si="85"/>
        <v>19132.053333333315</v>
      </c>
      <c r="AG22" s="9">
        <f t="shared" si="40"/>
        <v>4.5524633131380217</v>
      </c>
      <c r="AH22" s="8">
        <v>1823394</v>
      </c>
      <c r="AI22" s="8">
        <f t="shared" ref="AI22:AK22" si="86">SUM(AI10:AI21)</f>
        <v>303899</v>
      </c>
      <c r="AJ22" s="8">
        <f t="shared" si="86"/>
        <v>211033.9</v>
      </c>
      <c r="AK22" s="8">
        <f t="shared" si="86"/>
        <v>-92865.099999999991</v>
      </c>
      <c r="AL22" s="9">
        <f t="shared" si="41"/>
        <v>-30.557882717613417</v>
      </c>
      <c r="AM22" s="8">
        <v>5813533</v>
      </c>
      <c r="AN22" s="8">
        <f t="shared" ref="AN22:AP22" si="87">SUM(AN10:AN21)</f>
        <v>968922.16666666674</v>
      </c>
      <c r="AO22" s="8">
        <f t="shared" si="87"/>
        <v>235951</v>
      </c>
      <c r="AP22" s="8">
        <f t="shared" si="87"/>
        <v>-732971.16666666674</v>
      </c>
      <c r="AQ22" s="9">
        <f t="shared" si="42"/>
        <v>-75.648095572864221</v>
      </c>
      <c r="AR22" s="8">
        <v>2419647.2999999998</v>
      </c>
      <c r="AS22" s="8">
        <f t="shared" ref="AS22:AU22" si="88">SUM(AS10:AS21)</f>
        <v>403274.55</v>
      </c>
      <c r="AT22" s="8">
        <f t="shared" si="88"/>
        <v>157625</v>
      </c>
      <c r="AU22" s="8">
        <f t="shared" si="88"/>
        <v>-245649.55</v>
      </c>
      <c r="AV22" s="9">
        <f t="shared" si="43"/>
        <v>-60.913724905278556</v>
      </c>
    </row>
    <row r="23" spans="1:48" s="85" customFormat="1" x14ac:dyDescent="0.25">
      <c r="A23" s="87"/>
      <c r="B23" s="87" t="s">
        <v>1424</v>
      </c>
      <c r="C23" s="88">
        <f>COUNTIF(H23:AV23,"ผ่าน")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ไม่ผ่าน</v>
      </c>
      <c r="AR23" s="89"/>
      <c r="AS23" s="89"/>
      <c r="AT23" s="89"/>
      <c r="AU23" s="89"/>
      <c r="AV23" s="89" t="str">
        <f>IF(AND(AV22&gt;=-5.01,AV22&lt;=5.01),"ผ่าน","ไม่ผ่าน")</f>
        <v>ไม่ผ่าน</v>
      </c>
    </row>
    <row r="24" spans="1:48" s="50" customFormat="1" x14ac:dyDescent="0.4">
      <c r="A24" s="144">
        <v>4</v>
      </c>
      <c r="B24" s="60" t="s">
        <v>1378</v>
      </c>
      <c r="C24" s="16" t="s">
        <v>1379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  <c r="AR24" s="61"/>
      <c r="AS24" s="61"/>
      <c r="AT24" s="61"/>
      <c r="AU24" s="61"/>
      <c r="AV24" s="62"/>
    </row>
    <row r="25" spans="1:48" s="50" customFormat="1" x14ac:dyDescent="0.4">
      <c r="A25" s="145"/>
      <c r="B25" s="53"/>
      <c r="C25" s="52" t="s">
        <v>1380</v>
      </c>
      <c r="D25" s="7">
        <v>182000000</v>
      </c>
      <c r="E25" s="7">
        <f>D25/12*D$36</f>
        <v>30333333.333333332</v>
      </c>
      <c r="F25" s="7">
        <f>จ.หนองคาย!D259+จ.หนองคาย!D270+จ.หนองคาย!D278</f>
        <v>25878422.5</v>
      </c>
      <c r="G25" s="7">
        <f>F25-E25</f>
        <v>-4454910.8333333321</v>
      </c>
      <c r="H25" s="18">
        <f t="shared" si="18"/>
        <v>-14.686519230769226</v>
      </c>
      <c r="I25" s="7">
        <v>19799114.850000001</v>
      </c>
      <c r="J25" s="7">
        <f>I25/12*D$36</f>
        <v>3299852.4750000001</v>
      </c>
      <c r="K25" s="7">
        <f>จ.หนองคาย!D1064+จ.หนองคาย!D1075+จ.หนองคาย!D1083</f>
        <v>0</v>
      </c>
      <c r="L25" s="7">
        <f>K25-J25</f>
        <v>-3299852.4750000001</v>
      </c>
      <c r="M25" s="18">
        <f t="shared" ref="M25:M27" si="89">L25/J25*100</f>
        <v>-100</v>
      </c>
      <c r="N25" s="7">
        <v>4500000</v>
      </c>
      <c r="O25" s="7">
        <f>N25/12*D$36</f>
        <v>750000</v>
      </c>
      <c r="P25" s="7">
        <f>จ.หนองคาย!D1869+จ.หนองคาย!D1880+จ.หนองคาย!D1888</f>
        <v>371965.5</v>
      </c>
      <c r="Q25" s="7">
        <f>P25-O25</f>
        <v>-378034.5</v>
      </c>
      <c r="R25" s="18">
        <f t="shared" ref="R25:R27" si="90">Q25/O25*100</f>
        <v>-50.404600000000002</v>
      </c>
      <c r="S25" s="7">
        <v>13000000</v>
      </c>
      <c r="T25" s="7">
        <f>S25/12*D$36</f>
        <v>2166666.6666666665</v>
      </c>
      <c r="U25" s="7">
        <f>จ.หนองคาย!D2674+จ.หนองคาย!D2685+จ.หนองคาย!D2693</f>
        <v>1271042.46</v>
      </c>
      <c r="V25" s="7">
        <f>U25-T25</f>
        <v>-895624.20666666655</v>
      </c>
      <c r="W25" s="18">
        <f t="shared" ref="W25:W27" si="91">V25/T25*100</f>
        <v>-41.336501846153844</v>
      </c>
      <c r="X25" s="7">
        <v>68000000</v>
      </c>
      <c r="Y25" s="7">
        <f>X25/12*D$36</f>
        <v>11333333.333333334</v>
      </c>
      <c r="Z25" s="7">
        <f>จ.หนองคาย!D3479+จ.หนองคาย!D3490+จ.หนองคาย!D3498</f>
        <v>16645737.940000001</v>
      </c>
      <c r="AA25" s="7">
        <f>Z25-Y25</f>
        <v>5312404.6066666674</v>
      </c>
      <c r="AB25" s="18">
        <f t="shared" ref="AB25:AB27" si="92">AA25/Y25*100</f>
        <v>46.874158294117649</v>
      </c>
      <c r="AC25" s="7">
        <v>3000000</v>
      </c>
      <c r="AD25" s="7">
        <f>AC25/12*D$36</f>
        <v>500000</v>
      </c>
      <c r="AE25" s="7">
        <f>จ.หนองคาย!D4284+จ.หนองคาย!D4295+จ.หนองคาย!D4303</f>
        <v>359654</v>
      </c>
      <c r="AF25" s="7">
        <f>AE25-AD25</f>
        <v>-140346</v>
      </c>
      <c r="AG25" s="18">
        <f t="shared" ref="AG25:AG27" si="93">AF25/AD25*100</f>
        <v>-28.069199999999999</v>
      </c>
      <c r="AH25" s="7">
        <v>6247609.1500000004</v>
      </c>
      <c r="AI25" s="7">
        <f>AH25/12*D$36</f>
        <v>1041268.1916666668</v>
      </c>
      <c r="AJ25" s="7">
        <f>จ.หนองคาย!D5089+จ.หนองคาย!D5100+จ.หนองคาย!D5108</f>
        <v>111995</v>
      </c>
      <c r="AK25" s="7">
        <f>AJ25-AI25</f>
        <v>-929273.19166666677</v>
      </c>
      <c r="AL25" s="18">
        <f t="shared" ref="AL25:AL27" si="94">AK25/AI25*100</f>
        <v>-89.244365582632526</v>
      </c>
      <c r="AM25" s="7">
        <v>15627157.85</v>
      </c>
      <c r="AN25" s="7">
        <f>AM25/12*D$36</f>
        <v>2604526.3083333331</v>
      </c>
      <c r="AO25" s="7">
        <f>+จ.หนองคาย!D5894+จ.หนองคาย!D5905+จ.หนองคาย!D5913</f>
        <v>1316914</v>
      </c>
      <c r="AP25" s="7">
        <f>AO25-AN25</f>
        <v>-1287612.3083333331</v>
      </c>
      <c r="AQ25" s="18">
        <f t="shared" ref="AQ25:AQ27" si="95">AP25/AN25*100</f>
        <v>-49.437485204643274</v>
      </c>
      <c r="AR25" s="7">
        <v>7500000</v>
      </c>
      <c r="AS25" s="7">
        <f>AR25/12*D$36</f>
        <v>1250000</v>
      </c>
      <c r="AT25" s="7">
        <f>จ.หนองคาย!D6699+จ.หนองคาย!D6710+จ.หนองคาย!D6718</f>
        <v>1015454.15</v>
      </c>
      <c r="AU25" s="7">
        <f>AT25-AS25</f>
        <v>-234545.84999999998</v>
      </c>
      <c r="AV25" s="18">
        <f t="shared" ref="AV25:AV27" si="96">AU25/AS25*100</f>
        <v>-18.763667999999996</v>
      </c>
    </row>
    <row r="26" spans="1:48" s="50" customFormat="1" x14ac:dyDescent="0.4">
      <c r="A26" s="145"/>
      <c r="B26" s="86"/>
      <c r="C26" s="52" t="s">
        <v>1381</v>
      </c>
      <c r="D26" s="7">
        <v>90000000</v>
      </c>
      <c r="E26" s="7">
        <f t="shared" ref="E26:E32" si="97">D26/12*D$36</f>
        <v>15000000</v>
      </c>
      <c r="F26" s="7">
        <f>จ.หนองคาย!D260+จ.หนองคาย!D264+จ.หนองคาย!D265+จ.หนองคาย!D266+จ.หนองคาย!D271+จ.หนองคาย!D275+จ.หนองคาย!D276+จ.หนองคาย!D277+จ.หนองคาย!D279+จ.หนองคาย!D287+จ.หนองคาย!D288+จ.หนองคาย!D289</f>
        <v>11984467.949999999</v>
      </c>
      <c r="G26" s="7">
        <f t="shared" ref="G26:G32" si="98">F26-E26</f>
        <v>-3015532.0500000007</v>
      </c>
      <c r="H26" s="18">
        <f t="shared" si="18"/>
        <v>-20.103547000000006</v>
      </c>
      <c r="I26" s="7">
        <v>9662016.8300000001</v>
      </c>
      <c r="J26" s="7">
        <f t="shared" ref="J26:J32" si="99">I26/12*D$36</f>
        <v>1610336.1383333334</v>
      </c>
      <c r="K26" s="7">
        <f>จ.หนองคาย!D1065+จ.หนองคาย!D1069+จ.หนองคาย!D1070+จ.หนองคาย!D1071+จ.หนองคาย!D1076+จ.หนองคาย!D1080+จ.หนองคาย!D1081+จ.หนองคาย!D1082+จ.หนองคาย!D1084+จ.หนองคาย!D1092+จ.หนองคาย!D1093+จ.หนองคาย!D1094</f>
        <v>72267.8</v>
      </c>
      <c r="L26" s="7">
        <f t="shared" ref="L26:L32" si="100">K26-J26</f>
        <v>-1538068.3383333334</v>
      </c>
      <c r="M26" s="18">
        <f t="shared" si="89"/>
        <v>-95.512253728914274</v>
      </c>
      <c r="N26" s="7">
        <v>2200000</v>
      </c>
      <c r="O26" s="7">
        <f t="shared" ref="O26:O32" si="101">N26/12*D$36</f>
        <v>366666.66666666669</v>
      </c>
      <c r="P26" s="7">
        <f>จ.หนองคาย!D1870+จ.หนองคาย!D1874+จ.หนองคาย!D1875+จ.หนองคาย!D1876+จ.หนองคาย!D1881+จ.หนองคาย!D1885+จ.หนองคาย!D1886+จ.หนองคาย!D1887+จ.หนองคาย!D1889+จ.หนองคาย!D1897+จ.หนองคาย!D1898+จ.หนองคาย!D1899</f>
        <v>65600</v>
      </c>
      <c r="Q26" s="7">
        <f t="shared" ref="Q26:Q32" si="102">P26-O26</f>
        <v>-301066.66666666669</v>
      </c>
      <c r="R26" s="18">
        <f t="shared" si="90"/>
        <v>-82.109090909090909</v>
      </c>
      <c r="S26" s="7">
        <v>1700000</v>
      </c>
      <c r="T26" s="7">
        <f t="shared" ref="T26:T32" si="103">S26/12*D$36</f>
        <v>283333.33333333331</v>
      </c>
      <c r="U26" s="7">
        <f>จ.หนองคาย!D2675+จ.หนองคาย!D2679+จ.หนองคาย!D2680+จ.หนองคาย!D2681+จ.หนองคาย!D2686+จ.หนองคาย!D2690+จ.หนองคาย!D2691+จ.หนองคาย!D2692+จ.หนองคาย!D2694+จ.หนองคาย!D2702+จ.หนองคาย!D2703+จ.หนองคาย!D2704</f>
        <v>166310</v>
      </c>
      <c r="V26" s="7">
        <f t="shared" ref="V26:V32" si="104">U26-T26</f>
        <v>-117023.33333333331</v>
      </c>
      <c r="W26" s="18">
        <f t="shared" si="91"/>
        <v>-41.302352941176466</v>
      </c>
      <c r="X26" s="7">
        <v>80000000</v>
      </c>
      <c r="Y26" s="7">
        <f t="shared" ref="Y26:Y32" si="105">X26/12*D$36</f>
        <v>13333333.333333334</v>
      </c>
      <c r="Z26" s="7">
        <f>จ.หนองคาย!D3480+จ.หนองคาย!D3484+จ.หนองคาย!D3485+จ.หนองคาย!D3486+จ.หนองคาย!D3491+จ.หนองคาย!D3495+จ.หนองคาย!D3496+จ.หนองคาย!D3497+จ.หนองคาย!D3499+จ.หนองคาย!D3507+จ.หนองคาย!D3508+จ.หนองคาย!D3509</f>
        <v>15725416.990000002</v>
      </c>
      <c r="AA26" s="7">
        <f t="shared" ref="AA26:AA32" si="106">Z26-Y26</f>
        <v>2392083.6566666681</v>
      </c>
      <c r="AB26" s="18">
        <f t="shared" si="92"/>
        <v>17.94062742500001</v>
      </c>
      <c r="AC26" s="7">
        <v>1800000</v>
      </c>
      <c r="AD26" s="7">
        <f t="shared" ref="AD26:AD31" si="107">AC26/12*D$36</f>
        <v>300000</v>
      </c>
      <c r="AE26" s="7">
        <f>จ.หนองคาย!D4285+จ.หนองคาย!D4289+จ.หนองคาย!D4290+จ.หนองคาย!D4291+จ.หนองคาย!D4296+จ.หนองคาย!D4300+จ.หนองคาย!D4301+จ.หนองคาย!D4302+จ.หนองคาย!D4304+จ.หนองคาย!D4312+จ.หนองคาย!D4313+จ.หนองคาย!D4314</f>
        <v>233329</v>
      </c>
      <c r="AF26" s="7">
        <f t="shared" ref="AF26:AF32" si="108">AE26-AD26</f>
        <v>-66671</v>
      </c>
      <c r="AG26" s="18">
        <f t="shared" si="93"/>
        <v>-22.223666666666666</v>
      </c>
      <c r="AH26" s="7">
        <v>1230377.55</v>
      </c>
      <c r="AI26" s="7">
        <f t="shared" ref="AI26:AI32" si="109">AH26/12*D$36</f>
        <v>205062.92500000002</v>
      </c>
      <c r="AJ26" s="7">
        <f>จ.หนองคาย!D5090+จ.หนองคาย!D5094+จ.หนองคาย!D5095+จ.หนองคาย!D5096+จ.หนองคาย!D5101+จ.หนองคาย!D5105+จ.หนองคาย!D5106+จ.หนองคาย!D5107+จ.หนองคาย!D5109+จ.หนองคาย!D5117+จ.หนองคาย!D5118+จ.หนองคาย!D5119</f>
        <v>12300</v>
      </c>
      <c r="AK26" s="7">
        <f t="shared" ref="AK26:AK32" si="110">AJ26-AI26</f>
        <v>-192762.92500000002</v>
      </c>
      <c r="AL26" s="18">
        <f t="shared" si="94"/>
        <v>-94.001841142176232</v>
      </c>
      <c r="AM26" s="7">
        <v>6042247.7000000002</v>
      </c>
      <c r="AN26" s="7">
        <f t="shared" ref="AN26:AN32" si="111">AM26/12*D$36</f>
        <v>1007041.2833333333</v>
      </c>
      <c r="AO26" s="7">
        <f>จ.หนองคาย!D5895+จ.หนองคาย!D5899+จ.หนองคาย!D5900+จ.หนองคาย!D5901+จ.หนองคาย!D5906+จ.หนองคาย!D5910+จ.หนองคาย!D5911+จ.หนองคาย!D5912+จ.หนองคาย!D5914+จ.หนองคาย!D5922+จ.หนองคาย!D5923+จ.หนองคาย!D5924</f>
        <v>345684</v>
      </c>
      <c r="AP26" s="7">
        <f t="shared" ref="AP26:AP32" si="112">AO26-AN26</f>
        <v>-661357.28333333333</v>
      </c>
      <c r="AQ26" s="18">
        <f t="shared" si="95"/>
        <v>-65.673303992486112</v>
      </c>
      <c r="AR26" s="7">
        <v>4500000</v>
      </c>
      <c r="AS26" s="7">
        <f t="shared" ref="AS26:AS32" si="113">AR26/12*D$36</f>
        <v>750000</v>
      </c>
      <c r="AT26" s="7">
        <f>จ.หนองคาย!D6700+จ.หนองคาย!D6704+จ.หนองคาย!D6705+จ.หนองคาย!D6706+จ.หนองคาย!D6711+จ.หนองคาย!D6715+จ.หนองคาย!D6716+จ.หนองคาย!D6717+จ.หนองคาย!D6719+จ.หนองคาย!D6727+จ.หนองคาย!D6728+จ.หนองคาย!D6729</f>
        <v>394425.8</v>
      </c>
      <c r="AU26" s="7">
        <f t="shared" ref="AU26:AU32" si="114">AT26-AS26</f>
        <v>-355574.2</v>
      </c>
      <c r="AV26" s="18">
        <f t="shared" si="96"/>
        <v>-47.409893333333336</v>
      </c>
    </row>
    <row r="27" spans="1:48" s="50" customFormat="1" x14ac:dyDescent="0.4">
      <c r="A27" s="145"/>
      <c r="B27" s="53"/>
      <c r="C27" s="52" t="s">
        <v>1382</v>
      </c>
      <c r="D27" s="7">
        <v>15000000</v>
      </c>
      <c r="E27" s="7">
        <f t="shared" si="97"/>
        <v>2500000</v>
      </c>
      <c r="F27" s="7">
        <f>จ.หนองคาย!D261+จ.หนองคาย!D272+จ.หนองคาย!D280</f>
        <v>3882972.3</v>
      </c>
      <c r="G27" s="7">
        <f t="shared" si="98"/>
        <v>1382972.2999999998</v>
      </c>
      <c r="H27" s="18">
        <f t="shared" si="18"/>
        <v>55.318891999999998</v>
      </c>
      <c r="I27" s="7">
        <v>6805994.6500000004</v>
      </c>
      <c r="J27" s="7">
        <f t="shared" si="99"/>
        <v>1134332.4416666667</v>
      </c>
      <c r="K27" s="7">
        <f>จ.หนองคาย!D1066+จ.หนองคาย!D1077+จ.หนองคาย!D1085</f>
        <v>6000</v>
      </c>
      <c r="L27" s="7">
        <f t="shared" si="100"/>
        <v>-1128332.4416666667</v>
      </c>
      <c r="M27" s="18">
        <f t="shared" si="89"/>
        <v>-99.471054535724619</v>
      </c>
      <c r="N27" s="7">
        <v>2000000</v>
      </c>
      <c r="O27" s="7">
        <f t="shared" si="101"/>
        <v>333333.33333333331</v>
      </c>
      <c r="P27" s="7">
        <f>จ.หนองคาย!D1871+จ.หนองคาย!D1882+จ.หนองคาย!D1890</f>
        <v>39900</v>
      </c>
      <c r="Q27" s="7">
        <f t="shared" si="102"/>
        <v>-293433.33333333331</v>
      </c>
      <c r="R27" s="18">
        <f t="shared" si="90"/>
        <v>-88.03</v>
      </c>
      <c r="S27" s="7">
        <v>4000000</v>
      </c>
      <c r="T27" s="7">
        <f t="shared" si="103"/>
        <v>666666.66666666663</v>
      </c>
      <c r="U27" s="7">
        <f>จ.หนองคาย!D2676+จ.หนองคาย!D2687+จ.หนองคาย!D2695</f>
        <v>0</v>
      </c>
      <c r="V27" s="7">
        <f t="shared" si="104"/>
        <v>-666666.66666666663</v>
      </c>
      <c r="W27" s="18">
        <f t="shared" si="91"/>
        <v>-100</v>
      </c>
      <c r="X27" s="7">
        <v>20000000</v>
      </c>
      <c r="Y27" s="7">
        <f t="shared" si="105"/>
        <v>3333333.3333333335</v>
      </c>
      <c r="Z27" s="7">
        <f>จ.หนองคาย!D3481+จ.หนองคาย!D3492+จ.หนองคาย!D3500</f>
        <v>3593820.8</v>
      </c>
      <c r="AA27" s="7">
        <f t="shared" si="106"/>
        <v>260487.46666666633</v>
      </c>
      <c r="AB27" s="18">
        <f t="shared" si="92"/>
        <v>7.8146239999999896</v>
      </c>
      <c r="AC27" s="7">
        <v>2500000</v>
      </c>
      <c r="AD27" s="7">
        <f t="shared" si="107"/>
        <v>416666.66666666669</v>
      </c>
      <c r="AE27" s="7">
        <f>จ.หนองคาย!D4286+จ.หนองคาย!D4297+จ.หนองคาย!D4305</f>
        <v>74396</v>
      </c>
      <c r="AF27" s="7">
        <f t="shared" si="108"/>
        <v>-342270.66666666669</v>
      </c>
      <c r="AG27" s="18">
        <f t="shared" si="93"/>
        <v>-82.144959999999998</v>
      </c>
      <c r="AH27" s="7">
        <v>1173151.8899999999</v>
      </c>
      <c r="AI27" s="7">
        <f t="shared" si="109"/>
        <v>195525.31499999997</v>
      </c>
      <c r="AJ27" s="7">
        <f>จ.หนองคาย!D5091+จ.หนองคาย!D5102+จ.หนองคาย!D5110</f>
        <v>0</v>
      </c>
      <c r="AK27" s="7">
        <f t="shared" si="110"/>
        <v>-195525.31499999997</v>
      </c>
      <c r="AL27" s="18">
        <f t="shared" si="94"/>
        <v>-100</v>
      </c>
      <c r="AM27" s="7">
        <v>3977123.65</v>
      </c>
      <c r="AN27" s="7">
        <f t="shared" si="111"/>
        <v>662853.94166666665</v>
      </c>
      <c r="AO27" s="7">
        <f>จ.หนองคาย!D5896+จ.หนองคาย!D5907+จ.หนองคาย!D5915</f>
        <v>0</v>
      </c>
      <c r="AP27" s="7">
        <f t="shared" si="112"/>
        <v>-662853.94166666665</v>
      </c>
      <c r="AQ27" s="18">
        <f t="shared" si="95"/>
        <v>-100</v>
      </c>
      <c r="AR27" s="7">
        <v>3000000</v>
      </c>
      <c r="AS27" s="7">
        <f t="shared" si="113"/>
        <v>500000</v>
      </c>
      <c r="AT27" s="7">
        <f>จ.หนองคาย!D6701+จ.หนองคาย!D6712+จ.หนองคาย!D6720</f>
        <v>284001</v>
      </c>
      <c r="AU27" s="7">
        <f t="shared" si="114"/>
        <v>-215999</v>
      </c>
      <c r="AV27" s="18">
        <f t="shared" si="96"/>
        <v>-43.199799999999996</v>
      </c>
    </row>
    <row r="28" spans="1:48" s="50" customFormat="1" x14ac:dyDescent="0.4">
      <c r="A28" s="145"/>
      <c r="B28" s="53"/>
      <c r="C28" s="52" t="s">
        <v>1383</v>
      </c>
      <c r="D28" s="7">
        <v>100000</v>
      </c>
      <c r="E28" s="7">
        <f t="shared" si="97"/>
        <v>16666.666666666668</v>
      </c>
      <c r="F28" s="7">
        <f>จ.หนองคาย!D297+จ.หนองคาย!D298+จ.หนองคาย!D299+จ.หนองคาย!D301+จ.หนองคาย!D302+จ.หนองคาย!D303</f>
        <v>0</v>
      </c>
      <c r="G28" s="7">
        <f t="shared" si="98"/>
        <v>-16666.666666666668</v>
      </c>
      <c r="H28" s="18">
        <f>G28/E28*100</f>
        <v>-100</v>
      </c>
      <c r="I28" s="7">
        <v>26387995.829999998</v>
      </c>
      <c r="J28" s="7">
        <f t="shared" si="99"/>
        <v>4397999.3049999997</v>
      </c>
      <c r="K28" s="7">
        <f>จ.หนองคาย!D1102+จ.หนองคาย!D1103+จ.หนองคาย!D1104+จ.หนองคาย!D1106+จ.หนองคาย!D1107+จ.หนองคาย!D1108</f>
        <v>1980108.39</v>
      </c>
      <c r="L28" s="7">
        <f t="shared" si="100"/>
        <v>-2417890.915</v>
      </c>
      <c r="M28" s="18">
        <f>L28/J28*100</f>
        <v>-54.977064508653903</v>
      </c>
      <c r="N28" s="7">
        <v>7100000</v>
      </c>
      <c r="O28" s="7">
        <f t="shared" si="101"/>
        <v>1183333.3333333333</v>
      </c>
      <c r="P28" s="7">
        <f>จ.หนองคาย!D1907+จ.หนองคาย!D1908+จ.หนองคาย!D1909+จ.หนองคาย!D1911+จ.หนองคาย!D1912+จ.หนองคาย!D1913</f>
        <v>817243.25</v>
      </c>
      <c r="Q28" s="7">
        <f t="shared" si="102"/>
        <v>-366090.08333333326</v>
      </c>
      <c r="R28" s="18">
        <f>Q28/O28*100</f>
        <v>-30.937190140845068</v>
      </c>
      <c r="S28" s="7">
        <v>2000000</v>
      </c>
      <c r="T28" s="7">
        <f t="shared" si="103"/>
        <v>333333.33333333331</v>
      </c>
      <c r="U28" s="7">
        <f>จ.หนองคาย!D2712+จ.หนองคาย!D2713+จ.หนองคาย!D2714+จ.หนองคาย!D2716+จ.หนองคาย!D2717+จ.หนองคาย!D2718</f>
        <v>0</v>
      </c>
      <c r="V28" s="7">
        <f t="shared" si="104"/>
        <v>-333333.33333333331</v>
      </c>
      <c r="W28" s="18">
        <f>V28/T28*100</f>
        <v>-100</v>
      </c>
      <c r="X28" s="7">
        <v>1600000</v>
      </c>
      <c r="Y28" s="7">
        <f t="shared" si="105"/>
        <v>266666.66666666669</v>
      </c>
      <c r="Z28" s="7">
        <f>จ.หนองคาย!D3517+จ.หนองคาย!D3518+จ.หนองคาย!D3519+จ.หนองคาย!D3521+จ.หนองคาย!D3522+จ.หนองคาย!D3523</f>
        <v>2085</v>
      </c>
      <c r="AA28" s="7">
        <f t="shared" si="106"/>
        <v>-264581.66666666669</v>
      </c>
      <c r="AB28" s="18">
        <f>AA28/Y28*100</f>
        <v>-99.218125000000001</v>
      </c>
      <c r="AC28" s="7">
        <v>3070000</v>
      </c>
      <c r="AD28" s="7">
        <f t="shared" si="107"/>
        <v>511666.66666666669</v>
      </c>
      <c r="AE28" s="7">
        <f>จ.หนองคาย!D4322+จ.หนองคาย!D4323+จ.หนองคาย!D4324+จ.หนองคาย!D4326+จ.หนองคาย!D4327+จ.หนองคาย!D4328</f>
        <v>40724.5</v>
      </c>
      <c r="AF28" s="7">
        <f t="shared" si="108"/>
        <v>-470942.16666666669</v>
      </c>
      <c r="AG28" s="18">
        <f>AF28/AD28*100</f>
        <v>-92.04081433224755</v>
      </c>
      <c r="AH28" s="7">
        <v>3000000</v>
      </c>
      <c r="AI28" s="7">
        <f t="shared" si="109"/>
        <v>500000</v>
      </c>
      <c r="AJ28" s="7">
        <f>จ.หนองคาย!D5127+จ.หนองคาย!D5128+จ.หนองคาย!D5129+จ.หนองคาย!D5131+จ.หนองคาย!D5132+จ.หนองคาย!D5133</f>
        <v>0</v>
      </c>
      <c r="AK28" s="7">
        <f t="shared" si="110"/>
        <v>-500000</v>
      </c>
      <c r="AL28" s="18">
        <f>AK28/AI28*100</f>
        <v>-100</v>
      </c>
      <c r="AM28" s="7">
        <v>4786104.01</v>
      </c>
      <c r="AN28" s="7">
        <f t="shared" si="111"/>
        <v>797684.00166666659</v>
      </c>
      <c r="AO28" s="7">
        <f>จ.หนองคาย!D5932+จ.หนองคาย!D5933+จ.หนองคาย!D5934+จ.หนองคาย!D5936+จ.หนองคาย!D5937+จ.หนองคาย!D5938</f>
        <v>0</v>
      </c>
      <c r="AP28" s="7">
        <f t="shared" si="112"/>
        <v>-797684.00166666659</v>
      </c>
      <c r="AQ28" s="18">
        <f>AP28/AN28*100</f>
        <v>-100</v>
      </c>
      <c r="AR28" s="7">
        <v>650000</v>
      </c>
      <c r="AS28" s="7">
        <f t="shared" si="113"/>
        <v>108333.33333333333</v>
      </c>
      <c r="AT28" s="7">
        <f>จ.หนองคาย!D6737+จ.หนองคาย!D6738+จ.หนองคาย!D6739+จ.หนองคาย!D6741+จ.หนองคาย!D6742+จ.หนองคาย!D6743</f>
        <v>3755876.75</v>
      </c>
      <c r="AU28" s="7">
        <f t="shared" si="114"/>
        <v>3647543.4166666665</v>
      </c>
      <c r="AV28" s="18">
        <f>AU28/AS28*100</f>
        <v>3366.9631538461535</v>
      </c>
    </row>
    <row r="29" spans="1:48" s="50" customFormat="1" x14ac:dyDescent="0.4">
      <c r="A29" s="145"/>
      <c r="B29" s="53"/>
      <c r="C29" s="52" t="s">
        <v>1384</v>
      </c>
      <c r="D29" s="7">
        <v>120000000</v>
      </c>
      <c r="E29" s="7">
        <f t="shared" si="97"/>
        <v>20000000</v>
      </c>
      <c r="F29" s="7">
        <f>จ.หนองคาย!D312+จ.หนองคาย!D313+จ.หนองคาย!D314+จ.หนองคาย!D315+จ.หนองคาย!D316+จ.หนองคาย!D317+จ.หนองคาย!D318+จ.หนองคาย!D319+จ.หนองคาย!D320+จ.หนองคาย!D321+จ.หนองคาย!D322</f>
        <v>19508372</v>
      </c>
      <c r="G29" s="7">
        <f t="shared" si="98"/>
        <v>-491628</v>
      </c>
      <c r="H29" s="18">
        <f>G29/E29*100</f>
        <v>-2.4581399999999998</v>
      </c>
      <c r="I29" s="7">
        <v>23065563.5</v>
      </c>
      <c r="J29" s="7">
        <f t="shared" si="99"/>
        <v>3844260.5833333335</v>
      </c>
      <c r="K29" s="7">
        <f>จ.หนองคาย!D1117+จ.หนองคาย!D1118+จ.หนองคาย!D1119+จ.หนองคาย!D1120+จ.หนองคาย!D1121+จ.หนองคาย!D1122+จ.หนองคาย!D1123+จ.หนองคาย!D1124+จ.หนองคาย!D1125+จ.หนองคาย!D1126+จ.หนองคาย!D1127</f>
        <v>5797390</v>
      </c>
      <c r="L29" s="7">
        <f t="shared" si="100"/>
        <v>1953129.4166666665</v>
      </c>
      <c r="M29" s="18">
        <f>L29/J29*100</f>
        <v>50.806374186349267</v>
      </c>
      <c r="N29" s="7">
        <v>13569078</v>
      </c>
      <c r="O29" s="7">
        <f t="shared" si="101"/>
        <v>2261513</v>
      </c>
      <c r="P29" s="7">
        <f>จ.หนองคาย!D1922+จ.หนองคาย!D1923+จ.หนองคาย!D1924+จ.หนองคาย!D1925+จ.หนองคาย!D1926+จ.หนองคาย!D1927+จ.หนองคาย!D1928+จ.หนองคาย!D1929+จ.หนองคาย!D1930+จ.หนองคาย!D1931+จ.หนองคาย!D1932</f>
        <v>1523200</v>
      </c>
      <c r="Q29" s="7">
        <f t="shared" si="102"/>
        <v>-738313</v>
      </c>
      <c r="R29" s="18">
        <f>Q29/O29*100</f>
        <v>-32.646860752071731</v>
      </c>
      <c r="S29" s="7">
        <v>15000000</v>
      </c>
      <c r="T29" s="7">
        <f t="shared" si="103"/>
        <v>2500000</v>
      </c>
      <c r="U29" s="7">
        <f>จ.หนองคาย!D2727+จ.หนองคาย!D2728+จ.หนองคาย!D2729+จ.หนองคาย!D2730+จ.หนองคาย!D2731+จ.หนองคาย!D2732+จ.หนองคาย!D2733+จ.หนองคาย!D2734+จ.หนองคาย!D2735+จ.หนองคาย!D2736+จ.หนองคาย!D2737</f>
        <v>3567146</v>
      </c>
      <c r="V29" s="7">
        <f t="shared" si="104"/>
        <v>1067146</v>
      </c>
      <c r="W29" s="18">
        <f>V29/T29*100</f>
        <v>42.685840000000006</v>
      </c>
      <c r="X29" s="7">
        <v>51000000</v>
      </c>
      <c r="Y29" s="7">
        <f t="shared" si="105"/>
        <v>8500000</v>
      </c>
      <c r="Z29" s="7">
        <f>จ.หนองคาย!D3532+จ.หนองคาย!D3533+จ.หนองคาย!D3534+จ.หนองคาย!D3535+จ.หนองคาย!D3536+จ.หนองคาย!D3537+จ.หนองคาย!D3538+จ.หนองคาย!D3539+จ.หนองคาย!D3540+จ.หนองคาย!D3541+จ.หนองคาย!D3542</f>
        <v>5108600</v>
      </c>
      <c r="AA29" s="7">
        <f t="shared" si="106"/>
        <v>-3391400</v>
      </c>
      <c r="AB29" s="18">
        <f>AA29/Y29*100</f>
        <v>-39.898823529411764</v>
      </c>
      <c r="AC29" s="7">
        <v>8100000</v>
      </c>
      <c r="AD29" s="7">
        <f t="shared" si="107"/>
        <v>1350000</v>
      </c>
      <c r="AE29" s="7">
        <f>จ.หนองคาย!D4337+จ.หนองคาย!D4338+จ.หนองคาย!D4339+จ.หนองคาย!D4340+จ.หนองคาย!D4341+จ.หนองคาย!D4342+จ.หนองคาย!D4343+จ.หนองคาย!D4344+จ.หนองคาย!D4345+จ.หนองคาย!D4346+จ.หนองคาย!D4347</f>
        <v>1773540</v>
      </c>
      <c r="AF29" s="7">
        <f t="shared" si="108"/>
        <v>423540</v>
      </c>
      <c r="AG29" s="18">
        <f>AF29/AD29*100</f>
        <v>31.373333333333331</v>
      </c>
      <c r="AH29" s="7">
        <v>10420000</v>
      </c>
      <c r="AI29" s="7">
        <f t="shared" si="109"/>
        <v>1736666.6666666667</v>
      </c>
      <c r="AJ29" s="7">
        <f>จ.หนองคาย!D5142+จ.หนองคาย!D5143+จ.หนองคาย!D5144+จ.หนองคาย!D5145+จ.หนองคาย!D5146+จ.หนองคาย!D5147+จ.หนองคาย!D5148+จ.หนองคาย!D5149+จ.หนองคาย!D5150+จ.หนองคาย!D5151+จ.หนองคาย!D5152</f>
        <v>1477798.2</v>
      </c>
      <c r="AK29" s="7">
        <f t="shared" si="110"/>
        <v>-258868.46666666679</v>
      </c>
      <c r="AL29" s="18">
        <f>AK29/AI29*100</f>
        <v>-14.90605374280231</v>
      </c>
      <c r="AM29" s="7">
        <v>7136844.7999999998</v>
      </c>
      <c r="AN29" s="7">
        <f t="shared" si="111"/>
        <v>1189474.1333333333</v>
      </c>
      <c r="AO29" s="7">
        <f>จ.หนองคาย!D5947+จ.หนองคาย!D5948+จ.หนองคาย!D5949+จ.หนองคาย!D5950+จ.หนองคาย!D5951+จ.หนองคาย!D5952+จ.หนองคาย!D5953+จ.หนองคาย!D5954+จ.หนองคาย!D5955+จ.หนองคาย!D5956+จ.หนองคาย!D5957</f>
        <v>2386404</v>
      </c>
      <c r="AP29" s="7">
        <f t="shared" si="112"/>
        <v>1196929.8666666667</v>
      </c>
      <c r="AQ29" s="18">
        <f>AP29/AN29*100</f>
        <v>100.62680920285672</v>
      </c>
      <c r="AR29" s="7">
        <v>7900000</v>
      </c>
      <c r="AS29" s="7">
        <f t="shared" si="113"/>
        <v>1316666.6666666667</v>
      </c>
      <c r="AT29" s="7">
        <f>จ.หนองคาย!D6752+จ.หนองคาย!D6753+จ.หนองคาย!D6754+จ.หนองคาย!D6755+จ.หนองคาย!D6756+จ.หนองคาย!D6757+จ.หนองคาย!D6758+จ.หนองคาย!D6759+จ.หนองคาย!D6760+จ.หนองคาย!D6761+จ.หนองคาย!D6762</f>
        <v>1685866.25</v>
      </c>
      <c r="AU29" s="7">
        <f t="shared" si="114"/>
        <v>369199.58333333326</v>
      </c>
      <c r="AV29" s="18">
        <f>AU29/AS29*100</f>
        <v>28.040474683544296</v>
      </c>
    </row>
    <row r="30" spans="1:48" s="50" customFormat="1" x14ac:dyDescent="0.4">
      <c r="A30" s="145"/>
      <c r="B30" s="53"/>
      <c r="C30" s="52" t="s">
        <v>1385</v>
      </c>
      <c r="D30" s="7">
        <v>32000000</v>
      </c>
      <c r="E30" s="7">
        <f t="shared" si="97"/>
        <v>5333333.333333333</v>
      </c>
      <c r="F30" s="7">
        <f>จ.หนองคาย!D283+จ.หนองคาย!D284</f>
        <v>4280640</v>
      </c>
      <c r="G30" s="7">
        <f t="shared" si="98"/>
        <v>-1052693.333333333</v>
      </c>
      <c r="H30" s="18">
        <f t="shared" si="18"/>
        <v>-19.737999999999996</v>
      </c>
      <c r="I30" s="7">
        <v>2487069.84</v>
      </c>
      <c r="J30" s="7">
        <f t="shared" si="99"/>
        <v>414511.63999999996</v>
      </c>
      <c r="K30" s="7">
        <f>จ.หนองคาย!D1088+จ.หนองคาย!D1089</f>
        <v>4962400</v>
      </c>
      <c r="L30" s="7">
        <f t="shared" si="100"/>
        <v>4547888.3600000003</v>
      </c>
      <c r="M30" s="18">
        <f t="shared" ref="M30:M33" si="115">L30/J30*100</f>
        <v>1097.1678286284073</v>
      </c>
      <c r="N30" s="7">
        <v>350000</v>
      </c>
      <c r="O30" s="7">
        <f t="shared" si="101"/>
        <v>58333.333333333336</v>
      </c>
      <c r="P30" s="7">
        <f>จ.หนองคาย!D1893+จ.หนองคาย!D1894</f>
        <v>1195095</v>
      </c>
      <c r="Q30" s="7">
        <f t="shared" si="102"/>
        <v>1136761.6666666667</v>
      </c>
      <c r="R30" s="18">
        <f t="shared" ref="R30:R33" si="116">Q30/O30*100</f>
        <v>1948.7342857142855</v>
      </c>
      <c r="S30" s="7">
        <v>1000000</v>
      </c>
      <c r="T30" s="7">
        <f t="shared" si="103"/>
        <v>166666.66666666666</v>
      </c>
      <c r="U30" s="7">
        <f>จ.หนองคาย!D2698+จ.หนองคาย!D2699</f>
        <v>464454</v>
      </c>
      <c r="V30" s="7">
        <f t="shared" si="104"/>
        <v>297787.33333333337</v>
      </c>
      <c r="W30" s="18">
        <f t="shared" ref="W30:W33" si="117">V30/T30*100</f>
        <v>178.67240000000004</v>
      </c>
      <c r="X30" s="7">
        <v>28000000</v>
      </c>
      <c r="Y30" s="7">
        <f t="shared" si="105"/>
        <v>4666666.666666667</v>
      </c>
      <c r="Z30" s="7">
        <f>จ.หนองคาย!D3503+จ.หนองคาย!D3504</f>
        <v>6661628.3300000001</v>
      </c>
      <c r="AA30" s="7">
        <f t="shared" si="106"/>
        <v>1994961.6633333331</v>
      </c>
      <c r="AB30" s="18">
        <f t="shared" ref="AB30:AB33" si="118">AA30/Y30*100</f>
        <v>42.749178499999992</v>
      </c>
      <c r="AC30" s="7">
        <v>894000</v>
      </c>
      <c r="AD30" s="7">
        <f t="shared" si="107"/>
        <v>149000</v>
      </c>
      <c r="AE30" s="7">
        <f>จ.หนองคาย!D4308+จ.หนองคาย!D4309</f>
        <v>197088</v>
      </c>
      <c r="AF30" s="7">
        <f t="shared" si="108"/>
        <v>48088</v>
      </c>
      <c r="AG30" s="18">
        <f t="shared" ref="AG30:AG33" si="119">AF30/AD30*100</f>
        <v>32.273825503355702</v>
      </c>
      <c r="AH30" s="7">
        <v>300000</v>
      </c>
      <c r="AI30" s="7">
        <f t="shared" si="109"/>
        <v>50000</v>
      </c>
      <c r="AJ30" s="7">
        <f>จ.หนองคาย!D5113+จ.หนองคาย!D5114</f>
        <v>507057</v>
      </c>
      <c r="AK30" s="7">
        <f t="shared" si="110"/>
        <v>457057</v>
      </c>
      <c r="AL30" s="18">
        <f t="shared" ref="AL30:AL33" si="120">AK30/AI30*100</f>
        <v>914.11400000000003</v>
      </c>
      <c r="AM30" s="7">
        <v>305174.17</v>
      </c>
      <c r="AN30" s="7">
        <f t="shared" si="111"/>
        <v>50862.361666666664</v>
      </c>
      <c r="AO30" s="7">
        <f>จ.หนองคาย!D5918+จ.หนองคาย!D5919</f>
        <v>110000</v>
      </c>
      <c r="AP30" s="7">
        <f t="shared" si="112"/>
        <v>59137.638333333336</v>
      </c>
      <c r="AQ30" s="18">
        <f t="shared" ref="AQ30:AQ33" si="121">AP30/AN30*100</f>
        <v>116.26994184992787</v>
      </c>
      <c r="AR30" s="7">
        <v>9000000</v>
      </c>
      <c r="AS30" s="7">
        <f t="shared" si="113"/>
        <v>1500000</v>
      </c>
      <c r="AT30" s="7">
        <f>จ.หนองคาย!D6723+จ.หนองคาย!D6724</f>
        <v>573300</v>
      </c>
      <c r="AU30" s="7">
        <f t="shared" si="114"/>
        <v>-926700</v>
      </c>
      <c r="AV30" s="18">
        <f t="shared" ref="AV30:AV33" si="122">AU30/AS30*100</f>
        <v>-61.78</v>
      </c>
    </row>
    <row r="31" spans="1:48" s="50" customFormat="1" x14ac:dyDescent="0.4">
      <c r="A31" s="145"/>
      <c r="B31" s="53"/>
      <c r="C31" s="52" t="s">
        <v>1386</v>
      </c>
      <c r="D31" s="7">
        <v>15000000</v>
      </c>
      <c r="E31" s="7">
        <f t="shared" si="97"/>
        <v>2500000</v>
      </c>
      <c r="F31" s="7">
        <f>จ.หนองคาย!D262+จ.หนองคาย!D273+จ.หนองคาย!D281</f>
        <v>3166580.11</v>
      </c>
      <c r="G31" s="7">
        <f t="shared" si="98"/>
        <v>666580.10999999987</v>
      </c>
      <c r="H31" s="18">
        <f t="shared" si="18"/>
        <v>26.663204399999994</v>
      </c>
      <c r="I31" s="7">
        <v>9662016.8300000001</v>
      </c>
      <c r="J31" s="7">
        <f t="shared" si="99"/>
        <v>1610336.1383333334</v>
      </c>
      <c r="K31" s="7">
        <f>จ.หนองคาย!D1067+จ.หนองคาย!D1078+จ.หนองคาย!D1086</f>
        <v>529203.07000000007</v>
      </c>
      <c r="L31" s="7">
        <f t="shared" si="100"/>
        <v>-1081133.0683333334</v>
      </c>
      <c r="M31" s="18">
        <f t="shared" si="115"/>
        <v>-67.137105266251112</v>
      </c>
      <c r="N31" s="7">
        <v>2000000</v>
      </c>
      <c r="O31" s="7">
        <f t="shared" si="101"/>
        <v>333333.33333333331</v>
      </c>
      <c r="P31" s="7">
        <f>จ.หนองคาย!D1872+จ.หนองคาย!D1883+จ.หนองคาย!D1891</f>
        <v>307921</v>
      </c>
      <c r="Q31" s="7">
        <f t="shared" si="102"/>
        <v>-25412.333333333314</v>
      </c>
      <c r="R31" s="18">
        <f t="shared" si="116"/>
        <v>-7.6236999999999941</v>
      </c>
      <c r="S31" s="7">
        <v>1000000</v>
      </c>
      <c r="T31" s="7">
        <f t="shared" si="103"/>
        <v>166666.66666666666</v>
      </c>
      <c r="U31" s="7">
        <f>จ.หนองคาย!D2677+จ.หนองคาย!D2688+จ.หนองคาย!D2696</f>
        <v>423984.86</v>
      </c>
      <c r="V31" s="7">
        <f t="shared" si="104"/>
        <v>257318.19333333333</v>
      </c>
      <c r="W31" s="18">
        <f t="shared" si="117"/>
        <v>154.390916</v>
      </c>
      <c r="X31" s="7">
        <v>35000000</v>
      </c>
      <c r="Y31" s="7">
        <f t="shared" si="105"/>
        <v>5833333.333333333</v>
      </c>
      <c r="Z31" s="7">
        <f>จ.หนองคาย!D3482+จ.หนองคาย!D3493+จ.หนองคาย!D3501</f>
        <v>5850314.8200000003</v>
      </c>
      <c r="AA31" s="7">
        <f t="shared" si="106"/>
        <v>16981.486666667275</v>
      </c>
      <c r="AB31" s="18">
        <f t="shared" si="118"/>
        <v>0.29111120000001045</v>
      </c>
      <c r="AC31" s="7">
        <v>2374500</v>
      </c>
      <c r="AD31" s="7">
        <f t="shared" si="107"/>
        <v>395750</v>
      </c>
      <c r="AE31" s="7">
        <f>จ.หนองคาย!D4287+จ.หนองคาย!D4298+จ.หนองคาย!D4306</f>
        <v>251970</v>
      </c>
      <c r="AF31" s="7">
        <f t="shared" si="108"/>
        <v>-143780</v>
      </c>
      <c r="AG31" s="18">
        <f t="shared" si="119"/>
        <v>-36.331017056222365</v>
      </c>
      <c r="AH31" s="7">
        <v>800000</v>
      </c>
      <c r="AI31" s="7">
        <f t="shared" si="109"/>
        <v>133333.33333333334</v>
      </c>
      <c r="AJ31" s="7">
        <f>จ.หนองคาย!D5092+จ.หนองคาย!D5103+จ.หนองคาย!D5111</f>
        <v>194934.2</v>
      </c>
      <c r="AK31" s="7">
        <f t="shared" si="110"/>
        <v>61600.866666666669</v>
      </c>
      <c r="AL31" s="18">
        <f t="shared" si="120"/>
        <v>46.200649999999996</v>
      </c>
      <c r="AM31" s="7">
        <v>680880.18</v>
      </c>
      <c r="AN31" s="7">
        <f t="shared" si="111"/>
        <v>113480.03000000001</v>
      </c>
      <c r="AO31" s="7">
        <f>จ.หนองคาย!D5897+จ.หนองคาย!D5908+จ.หนองคาย!D5916</f>
        <v>236204.5</v>
      </c>
      <c r="AP31" s="7">
        <f t="shared" si="112"/>
        <v>122724.46999999999</v>
      </c>
      <c r="AQ31" s="18">
        <f t="shared" si="121"/>
        <v>108.14631437795705</v>
      </c>
      <c r="AR31" s="7">
        <v>300000</v>
      </c>
      <c r="AS31" s="7">
        <f t="shared" si="113"/>
        <v>50000</v>
      </c>
      <c r="AT31" s="7">
        <f>จ.หนองคาย!D6702+จ.หนองคาย!D6713+จ.หนองคาย!D6721</f>
        <v>254195</v>
      </c>
      <c r="AU31" s="7">
        <f t="shared" si="114"/>
        <v>204195</v>
      </c>
      <c r="AV31" s="18">
        <f t="shared" si="122"/>
        <v>408.39</v>
      </c>
    </row>
    <row r="32" spans="1:48" s="50" customFormat="1" x14ac:dyDescent="0.4">
      <c r="A32" s="146"/>
      <c r="B32" s="49"/>
      <c r="C32" s="52" t="s">
        <v>1387</v>
      </c>
      <c r="D32" s="7">
        <v>30000000</v>
      </c>
      <c r="E32" s="7">
        <f t="shared" si="97"/>
        <v>5000000</v>
      </c>
      <c r="F32" s="7">
        <f>จ.หนองคาย!D263+จ.หนองคาย!D274+จ.หนองคาย!D282</f>
        <v>7353070.4299999997</v>
      </c>
      <c r="G32" s="7">
        <f t="shared" si="98"/>
        <v>2353070.4299999997</v>
      </c>
      <c r="H32" s="18">
        <f t="shared" si="18"/>
        <v>47.061408599999993</v>
      </c>
      <c r="I32" s="7">
        <v>4527444.29</v>
      </c>
      <c r="J32" s="7">
        <f t="shared" si="99"/>
        <v>754574.04833333334</v>
      </c>
      <c r="K32" s="7">
        <f>จ.หนองคาย!D1068+จ.หนองคาย!D1079+จ.หนองคาย!D1087</f>
        <v>2127425</v>
      </c>
      <c r="L32" s="7">
        <f t="shared" si="100"/>
        <v>1372850.9516666667</v>
      </c>
      <c r="M32" s="18">
        <f t="shared" si="115"/>
        <v>181.93720744822238</v>
      </c>
      <c r="N32" s="7">
        <v>1500000</v>
      </c>
      <c r="O32" s="7">
        <f t="shared" si="101"/>
        <v>250000</v>
      </c>
      <c r="P32" s="7">
        <f>จ.หนองคาย!D1873+จ.หนองคาย!D1884+จ.หนองคาย!D1892</f>
        <v>275474</v>
      </c>
      <c r="Q32" s="7">
        <f t="shared" si="102"/>
        <v>25474</v>
      </c>
      <c r="R32" s="18">
        <f t="shared" si="116"/>
        <v>10.1896</v>
      </c>
      <c r="S32" s="7">
        <v>1100000</v>
      </c>
      <c r="T32" s="7">
        <f t="shared" si="103"/>
        <v>183333.33333333334</v>
      </c>
      <c r="U32" s="7">
        <f>จ.หนองคาย!D2678+จ.หนองคาย!D2689+จ.หนองคาย!D2697</f>
        <v>375403.86</v>
      </c>
      <c r="V32" s="7">
        <f t="shared" si="104"/>
        <v>192070.52666666664</v>
      </c>
      <c r="W32" s="18">
        <f t="shared" si="117"/>
        <v>104.76574181818179</v>
      </c>
      <c r="X32" s="7">
        <v>30000000</v>
      </c>
      <c r="Y32" s="7">
        <f t="shared" si="105"/>
        <v>5000000</v>
      </c>
      <c r="Z32" s="7">
        <f>จ.หนองคาย!D3483+จ.หนองคาย!D3494+จ.หนองคาย!D3502</f>
        <v>13160018.440000001</v>
      </c>
      <c r="AA32" s="7">
        <f t="shared" si="106"/>
        <v>8160018.4400000013</v>
      </c>
      <c r="AB32" s="18">
        <f t="shared" si="118"/>
        <v>163.20036880000001</v>
      </c>
      <c r="AC32" s="7">
        <v>3111000</v>
      </c>
      <c r="AD32" s="7">
        <f>AC32/12*D$36</f>
        <v>518500</v>
      </c>
      <c r="AE32" s="7">
        <f>จ.หนองคาย!D4288+จ.หนองคาย!D4299+จ.หนองคาย!D4307</f>
        <v>596836.44999999995</v>
      </c>
      <c r="AF32" s="7">
        <f t="shared" si="108"/>
        <v>78336.449999999953</v>
      </c>
      <c r="AG32" s="18">
        <f t="shared" si="119"/>
        <v>15.108283510125354</v>
      </c>
      <c r="AH32" s="7">
        <v>200000</v>
      </c>
      <c r="AI32" s="7">
        <f t="shared" si="109"/>
        <v>33333.333333333336</v>
      </c>
      <c r="AJ32" s="7">
        <f>จ.หนองคาย!D5093+จ.หนองคาย!D5104+จ.หนองคาย!D5112</f>
        <v>1009739.26</v>
      </c>
      <c r="AK32" s="7">
        <f t="shared" si="110"/>
        <v>976405.92666666664</v>
      </c>
      <c r="AL32" s="18">
        <f t="shared" si="120"/>
        <v>2929.2177799999999</v>
      </c>
      <c r="AM32" s="7">
        <v>1408811.17</v>
      </c>
      <c r="AN32" s="7">
        <f t="shared" si="111"/>
        <v>234801.86166666666</v>
      </c>
      <c r="AO32" s="7">
        <f>จ.หนองคาย!D5898+จ.หนองคาย!D5909+จ.หนองคาย!D5917</f>
        <v>596975.35999999999</v>
      </c>
      <c r="AP32" s="7">
        <f t="shared" si="112"/>
        <v>362173.49833333329</v>
      </c>
      <c r="AQ32" s="18">
        <f t="shared" si="121"/>
        <v>154.24643389220145</v>
      </c>
      <c r="AR32" s="7">
        <v>1200000</v>
      </c>
      <c r="AS32" s="7">
        <f t="shared" si="113"/>
        <v>200000</v>
      </c>
      <c r="AT32" s="7">
        <f>จ.หนองคาย!D6703+จ.หนองคาย!D6714+จ.หนองคาย!D6722</f>
        <v>335497.07999999996</v>
      </c>
      <c r="AU32" s="7">
        <f t="shared" si="114"/>
        <v>135497.07999999996</v>
      </c>
      <c r="AV32" s="18">
        <f t="shared" si="122"/>
        <v>67.748539999999977</v>
      </c>
    </row>
    <row r="33" spans="1:48" x14ac:dyDescent="0.4">
      <c r="A33" s="147" t="s">
        <v>1388</v>
      </c>
      <c r="B33" s="147"/>
      <c r="C33" s="147"/>
      <c r="D33" s="8">
        <v>484100000</v>
      </c>
      <c r="E33" s="8">
        <f t="shared" ref="E33:G33" si="123">SUM(E25:E32)</f>
        <v>80683333.333333328</v>
      </c>
      <c r="F33" s="8">
        <f>SUM(F25:F32)</f>
        <v>76054525.289999992</v>
      </c>
      <c r="G33" s="8">
        <f t="shared" si="123"/>
        <v>-4628808.043333333</v>
      </c>
      <c r="H33" s="9">
        <f t="shared" si="18"/>
        <v>-5.737006457343524</v>
      </c>
      <c r="I33" s="8">
        <v>102397216.62</v>
      </c>
      <c r="J33" s="8">
        <f t="shared" ref="J33" si="124">SUM(J25:J32)</f>
        <v>17066202.77</v>
      </c>
      <c r="K33" s="8">
        <f>SUM(K25:K32)</f>
        <v>15474794.26</v>
      </c>
      <c r="L33" s="8">
        <f t="shared" ref="L33" si="125">SUM(L25:L32)</f>
        <v>-1591408.5100000002</v>
      </c>
      <c r="M33" s="9">
        <f t="shared" si="115"/>
        <v>-9.3249127028859284</v>
      </c>
      <c r="N33" s="8">
        <v>33219078</v>
      </c>
      <c r="O33" s="8">
        <f t="shared" ref="O33" si="126">SUM(O25:O32)</f>
        <v>5536512.9999999991</v>
      </c>
      <c r="P33" s="8">
        <f>SUM(P25:P32)</f>
        <v>4596398.75</v>
      </c>
      <c r="Q33" s="8">
        <f t="shared" ref="Q33" si="127">SUM(Q25:Q32)</f>
        <v>-940114.24999999977</v>
      </c>
      <c r="R33" s="9">
        <f t="shared" si="116"/>
        <v>-16.98025905475161</v>
      </c>
      <c r="S33" s="8">
        <v>38800000</v>
      </c>
      <c r="T33" s="8">
        <f t="shared" ref="T33" si="128">SUM(T25:T32)</f>
        <v>6466666.666666667</v>
      </c>
      <c r="U33" s="8">
        <f>SUM(U25:U32)</f>
        <v>6268341.1800000006</v>
      </c>
      <c r="V33" s="8">
        <f t="shared" ref="V33" si="129">SUM(V25:V32)</f>
        <v>-198325.48666666643</v>
      </c>
      <c r="W33" s="9">
        <f t="shared" si="117"/>
        <v>-3.0668889690721612</v>
      </c>
      <c r="X33" s="8">
        <v>313600000</v>
      </c>
      <c r="Y33" s="8">
        <f t="shared" ref="Y33" si="130">SUM(Y25:Y32)</f>
        <v>52266666.666666672</v>
      </c>
      <c r="Z33" s="8">
        <f>SUM(Z25:Z32)</f>
        <v>66747622.320000008</v>
      </c>
      <c r="AA33" s="8">
        <f t="shared" ref="AA33" si="131">SUM(AA25:AA32)</f>
        <v>14480955.653333336</v>
      </c>
      <c r="AB33" s="9">
        <f t="shared" si="118"/>
        <v>27.70591005102041</v>
      </c>
      <c r="AC33" s="8">
        <v>24849500</v>
      </c>
      <c r="AD33" s="8">
        <f t="shared" ref="AD33" si="132">SUM(AD25:AD32)</f>
        <v>4141583.3333333335</v>
      </c>
      <c r="AE33" s="8">
        <f>SUM(AE25:AE32)</f>
        <v>3527537.95</v>
      </c>
      <c r="AF33" s="8">
        <f t="shared" ref="AF33" si="133">SUM(AF25:AF32)</f>
        <v>-614045.38333333354</v>
      </c>
      <c r="AG33" s="9">
        <f t="shared" si="119"/>
        <v>-14.826343789613478</v>
      </c>
      <c r="AH33" s="8">
        <v>23371138.59</v>
      </c>
      <c r="AI33" s="8">
        <f t="shared" ref="AI33" si="134">SUM(AI25:AI32)</f>
        <v>3895189.7650000006</v>
      </c>
      <c r="AJ33" s="8">
        <f>SUM(AJ25:AJ32)</f>
        <v>3313823.66</v>
      </c>
      <c r="AK33" s="8">
        <f t="shared" ref="AK33" si="135">SUM(AK25:AK32)</f>
        <v>-581366.1050000001</v>
      </c>
      <c r="AL33" s="9">
        <f t="shared" si="120"/>
        <v>-14.925231890467344</v>
      </c>
      <c r="AM33" s="8">
        <v>39964343.530000001</v>
      </c>
      <c r="AN33" s="8">
        <f t="shared" ref="AN33" si="136">SUM(AN25:AN32)</f>
        <v>6660723.9216666659</v>
      </c>
      <c r="AO33" s="8">
        <f>SUM(AO25:AO32)</f>
        <v>4992181.8600000003</v>
      </c>
      <c r="AP33" s="8">
        <f t="shared" ref="AP33" si="137">SUM(AP25:AP32)</f>
        <v>-1668542.0616666665</v>
      </c>
      <c r="AQ33" s="9">
        <f t="shared" si="121"/>
        <v>-25.050461200457008</v>
      </c>
      <c r="AR33" s="8">
        <v>34050000</v>
      </c>
      <c r="AS33" s="8">
        <f t="shared" ref="AS33" si="138">SUM(AS25:AS32)</f>
        <v>5675000</v>
      </c>
      <c r="AT33" s="8">
        <f>SUM(AT25:AT32)</f>
        <v>8298616.0300000003</v>
      </c>
      <c r="AU33" s="8">
        <f t="shared" ref="AU33" si="139">SUM(AU25:AU32)</f>
        <v>2623616.0299999993</v>
      </c>
      <c r="AV33" s="9">
        <f t="shared" si="122"/>
        <v>46.231119471365631</v>
      </c>
    </row>
    <row r="34" spans="1:48" s="85" customFormat="1" x14ac:dyDescent="0.25">
      <c r="A34" s="87"/>
      <c r="B34" s="87" t="s">
        <v>1425</v>
      </c>
      <c r="C34" s="88">
        <f>COUNTIF(H34:AV34,"ผ่าน")</f>
        <v>1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ไม่ผ่าน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  <c r="AR34" s="89"/>
      <c r="AS34" s="89"/>
      <c r="AT34" s="89"/>
      <c r="AU34" s="89"/>
      <c r="AV34" s="89" t="str">
        <f>IF(AND(AV33&gt;=-5.01,AV33&lt;=5.01),"ผ่าน","ไม่ผ่าน")</f>
        <v>ไม่ผ่าน</v>
      </c>
    </row>
    <row r="36" spans="1:48" ht="16.2" customHeight="1" x14ac:dyDescent="0.4">
      <c r="B36" s="51" t="s">
        <v>1414</v>
      </c>
      <c r="C36" s="51" t="s">
        <v>1717</v>
      </c>
      <c r="D36" s="51">
        <v>2</v>
      </c>
    </row>
    <row r="39" spans="1:48" x14ac:dyDescent="0.4">
      <c r="D39" s="68"/>
      <c r="E39" s="68"/>
      <c r="F39" s="68"/>
    </row>
    <row r="40" spans="1:48" x14ac:dyDescent="0.4">
      <c r="D40" s="68"/>
      <c r="E40" s="68"/>
      <c r="F40" s="68"/>
    </row>
    <row r="41" spans="1:48" x14ac:dyDescent="0.4">
      <c r="D41" s="68"/>
      <c r="E41" s="68"/>
      <c r="F41" s="68"/>
    </row>
    <row r="42" spans="1:48" x14ac:dyDescent="0.4">
      <c r="D42" s="68"/>
      <c r="E42" s="68"/>
      <c r="F42" s="68"/>
    </row>
    <row r="43" spans="1:48" x14ac:dyDescent="0.4">
      <c r="D43" s="68"/>
      <c r="E43" s="68"/>
      <c r="F43" s="68"/>
    </row>
    <row r="44" spans="1:48" x14ac:dyDescent="0.4">
      <c r="D44" s="68"/>
      <c r="E44" s="68"/>
      <c r="F44" s="68"/>
    </row>
    <row r="45" spans="1:48" x14ac:dyDescent="0.4">
      <c r="D45" s="68"/>
      <c r="E45" s="68"/>
      <c r="F45" s="68"/>
    </row>
    <row r="46" spans="1:48" x14ac:dyDescent="0.4">
      <c r="D46" s="68"/>
      <c r="E46" s="68"/>
      <c r="F46" s="68"/>
    </row>
    <row r="47" spans="1:48" x14ac:dyDescent="0.4">
      <c r="D47" s="68"/>
      <c r="E47" s="68"/>
      <c r="F47" s="68"/>
    </row>
    <row r="48" spans="1:48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7">
    <mergeCell ref="A22:C22"/>
    <mergeCell ref="A24:A32"/>
    <mergeCell ref="A33:C33"/>
    <mergeCell ref="D2:H2"/>
    <mergeCell ref="A4:A6"/>
    <mergeCell ref="A2:B3"/>
    <mergeCell ref="C2:C3"/>
    <mergeCell ref="A7:C7"/>
    <mergeCell ref="A9:A20"/>
    <mergeCell ref="I2:M2"/>
    <mergeCell ref="AC2:AG2"/>
    <mergeCell ref="AH2:AL2"/>
    <mergeCell ref="N2:R2"/>
    <mergeCell ref="AR2:AV2"/>
    <mergeCell ref="S2:W2"/>
    <mergeCell ref="X2:AB2"/>
    <mergeCell ref="AM2:AQ2"/>
  </mergeCells>
  <phoneticPr fontId="15" type="noConversion"/>
  <conditionalFormatting sqref="H38:H1048576 H1 H8:AV8 H9:H36 I34:AV34 H23:AV23 H3:H7">
    <cfRule type="cellIs" dxfId="17" priority="41" operator="lessThan">
      <formula>-5</formula>
    </cfRule>
    <cfRule type="cellIs" dxfId="16" priority="42" operator="greaterThan">
      <formula>5</formula>
    </cfRule>
  </conditionalFormatting>
  <conditionalFormatting sqref="M1 M35:M1048576 M3:M33">
    <cfRule type="cellIs" dxfId="15" priority="39" operator="lessThan">
      <formula>-5</formula>
    </cfRule>
    <cfRule type="cellIs" dxfId="14" priority="40" operator="greaterThan">
      <formula>5</formula>
    </cfRule>
  </conditionalFormatting>
  <conditionalFormatting sqref="R1 R35:R1048576 R3:R33">
    <cfRule type="cellIs" dxfId="13" priority="37" operator="lessThan">
      <formula>-5</formula>
    </cfRule>
    <cfRule type="cellIs" dxfId="12" priority="38" operator="greaterThan">
      <formula>5</formula>
    </cfRule>
  </conditionalFormatting>
  <conditionalFormatting sqref="W1 W35:W1048576 W3:W33">
    <cfRule type="cellIs" dxfId="11" priority="35" operator="lessThan">
      <formula>-5</formula>
    </cfRule>
    <cfRule type="cellIs" dxfId="10" priority="36" operator="greaterThan">
      <formula>5</formula>
    </cfRule>
  </conditionalFormatting>
  <conditionalFormatting sqref="AB1 AB35:AB1048576 AB3:AB33">
    <cfRule type="cellIs" dxfId="9" priority="33" operator="lessThan">
      <formula>-5</formula>
    </cfRule>
    <cfRule type="cellIs" dxfId="8" priority="34" operator="greaterThan">
      <formula>5</formula>
    </cfRule>
  </conditionalFormatting>
  <conditionalFormatting sqref="AG1 AG35:AG1048576 AG3:AG33">
    <cfRule type="cellIs" dxfId="7" priority="31" operator="lessThan">
      <formula>-5</formula>
    </cfRule>
    <cfRule type="cellIs" dxfId="6" priority="32" operator="greaterThan">
      <formula>5</formula>
    </cfRule>
  </conditionalFormatting>
  <conditionalFormatting sqref="AL1 AL35:AL1048576 AL3:AL33">
    <cfRule type="cellIs" dxfId="5" priority="29" operator="lessThan">
      <formula>-5</formula>
    </cfRule>
    <cfRule type="cellIs" dxfId="4" priority="30" operator="greaterThan">
      <formula>5</formula>
    </cfRule>
  </conditionalFormatting>
  <conditionalFormatting sqref="AQ1 AQ35:AQ1048576 AQ3:AQ33">
    <cfRule type="cellIs" dxfId="3" priority="27" operator="lessThan">
      <formula>-5</formula>
    </cfRule>
    <cfRule type="cellIs" dxfId="2" priority="28" operator="greaterThan">
      <formula>5</formula>
    </cfRule>
  </conditionalFormatting>
  <conditionalFormatting sqref="AV1 AV35:AV1048576 AV3:AV33">
    <cfRule type="cellIs" dxfId="1" priority="25" operator="lessThan">
      <formula>-5</formula>
    </cfRule>
    <cfRule type="cellIs" dxfId="0" priority="26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theme="5"/>
  </sheetPr>
  <dimension ref="A1:AZ16907"/>
  <sheetViews>
    <sheetView zoomScale="70" zoomScaleNormal="70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K6462" sqref="K6462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47.398437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1410</v>
      </c>
      <c r="E1" s="100" t="s">
        <v>1411</v>
      </c>
      <c r="F1" s="166" t="s">
        <v>1706</v>
      </c>
      <c r="G1" s="167"/>
      <c r="H1" s="168" t="s">
        <v>1427</v>
      </c>
      <c r="I1" s="169"/>
      <c r="J1" s="170" t="s">
        <v>1428</v>
      </c>
      <c r="K1" s="171"/>
      <c r="L1" s="168" t="s">
        <v>1429</v>
      </c>
      <c r="M1" s="169"/>
      <c r="N1" s="170" t="s">
        <v>1430</v>
      </c>
      <c r="O1" s="171"/>
      <c r="P1" s="172" t="s">
        <v>1431</v>
      </c>
      <c r="Q1" s="173"/>
      <c r="R1" s="170" t="s">
        <v>1432</v>
      </c>
      <c r="S1" s="171"/>
      <c r="T1" s="168" t="s">
        <v>1433</v>
      </c>
      <c r="U1" s="169"/>
      <c r="V1" s="170" t="s">
        <v>1434</v>
      </c>
      <c r="W1" s="171"/>
      <c r="X1" s="168" t="s">
        <v>1435</v>
      </c>
      <c r="Y1" s="169"/>
      <c r="Z1" s="170" t="s">
        <v>1436</v>
      </c>
      <c r="AA1" s="171"/>
      <c r="AB1" s="168" t="s">
        <v>1437</v>
      </c>
      <c r="AC1" s="169"/>
      <c r="AD1" s="141" t="s">
        <v>1389</v>
      </c>
      <c r="AE1" s="130"/>
      <c r="AF1" s="63" t="s">
        <v>1389</v>
      </c>
      <c r="AG1" s="131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1704</v>
      </c>
      <c r="G2" s="37" t="s">
        <v>1705</v>
      </c>
      <c r="H2" s="38" t="s">
        <v>1704</v>
      </c>
      <c r="I2" s="38" t="s">
        <v>1705</v>
      </c>
      <c r="J2" s="38" t="s">
        <v>1697</v>
      </c>
      <c r="K2" s="38" t="s">
        <v>1698</v>
      </c>
      <c r="L2" s="38" t="s">
        <v>1697</v>
      </c>
      <c r="M2" s="38" t="s">
        <v>1698</v>
      </c>
      <c r="N2" s="38" t="s">
        <v>1697</v>
      </c>
      <c r="O2" s="38" t="s">
        <v>1698</v>
      </c>
      <c r="P2" s="102" t="s">
        <v>1697</v>
      </c>
      <c r="Q2" s="102" t="s">
        <v>1698</v>
      </c>
      <c r="R2" s="38" t="s">
        <v>1697</v>
      </c>
      <c r="S2" s="38" t="s">
        <v>1698</v>
      </c>
      <c r="T2" s="38" t="s">
        <v>1697</v>
      </c>
      <c r="U2" s="38" t="s">
        <v>1698</v>
      </c>
      <c r="V2" s="38" t="s">
        <v>1697</v>
      </c>
      <c r="W2" s="38" t="s">
        <v>1698</v>
      </c>
      <c r="X2" s="38" t="s">
        <v>1697</v>
      </c>
      <c r="Y2" s="38" t="s">
        <v>1698</v>
      </c>
      <c r="Z2" s="38" t="s">
        <v>1697</v>
      </c>
      <c r="AA2" s="38" t="s">
        <v>1698</v>
      </c>
      <c r="AB2" s="38" t="s">
        <v>1697</v>
      </c>
      <c r="AC2" s="38" t="s">
        <v>1698</v>
      </c>
      <c r="AD2" s="132"/>
      <c r="AE2" s="133"/>
      <c r="AF2" s="134"/>
      <c r="AG2" s="19"/>
      <c r="AH2" s="103"/>
    </row>
    <row r="3" spans="1:52" ht="14.4" hidden="1" customHeight="1" x14ac:dyDescent="0.3">
      <c r="A3" s="142" t="s">
        <v>1707</v>
      </c>
      <c r="B3" s="143" t="s">
        <v>3</v>
      </c>
      <c r="C3" s="129" t="s">
        <v>4</v>
      </c>
      <c r="D3" s="21">
        <f>F3+H3+J3+L3+N3+P3+R3+T3+V3+X3+Z3+AB3</f>
        <v>11517751.280000001</v>
      </c>
      <c r="E3" s="24">
        <f>G3+I3+K3+M3+O3+Q3+S3+U3+W3+Y3+AA3+AC3</f>
        <v>11517751.280000001</v>
      </c>
      <c r="F3" s="104">
        <v>6151347.7800000003</v>
      </c>
      <c r="G3" s="104">
        <v>6151347.7800000003</v>
      </c>
      <c r="H3" s="105">
        <v>5366403.5</v>
      </c>
      <c r="I3" s="105">
        <v>5366403.5</v>
      </c>
      <c r="J3" s="106"/>
      <c r="K3" s="107"/>
      <c r="L3" s="105"/>
      <c r="M3" s="105"/>
      <c r="N3" s="106"/>
      <c r="O3" s="107"/>
      <c r="P3" s="108"/>
      <c r="Q3" s="109"/>
      <c r="R3" s="106"/>
      <c r="S3" s="107"/>
      <c r="T3" s="105"/>
      <c r="U3" s="105"/>
      <c r="V3" s="106"/>
      <c r="W3" s="107"/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hidden="1" customHeight="1" x14ac:dyDescent="0.3">
      <c r="A4" s="126" t="s">
        <v>1707</v>
      </c>
      <c r="B4" s="127" t="s">
        <v>5</v>
      </c>
      <c r="C4" s="128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hidden="1" customHeight="1" x14ac:dyDescent="0.3">
      <c r="A5" s="126" t="s">
        <v>1707</v>
      </c>
      <c r="B5" s="127" t="s">
        <v>7</v>
      </c>
      <c r="C5" s="128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hidden="1" customHeight="1" x14ac:dyDescent="0.3">
      <c r="A6" s="126" t="s">
        <v>1707</v>
      </c>
      <c r="B6" s="127" t="s">
        <v>9</v>
      </c>
      <c r="C6" s="128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hidden="1" customHeight="1" x14ac:dyDescent="0.3">
      <c r="A7" s="126" t="s">
        <v>1707</v>
      </c>
      <c r="B7" s="127" t="s">
        <v>11</v>
      </c>
      <c r="C7" s="128" t="s">
        <v>1438</v>
      </c>
      <c r="D7" s="21">
        <f>F7+H7+J7+L7+N7+P7+R7+T7+V7+X7+Z7+AB7</f>
        <v>760498.75</v>
      </c>
      <c r="E7" s="24">
        <f>G7+I7+K7+M7+O7+Q7+S7+U7+W7+Y7+AA7+AC7</f>
        <v>289991.45</v>
      </c>
      <c r="F7" s="104">
        <v>651148.75</v>
      </c>
      <c r="G7" s="104">
        <v>0</v>
      </c>
      <c r="H7" s="105">
        <v>109350</v>
      </c>
      <c r="I7" s="105">
        <v>289991.45</v>
      </c>
      <c r="J7" s="106"/>
      <c r="K7" s="107"/>
      <c r="L7" s="105"/>
      <c r="M7" s="105"/>
      <c r="N7" s="106"/>
      <c r="O7" s="107"/>
      <c r="P7" s="113"/>
      <c r="Q7" s="113"/>
      <c r="R7" s="106"/>
      <c r="S7" s="107"/>
      <c r="T7" s="105"/>
      <c r="U7" s="105"/>
      <c r="V7" s="106"/>
      <c r="W7" s="107"/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hidden="1" customHeight="1" x14ac:dyDescent="0.3">
      <c r="A8" s="25" t="s">
        <v>1707</v>
      </c>
      <c r="B8" s="26" t="s">
        <v>12</v>
      </c>
      <c r="C8" s="27" t="s">
        <v>1439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hidden="1" customHeight="1" x14ac:dyDescent="0.3">
      <c r="A9" s="28" t="s">
        <v>1707</v>
      </c>
      <c r="B9" s="29" t="s">
        <v>1440</v>
      </c>
      <c r="C9" s="30" t="s">
        <v>1441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hidden="1" customHeight="1" x14ac:dyDescent="0.3">
      <c r="A10" s="110" t="s">
        <v>1707</v>
      </c>
      <c r="B10" s="111" t="s">
        <v>1442</v>
      </c>
      <c r="C10" s="112" t="s">
        <v>1443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hidden="1" customHeight="1" x14ac:dyDescent="0.3">
      <c r="A11" s="110" t="s">
        <v>1707</v>
      </c>
      <c r="B11" s="111" t="s">
        <v>13</v>
      </c>
      <c r="C11" s="112" t="s">
        <v>1444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hidden="1" customHeight="1" x14ac:dyDescent="0.3">
      <c r="A12" s="110" t="s">
        <v>1707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hidden="1" customHeight="1" x14ac:dyDescent="0.3">
      <c r="A13" s="110" t="s">
        <v>1707</v>
      </c>
      <c r="B13" s="111" t="s">
        <v>16</v>
      </c>
      <c r="C13" s="112" t="s">
        <v>1445</v>
      </c>
      <c r="D13" s="21">
        <f t="shared" si="0"/>
        <v>13533075.43</v>
      </c>
      <c r="E13" s="24">
        <f t="shared" si="0"/>
        <v>13533075.43</v>
      </c>
      <c r="F13" s="104">
        <v>11319839.720000001</v>
      </c>
      <c r="G13" s="104">
        <v>11319839.720000001</v>
      </c>
      <c r="H13" s="113">
        <v>2213235.71</v>
      </c>
      <c r="I13" s="113">
        <v>2213235.71</v>
      </c>
      <c r="J13" s="31"/>
      <c r="K13" s="32"/>
      <c r="L13" s="113"/>
      <c r="M13" s="113"/>
      <c r="N13" s="31"/>
      <c r="O13" s="32"/>
      <c r="P13" s="105"/>
      <c r="Q13" s="105"/>
      <c r="R13" s="31"/>
      <c r="S13" s="32"/>
      <c r="T13" s="113"/>
      <c r="U13" s="113"/>
      <c r="V13" s="31"/>
      <c r="W13" s="32"/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hidden="1" customHeight="1" x14ac:dyDescent="0.3">
      <c r="A14" s="110" t="s">
        <v>1707</v>
      </c>
      <c r="B14" s="111" t="s">
        <v>17</v>
      </c>
      <c r="C14" s="112" t="s">
        <v>1446</v>
      </c>
      <c r="D14" s="21">
        <f t="shared" si="0"/>
        <v>289991.45</v>
      </c>
      <c r="E14" s="24">
        <f t="shared" si="0"/>
        <v>289991.45</v>
      </c>
      <c r="F14" s="104"/>
      <c r="G14" s="104"/>
      <c r="H14" s="113">
        <v>289991.45</v>
      </c>
      <c r="I14" s="113">
        <v>289991.45</v>
      </c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hidden="1" customHeight="1" x14ac:dyDescent="0.3">
      <c r="A15" s="110" t="s">
        <v>1707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hidden="1" customHeight="1" x14ac:dyDescent="0.3">
      <c r="A16" s="110" t="s">
        <v>1707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hidden="1" customHeight="1" x14ac:dyDescent="0.3">
      <c r="A17" s="110" t="s">
        <v>1707</v>
      </c>
      <c r="B17" s="111" t="s">
        <v>22</v>
      </c>
      <c r="C17" s="112" t="s">
        <v>1447</v>
      </c>
      <c r="D17" s="21">
        <f t="shared" si="0"/>
        <v>66812977.060000002</v>
      </c>
      <c r="E17" s="24">
        <f t="shared" si="0"/>
        <v>65508803.790000007</v>
      </c>
      <c r="F17" s="104">
        <v>27926635.620000001</v>
      </c>
      <c r="G17" s="104">
        <v>23649913.800000001</v>
      </c>
      <c r="H17" s="105">
        <v>38886341.439999998</v>
      </c>
      <c r="I17" s="105">
        <v>41858889.990000002</v>
      </c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hidden="1" customHeight="1" x14ac:dyDescent="0.3">
      <c r="A18" s="110" t="s">
        <v>1707</v>
      </c>
      <c r="B18" s="111" t="s">
        <v>23</v>
      </c>
      <c r="C18" s="112" t="s">
        <v>1699</v>
      </c>
      <c r="D18" s="21">
        <f t="shared" si="0"/>
        <v>4445560</v>
      </c>
      <c r="E18" s="24">
        <f t="shared" si="0"/>
        <v>4445560</v>
      </c>
      <c r="F18" s="104">
        <v>298600</v>
      </c>
      <c r="G18" s="104">
        <v>298600</v>
      </c>
      <c r="H18" s="113">
        <v>4146960</v>
      </c>
      <c r="I18" s="113">
        <v>4146960</v>
      </c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hidden="1" customHeight="1" x14ac:dyDescent="0.3">
      <c r="A19" s="110" t="s">
        <v>1707</v>
      </c>
      <c r="B19" s="111" t="s">
        <v>24</v>
      </c>
      <c r="C19" s="112" t="s">
        <v>1448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hidden="1" customHeight="1" x14ac:dyDescent="0.3">
      <c r="A20" s="110" t="s">
        <v>1707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hidden="1" customHeight="1" x14ac:dyDescent="0.3">
      <c r="A21" s="110" t="s">
        <v>1707</v>
      </c>
      <c r="B21" s="111" t="s">
        <v>27</v>
      </c>
      <c r="C21" s="112" t="s">
        <v>1449</v>
      </c>
      <c r="D21" s="21">
        <f t="shared" si="0"/>
        <v>104966897.04000001</v>
      </c>
      <c r="E21" s="24">
        <f t="shared" si="0"/>
        <v>99395704.969999999</v>
      </c>
      <c r="F21" s="104">
        <v>27982044.699999999</v>
      </c>
      <c r="G21" s="104">
        <v>24338167.370000001</v>
      </c>
      <c r="H21" s="105">
        <v>76984852.340000004</v>
      </c>
      <c r="I21" s="105">
        <v>75057537.599999994</v>
      </c>
      <c r="J21" s="106"/>
      <c r="K21" s="107"/>
      <c r="L21" s="105"/>
      <c r="M21" s="105"/>
      <c r="N21" s="106"/>
      <c r="O21" s="107"/>
      <c r="P21" s="105"/>
      <c r="Q21" s="105"/>
      <c r="R21" s="106"/>
      <c r="S21" s="107"/>
      <c r="T21" s="105"/>
      <c r="U21" s="105"/>
      <c r="V21" s="106"/>
      <c r="W21" s="107"/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hidden="1" customHeight="1" x14ac:dyDescent="0.3">
      <c r="A22" s="110" t="s">
        <v>1707</v>
      </c>
      <c r="B22" s="111" t="s">
        <v>28</v>
      </c>
      <c r="C22" s="112" t="s">
        <v>1450</v>
      </c>
      <c r="D22" s="21">
        <f t="shared" si="0"/>
        <v>29941123.52</v>
      </c>
      <c r="E22" s="24">
        <f t="shared" si="0"/>
        <v>19563648.82</v>
      </c>
      <c r="F22" s="104">
        <v>3572882.54</v>
      </c>
      <c r="G22" s="104">
        <v>781384.88</v>
      </c>
      <c r="H22" s="105">
        <v>26368240.98</v>
      </c>
      <c r="I22" s="105">
        <v>18782263.940000001</v>
      </c>
      <c r="J22" s="106"/>
      <c r="K22" s="107"/>
      <c r="L22" s="105"/>
      <c r="M22" s="105"/>
      <c r="N22" s="106"/>
      <c r="O22" s="107"/>
      <c r="P22" s="105"/>
      <c r="Q22" s="105"/>
      <c r="R22" s="106"/>
      <c r="S22" s="107"/>
      <c r="T22" s="105"/>
      <c r="U22" s="105"/>
      <c r="V22" s="106"/>
      <c r="W22" s="107"/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hidden="1" customHeight="1" x14ac:dyDescent="0.3">
      <c r="A23" s="110" t="s">
        <v>1707</v>
      </c>
      <c r="B23" s="111" t="s">
        <v>29</v>
      </c>
      <c r="C23" s="112" t="s">
        <v>1451</v>
      </c>
      <c r="D23" s="21">
        <f t="shared" si="0"/>
        <v>0</v>
      </c>
      <c r="E23" s="24">
        <f t="shared" si="0"/>
        <v>0</v>
      </c>
      <c r="F23" s="104">
        <v>0</v>
      </c>
      <c r="G23" s="104">
        <v>0</v>
      </c>
      <c r="H23" s="113">
        <v>0</v>
      </c>
      <c r="I23" s="113">
        <v>0</v>
      </c>
      <c r="J23" s="31"/>
      <c r="K23" s="32"/>
      <c r="L23" s="113"/>
      <c r="M23" s="113"/>
      <c r="N23" s="31"/>
      <c r="O23" s="32"/>
      <c r="P23" s="105"/>
      <c r="Q23" s="105"/>
      <c r="R23" s="31"/>
      <c r="S23" s="32"/>
      <c r="T23" s="113"/>
      <c r="U23" s="113"/>
      <c r="V23" s="31"/>
      <c r="W23" s="32"/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hidden="1" customHeight="1" x14ac:dyDescent="0.3">
      <c r="A24" s="110" t="s">
        <v>1707</v>
      </c>
      <c r="B24" s="111" t="s">
        <v>30</v>
      </c>
      <c r="C24" s="112" t="s">
        <v>1452</v>
      </c>
      <c r="D24" s="21">
        <f t="shared" si="0"/>
        <v>0</v>
      </c>
      <c r="E24" s="24">
        <f t="shared" si="0"/>
        <v>520000</v>
      </c>
      <c r="F24" s="104">
        <v>0</v>
      </c>
      <c r="G24" s="104">
        <v>520000</v>
      </c>
      <c r="H24" s="113">
        <v>0</v>
      </c>
      <c r="I24" s="113">
        <v>0</v>
      </c>
      <c r="J24" s="31"/>
      <c r="K24" s="32"/>
      <c r="L24" s="113"/>
      <c r="M24" s="113"/>
      <c r="N24" s="31"/>
      <c r="O24" s="32"/>
      <c r="P24" s="113"/>
      <c r="Q24" s="113"/>
      <c r="R24" s="31"/>
      <c r="S24" s="32"/>
      <c r="T24" s="113"/>
      <c r="U24" s="113"/>
      <c r="V24" s="31"/>
      <c r="W24" s="32"/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hidden="1" customHeight="1" x14ac:dyDescent="0.3">
      <c r="A25" s="110" t="s">
        <v>1707</v>
      </c>
      <c r="B25" s="111" t="s">
        <v>31</v>
      </c>
      <c r="C25" s="112" t="s">
        <v>1664</v>
      </c>
      <c r="D25" s="21">
        <f t="shared" si="0"/>
        <v>0</v>
      </c>
      <c r="E25" s="24">
        <f t="shared" si="0"/>
        <v>0</v>
      </c>
      <c r="F25" s="104">
        <v>0</v>
      </c>
      <c r="G25" s="104">
        <v>0</v>
      </c>
      <c r="H25" s="113">
        <v>0</v>
      </c>
      <c r="I25" s="113">
        <v>0</v>
      </c>
      <c r="J25" s="31"/>
      <c r="K25" s="32"/>
      <c r="L25" s="113"/>
      <c r="M25" s="113"/>
      <c r="N25" s="31"/>
      <c r="O25" s="32"/>
      <c r="P25" s="113"/>
      <c r="Q25" s="113"/>
      <c r="R25" s="31"/>
      <c r="S25" s="32"/>
      <c r="T25" s="113"/>
      <c r="U25" s="113"/>
      <c r="V25" s="31"/>
      <c r="W25" s="32"/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hidden="1" customHeight="1" x14ac:dyDescent="0.3">
      <c r="A26" s="110" t="s">
        <v>1707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hidden="1" customHeight="1" x14ac:dyDescent="0.3">
      <c r="A27" s="110" t="s">
        <v>1707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hidden="1" customHeight="1" x14ac:dyDescent="0.3">
      <c r="A28" s="110" t="s">
        <v>1707</v>
      </c>
      <c r="B28" s="111" t="s">
        <v>36</v>
      </c>
      <c r="C28" s="112" t="s">
        <v>1453</v>
      </c>
      <c r="D28" s="21">
        <f t="shared" si="0"/>
        <v>204630</v>
      </c>
      <c r="E28" s="24">
        <f t="shared" si="0"/>
        <v>370926</v>
      </c>
      <c r="F28" s="104">
        <v>17550</v>
      </c>
      <c r="G28" s="104">
        <v>223516</v>
      </c>
      <c r="H28" s="113">
        <v>187080</v>
      </c>
      <c r="I28" s="113">
        <v>147410</v>
      </c>
      <c r="J28" s="31"/>
      <c r="K28" s="32"/>
      <c r="L28" s="113"/>
      <c r="M28" s="113"/>
      <c r="N28" s="31"/>
      <c r="O28" s="32"/>
      <c r="P28" s="113"/>
      <c r="Q28" s="113"/>
      <c r="R28" s="31"/>
      <c r="S28" s="32"/>
      <c r="T28" s="113"/>
      <c r="U28" s="113"/>
      <c r="V28" s="31"/>
      <c r="W28" s="32"/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hidden="1" customHeight="1" x14ac:dyDescent="0.3">
      <c r="A29" s="110" t="s">
        <v>1707</v>
      </c>
      <c r="B29" s="111" t="s">
        <v>37</v>
      </c>
      <c r="C29" s="112" t="s">
        <v>1454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hidden="1" customHeight="1" x14ac:dyDescent="0.3">
      <c r="A30" s="110" t="s">
        <v>1707</v>
      </c>
      <c r="B30" s="111" t="s">
        <v>38</v>
      </c>
      <c r="C30" s="112" t="s">
        <v>1455</v>
      </c>
      <c r="D30" s="21">
        <f t="shared" si="0"/>
        <v>31800</v>
      </c>
      <c r="E30" s="24">
        <f t="shared" si="0"/>
        <v>422450</v>
      </c>
      <c r="F30" s="104">
        <v>0</v>
      </c>
      <c r="G30" s="104">
        <v>53500</v>
      </c>
      <c r="H30" s="113">
        <v>31800</v>
      </c>
      <c r="I30" s="113">
        <v>368950</v>
      </c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hidden="1" customHeight="1" x14ac:dyDescent="0.3">
      <c r="A31" s="110" t="s">
        <v>1707</v>
      </c>
      <c r="B31" s="111" t="s">
        <v>39</v>
      </c>
      <c r="C31" s="112" t="s">
        <v>1456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hidden="1" customHeight="1" x14ac:dyDescent="0.3">
      <c r="A32" s="110" t="s">
        <v>1707</v>
      </c>
      <c r="B32" s="111" t="s">
        <v>40</v>
      </c>
      <c r="C32" s="112" t="s">
        <v>1457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hidden="1" customHeight="1" x14ac:dyDescent="0.3">
      <c r="A33" s="110" t="s">
        <v>1707</v>
      </c>
      <c r="B33" s="111" t="s">
        <v>1458</v>
      </c>
      <c r="C33" s="112" t="s">
        <v>56</v>
      </c>
      <c r="D33" s="21">
        <f t="shared" si="0"/>
        <v>141670</v>
      </c>
      <c r="E33" s="24">
        <f t="shared" si="0"/>
        <v>24800</v>
      </c>
      <c r="F33" s="104">
        <v>65140</v>
      </c>
      <c r="G33" s="104">
        <v>24800</v>
      </c>
      <c r="H33" s="113">
        <v>76530</v>
      </c>
      <c r="I33" s="113">
        <v>0</v>
      </c>
      <c r="J33" s="31"/>
      <c r="K33" s="32"/>
      <c r="L33" s="113"/>
      <c r="M33" s="113"/>
      <c r="N33" s="31"/>
      <c r="O33" s="32"/>
      <c r="P33" s="113"/>
      <c r="Q33" s="113"/>
      <c r="R33" s="31"/>
      <c r="S33" s="32"/>
      <c r="T33" s="113"/>
      <c r="U33" s="113"/>
      <c r="V33" s="31"/>
      <c r="W33" s="32"/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hidden="1" customHeight="1" x14ac:dyDescent="0.3">
      <c r="A34" s="110" t="s">
        <v>1707</v>
      </c>
      <c r="B34" s="111" t="s">
        <v>1459</v>
      </c>
      <c r="C34" s="112" t="s">
        <v>58</v>
      </c>
      <c r="D34" s="21">
        <f t="shared" si="0"/>
        <v>195710</v>
      </c>
      <c r="E34" s="24">
        <f t="shared" si="0"/>
        <v>123240</v>
      </c>
      <c r="F34" s="104">
        <v>72830</v>
      </c>
      <c r="G34" s="104">
        <v>84650</v>
      </c>
      <c r="H34" s="105">
        <v>122880</v>
      </c>
      <c r="I34" s="105">
        <v>38590</v>
      </c>
      <c r="J34" s="106"/>
      <c r="K34" s="107"/>
      <c r="L34" s="105"/>
      <c r="M34" s="105"/>
      <c r="N34" s="106"/>
      <c r="O34" s="107"/>
      <c r="P34" s="113"/>
      <c r="Q34" s="113"/>
      <c r="R34" s="106"/>
      <c r="S34" s="107"/>
      <c r="T34" s="105"/>
      <c r="U34" s="105"/>
      <c r="V34" s="106"/>
      <c r="W34" s="107"/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hidden="1" customHeight="1" x14ac:dyDescent="0.3">
      <c r="A35" s="110" t="s">
        <v>1707</v>
      </c>
      <c r="B35" s="111" t="s">
        <v>1460</v>
      </c>
      <c r="C35" s="112" t="s">
        <v>59</v>
      </c>
      <c r="D35" s="21">
        <f t="shared" si="0"/>
        <v>0</v>
      </c>
      <c r="E35" s="24">
        <f t="shared" si="0"/>
        <v>0</v>
      </c>
      <c r="F35" s="104"/>
      <c r="G35" s="104"/>
      <c r="H35" s="105"/>
      <c r="I35" s="105"/>
      <c r="J35" s="106"/>
      <c r="K35" s="107"/>
      <c r="L35" s="105"/>
      <c r="M35" s="105"/>
      <c r="N35" s="106"/>
      <c r="O35" s="107"/>
      <c r="P35" s="105"/>
      <c r="Q35" s="105"/>
      <c r="R35" s="106"/>
      <c r="S35" s="107"/>
      <c r="T35" s="105"/>
      <c r="U35" s="105"/>
      <c r="V35" s="106"/>
      <c r="W35" s="107"/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hidden="1" customHeight="1" x14ac:dyDescent="0.3">
      <c r="A36" s="110" t="s">
        <v>1707</v>
      </c>
      <c r="B36" s="111" t="s">
        <v>1461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hidden="1" customHeight="1" x14ac:dyDescent="0.3">
      <c r="A37" s="110" t="s">
        <v>1707</v>
      </c>
      <c r="B37" s="111" t="s">
        <v>1462</v>
      </c>
      <c r="C37" s="112" t="s">
        <v>1463</v>
      </c>
      <c r="D37" s="21">
        <f t="shared" si="0"/>
        <v>124500</v>
      </c>
      <c r="E37" s="24">
        <f t="shared" si="0"/>
        <v>75200</v>
      </c>
      <c r="F37" s="104">
        <v>36400</v>
      </c>
      <c r="G37" s="104">
        <v>0</v>
      </c>
      <c r="H37" s="105">
        <v>88100</v>
      </c>
      <c r="I37" s="105">
        <v>75200</v>
      </c>
      <c r="J37" s="106"/>
      <c r="K37" s="107"/>
      <c r="L37" s="105"/>
      <c r="M37" s="105"/>
      <c r="N37" s="106"/>
      <c r="O37" s="107"/>
      <c r="P37" s="105"/>
      <c r="Q37" s="105"/>
      <c r="R37" s="106"/>
      <c r="S37" s="107"/>
      <c r="T37" s="105"/>
      <c r="U37" s="105"/>
      <c r="V37" s="106"/>
      <c r="W37" s="107"/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hidden="1" customHeight="1" x14ac:dyDescent="0.3">
      <c r="A38" s="110" t="s">
        <v>1707</v>
      </c>
      <c r="B38" s="111" t="s">
        <v>1464</v>
      </c>
      <c r="C38" s="112" t="s">
        <v>67</v>
      </c>
      <c r="D38" s="21">
        <f t="shared" si="0"/>
        <v>26816933.75</v>
      </c>
      <c r="E38" s="24">
        <f t="shared" si="0"/>
        <v>26816933.75</v>
      </c>
      <c r="F38" s="104">
        <v>13797911.75</v>
      </c>
      <c r="G38" s="104">
        <v>13797911.75</v>
      </c>
      <c r="H38" s="105">
        <v>13019022</v>
      </c>
      <c r="I38" s="105">
        <v>13019022</v>
      </c>
      <c r="J38" s="106"/>
      <c r="K38" s="107"/>
      <c r="L38" s="105"/>
      <c r="M38" s="105"/>
      <c r="N38" s="106"/>
      <c r="O38" s="107"/>
      <c r="P38" s="105"/>
      <c r="Q38" s="105"/>
      <c r="R38" s="106"/>
      <c r="S38" s="107"/>
      <c r="T38" s="105"/>
      <c r="U38" s="105"/>
      <c r="V38" s="106"/>
      <c r="W38" s="107"/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hidden="1" customHeight="1" x14ac:dyDescent="0.3">
      <c r="A39" s="110" t="s">
        <v>1707</v>
      </c>
      <c r="B39" s="111" t="s">
        <v>1465</v>
      </c>
      <c r="C39" s="112" t="s">
        <v>1466</v>
      </c>
      <c r="D39" s="21">
        <f t="shared" si="0"/>
        <v>60606372.159999996</v>
      </c>
      <c r="E39" s="24">
        <f t="shared" si="0"/>
        <v>25801479.34</v>
      </c>
      <c r="F39" s="104">
        <v>30747418.649999999</v>
      </c>
      <c r="G39" s="104">
        <v>520530</v>
      </c>
      <c r="H39" s="105">
        <v>29858953.510000002</v>
      </c>
      <c r="I39" s="105">
        <v>25280949.34</v>
      </c>
      <c r="J39" s="106"/>
      <c r="K39" s="107"/>
      <c r="L39" s="105"/>
      <c r="M39" s="105"/>
      <c r="N39" s="106"/>
      <c r="O39" s="107"/>
      <c r="P39" s="105"/>
      <c r="Q39" s="105"/>
      <c r="R39" s="106"/>
      <c r="S39" s="107"/>
      <c r="T39" s="105"/>
      <c r="U39" s="105"/>
      <c r="V39" s="106"/>
      <c r="W39" s="107"/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hidden="1" customHeight="1" x14ac:dyDescent="0.3">
      <c r="A40" s="110" t="s">
        <v>1707</v>
      </c>
      <c r="B40" s="111" t="s">
        <v>1467</v>
      </c>
      <c r="C40" s="112" t="s">
        <v>1468</v>
      </c>
      <c r="D40" s="21">
        <f t="shared" si="0"/>
        <v>8020750.5</v>
      </c>
      <c r="E40" s="24">
        <f t="shared" si="0"/>
        <v>4578435.25</v>
      </c>
      <c r="F40" s="104">
        <v>3848859</v>
      </c>
      <c r="G40" s="104">
        <v>2425723.25</v>
      </c>
      <c r="H40" s="105">
        <v>4171891.5</v>
      </c>
      <c r="I40" s="105">
        <v>2152712</v>
      </c>
      <c r="J40" s="106"/>
      <c r="K40" s="107"/>
      <c r="L40" s="105"/>
      <c r="M40" s="105"/>
      <c r="N40" s="106"/>
      <c r="O40" s="107"/>
      <c r="P40" s="105"/>
      <c r="Q40" s="105"/>
      <c r="R40" s="106"/>
      <c r="S40" s="107"/>
      <c r="T40" s="105"/>
      <c r="U40" s="105"/>
      <c r="V40" s="106"/>
      <c r="W40" s="107"/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hidden="1" customHeight="1" x14ac:dyDescent="0.3">
      <c r="A41" s="110" t="s">
        <v>1707</v>
      </c>
      <c r="B41" s="111" t="s">
        <v>1469</v>
      </c>
      <c r="C41" s="112" t="s">
        <v>1470</v>
      </c>
      <c r="D41" s="21">
        <f t="shared" si="0"/>
        <v>1313104.5</v>
      </c>
      <c r="E41" s="24">
        <f t="shared" si="0"/>
        <v>691829</v>
      </c>
      <c r="F41" s="104">
        <v>691289</v>
      </c>
      <c r="G41" s="104">
        <v>0</v>
      </c>
      <c r="H41" s="113">
        <v>621815.5</v>
      </c>
      <c r="I41" s="113">
        <v>691829</v>
      </c>
      <c r="J41" s="31"/>
      <c r="K41" s="32"/>
      <c r="L41" s="113"/>
      <c r="M41" s="113"/>
      <c r="N41" s="31"/>
      <c r="O41" s="32"/>
      <c r="P41" s="105"/>
      <c r="Q41" s="105"/>
      <c r="R41" s="31"/>
      <c r="S41" s="32"/>
      <c r="T41" s="113"/>
      <c r="U41" s="113"/>
      <c r="V41" s="31"/>
      <c r="W41" s="32"/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hidden="1" customHeight="1" x14ac:dyDescent="0.3">
      <c r="A42" s="110" t="s">
        <v>1707</v>
      </c>
      <c r="B42" s="111" t="s">
        <v>1471</v>
      </c>
      <c r="C42" s="112" t="s">
        <v>68</v>
      </c>
      <c r="D42" s="21">
        <f t="shared" si="0"/>
        <v>0</v>
      </c>
      <c r="E42" s="24">
        <f t="shared" si="0"/>
        <v>0</v>
      </c>
      <c r="F42" s="104"/>
      <c r="G42" s="104"/>
      <c r="H42" s="105"/>
      <c r="I42" s="105"/>
      <c r="J42" s="106"/>
      <c r="K42" s="107"/>
      <c r="L42" s="105"/>
      <c r="M42" s="105"/>
      <c r="N42" s="106"/>
      <c r="O42" s="107"/>
      <c r="P42" s="113"/>
      <c r="Q42" s="113"/>
      <c r="R42" s="106"/>
      <c r="S42" s="107"/>
      <c r="T42" s="105"/>
      <c r="U42" s="105"/>
      <c r="V42" s="106"/>
      <c r="W42" s="107"/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hidden="1" customHeight="1" x14ac:dyDescent="0.3">
      <c r="A43" s="110" t="s">
        <v>1707</v>
      </c>
      <c r="B43" s="111" t="s">
        <v>1472</v>
      </c>
      <c r="C43" s="112" t="s">
        <v>1473</v>
      </c>
      <c r="D43" s="21">
        <f t="shared" si="0"/>
        <v>625398.85</v>
      </c>
      <c r="E43" s="24">
        <f t="shared" si="0"/>
        <v>371645.6</v>
      </c>
      <c r="F43" s="104">
        <v>284434.25</v>
      </c>
      <c r="G43" s="104">
        <v>7500</v>
      </c>
      <c r="H43" s="113">
        <v>340964.6</v>
      </c>
      <c r="I43" s="113">
        <v>364145.6</v>
      </c>
      <c r="J43" s="31"/>
      <c r="K43" s="32"/>
      <c r="L43" s="113"/>
      <c r="M43" s="113"/>
      <c r="N43" s="31"/>
      <c r="O43" s="32"/>
      <c r="P43" s="105"/>
      <c r="Q43" s="105"/>
      <c r="R43" s="31"/>
      <c r="S43" s="32"/>
      <c r="T43" s="113"/>
      <c r="U43" s="113"/>
      <c r="V43" s="31"/>
      <c r="W43" s="32"/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hidden="1" customHeight="1" x14ac:dyDescent="0.3">
      <c r="A44" s="110" t="s">
        <v>1707</v>
      </c>
      <c r="B44" s="111" t="s">
        <v>1474</v>
      </c>
      <c r="C44" s="112" t="s">
        <v>1475</v>
      </c>
      <c r="D44" s="21">
        <f t="shared" si="0"/>
        <v>3040350.84</v>
      </c>
      <c r="E44" s="24">
        <f t="shared" si="0"/>
        <v>3040350.84</v>
      </c>
      <c r="F44" s="104">
        <v>0</v>
      </c>
      <c r="G44" s="104">
        <v>0</v>
      </c>
      <c r="H44" s="105">
        <v>3040350.84</v>
      </c>
      <c r="I44" s="105">
        <v>3040350.84</v>
      </c>
      <c r="J44" s="106"/>
      <c r="K44" s="107"/>
      <c r="L44" s="105"/>
      <c r="M44" s="105"/>
      <c r="N44" s="106"/>
      <c r="O44" s="107"/>
      <c r="P44" s="113"/>
      <c r="Q44" s="113"/>
      <c r="R44" s="106"/>
      <c r="S44" s="107"/>
      <c r="T44" s="105"/>
      <c r="U44" s="105"/>
      <c r="V44" s="106"/>
      <c r="W44" s="107"/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hidden="1" customHeight="1" x14ac:dyDescent="0.3">
      <c r="A45" s="110" t="s">
        <v>1707</v>
      </c>
      <c r="B45" s="111" t="s">
        <v>1476</v>
      </c>
      <c r="C45" s="112" t="s">
        <v>1477</v>
      </c>
      <c r="D45" s="21">
        <f t="shared" si="0"/>
        <v>0</v>
      </c>
      <c r="E45" s="24">
        <f t="shared" si="0"/>
        <v>0</v>
      </c>
      <c r="F45" s="104"/>
      <c r="G45" s="104"/>
      <c r="H45" s="105"/>
      <c r="I45" s="105"/>
      <c r="J45" s="106"/>
      <c r="K45" s="107"/>
      <c r="L45" s="105"/>
      <c r="M45" s="105"/>
      <c r="N45" s="106"/>
      <c r="O45" s="107"/>
      <c r="P45" s="105"/>
      <c r="Q45" s="105"/>
      <c r="R45" s="106"/>
      <c r="S45" s="107"/>
      <c r="T45" s="105"/>
      <c r="U45" s="105"/>
      <c r="V45" s="106"/>
      <c r="W45" s="107"/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hidden="1" customHeight="1" x14ac:dyDescent="0.3">
      <c r="A46" s="110" t="s">
        <v>1707</v>
      </c>
      <c r="B46" s="111" t="s">
        <v>1478</v>
      </c>
      <c r="C46" s="112" t="s">
        <v>1479</v>
      </c>
      <c r="D46" s="21">
        <f t="shared" si="0"/>
        <v>0</v>
      </c>
      <c r="E46" s="24">
        <f t="shared" si="0"/>
        <v>0</v>
      </c>
      <c r="F46" s="104"/>
      <c r="G46" s="104"/>
      <c r="H46" s="105"/>
      <c r="I46" s="105"/>
      <c r="J46" s="106"/>
      <c r="K46" s="107"/>
      <c r="L46" s="105"/>
      <c r="M46" s="105"/>
      <c r="N46" s="106"/>
      <c r="O46" s="107"/>
      <c r="P46" s="105"/>
      <c r="Q46" s="105"/>
      <c r="R46" s="106"/>
      <c r="S46" s="107"/>
      <c r="T46" s="105"/>
      <c r="U46" s="105"/>
      <c r="V46" s="106"/>
      <c r="W46" s="107"/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hidden="1" customHeight="1" x14ac:dyDescent="0.3">
      <c r="A47" s="110" t="s">
        <v>1707</v>
      </c>
      <c r="B47" s="111" t="s">
        <v>1480</v>
      </c>
      <c r="C47" s="112" t="s">
        <v>1481</v>
      </c>
      <c r="D47" s="21">
        <f t="shared" si="0"/>
        <v>0</v>
      </c>
      <c r="E47" s="24">
        <f t="shared" si="0"/>
        <v>0</v>
      </c>
      <c r="F47" s="104"/>
      <c r="G47" s="104"/>
      <c r="H47" s="113"/>
      <c r="I47" s="113"/>
      <c r="J47" s="31"/>
      <c r="K47" s="32"/>
      <c r="L47" s="113"/>
      <c r="M47" s="113"/>
      <c r="N47" s="31"/>
      <c r="O47" s="32"/>
      <c r="P47" s="105"/>
      <c r="Q47" s="105"/>
      <c r="R47" s="31"/>
      <c r="S47" s="32"/>
      <c r="T47" s="113"/>
      <c r="U47" s="113"/>
      <c r="V47" s="31"/>
      <c r="W47" s="32"/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hidden="1" customHeight="1" x14ac:dyDescent="0.3">
      <c r="A48" s="110" t="s">
        <v>1707</v>
      </c>
      <c r="B48" s="111" t="s">
        <v>1482</v>
      </c>
      <c r="C48" s="112" t="s">
        <v>1483</v>
      </c>
      <c r="D48" s="21">
        <f t="shared" si="0"/>
        <v>7767864.4000000004</v>
      </c>
      <c r="E48" s="24">
        <f t="shared" si="0"/>
        <v>6002954.8599999994</v>
      </c>
      <c r="F48" s="104">
        <v>2660685</v>
      </c>
      <c r="G48" s="104">
        <v>4445788.38</v>
      </c>
      <c r="H48" s="105">
        <v>5107179.4000000004</v>
      </c>
      <c r="I48" s="105">
        <v>1557166.48</v>
      </c>
      <c r="J48" s="106"/>
      <c r="K48" s="107"/>
      <c r="L48" s="105"/>
      <c r="M48" s="105"/>
      <c r="N48" s="106"/>
      <c r="O48" s="107"/>
      <c r="P48" s="113"/>
      <c r="Q48" s="113"/>
      <c r="R48" s="106"/>
      <c r="S48" s="107"/>
      <c r="T48" s="105"/>
      <c r="U48" s="105"/>
      <c r="V48" s="106"/>
      <c r="W48" s="107"/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hidden="1" customHeight="1" x14ac:dyDescent="0.3">
      <c r="A49" s="110" t="s">
        <v>1707</v>
      </c>
      <c r="B49" s="111" t="s">
        <v>1484</v>
      </c>
      <c r="C49" s="112" t="s">
        <v>1485</v>
      </c>
      <c r="D49" s="21">
        <f t="shared" si="0"/>
        <v>7030816.2199999997</v>
      </c>
      <c r="E49" s="24">
        <f t="shared" si="0"/>
        <v>5088677.26</v>
      </c>
      <c r="F49" s="104">
        <v>1887721</v>
      </c>
      <c r="G49" s="104">
        <v>3317199.24</v>
      </c>
      <c r="H49" s="105">
        <v>5143095.22</v>
      </c>
      <c r="I49" s="105">
        <v>1771478.02</v>
      </c>
      <c r="J49" s="106"/>
      <c r="K49" s="107"/>
      <c r="L49" s="105"/>
      <c r="M49" s="105"/>
      <c r="N49" s="106"/>
      <c r="O49" s="107"/>
      <c r="P49" s="105"/>
      <c r="Q49" s="105"/>
      <c r="R49" s="106"/>
      <c r="S49" s="107"/>
      <c r="T49" s="105"/>
      <c r="U49" s="105"/>
      <c r="V49" s="106"/>
      <c r="W49" s="107"/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hidden="1" customHeight="1" x14ac:dyDescent="0.3">
      <c r="A50" s="110" t="s">
        <v>1707</v>
      </c>
      <c r="B50" s="111" t="s">
        <v>1486</v>
      </c>
      <c r="C50" s="112" t="s">
        <v>1487</v>
      </c>
      <c r="D50" s="21">
        <f t="shared" si="0"/>
        <v>86508.5</v>
      </c>
      <c r="E50" s="24">
        <f t="shared" si="0"/>
        <v>85143.5</v>
      </c>
      <c r="F50" s="104">
        <v>44553.75</v>
      </c>
      <c r="G50" s="104">
        <v>50675.25</v>
      </c>
      <c r="H50" s="105">
        <v>41954.75</v>
      </c>
      <c r="I50" s="105">
        <v>34468.25</v>
      </c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hidden="1" customHeight="1" x14ac:dyDescent="0.3">
      <c r="A51" s="110" t="s">
        <v>1707</v>
      </c>
      <c r="B51" s="111" t="s">
        <v>1488</v>
      </c>
      <c r="C51" s="112" t="s">
        <v>1489</v>
      </c>
      <c r="D51" s="21">
        <f t="shared" si="0"/>
        <v>887271.5</v>
      </c>
      <c r="E51" s="24">
        <f t="shared" si="0"/>
        <v>446193.25</v>
      </c>
      <c r="F51" s="104">
        <v>436427.5</v>
      </c>
      <c r="G51" s="104">
        <v>148241.5</v>
      </c>
      <c r="H51" s="113">
        <v>450844</v>
      </c>
      <c r="I51" s="113">
        <v>297951.75</v>
      </c>
      <c r="J51" s="31"/>
      <c r="K51" s="32"/>
      <c r="L51" s="113"/>
      <c r="M51" s="113"/>
      <c r="N51" s="31"/>
      <c r="O51" s="32"/>
      <c r="P51" s="105"/>
      <c r="Q51" s="105"/>
      <c r="R51" s="31"/>
      <c r="S51" s="32"/>
      <c r="T51" s="113"/>
      <c r="U51" s="113"/>
      <c r="V51" s="31"/>
      <c r="W51" s="32"/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hidden="1" customHeight="1" x14ac:dyDescent="0.3">
      <c r="A52" s="110" t="s">
        <v>1707</v>
      </c>
      <c r="B52" s="111" t="s">
        <v>1490</v>
      </c>
      <c r="C52" s="112" t="s">
        <v>1491</v>
      </c>
      <c r="D52" s="21">
        <f t="shared" si="0"/>
        <v>855013.5</v>
      </c>
      <c r="E52" s="24">
        <f t="shared" si="0"/>
        <v>205173.5</v>
      </c>
      <c r="F52" s="104">
        <v>659825.25</v>
      </c>
      <c r="G52" s="104">
        <v>11796.25</v>
      </c>
      <c r="H52" s="105">
        <v>195188.25</v>
      </c>
      <c r="I52" s="105">
        <v>193377.25</v>
      </c>
      <c r="J52" s="106"/>
      <c r="K52" s="107"/>
      <c r="L52" s="105"/>
      <c r="M52" s="105"/>
      <c r="N52" s="106"/>
      <c r="O52" s="107"/>
      <c r="P52" s="113"/>
      <c r="Q52" s="113"/>
      <c r="R52" s="106"/>
      <c r="S52" s="107"/>
      <c r="T52" s="105"/>
      <c r="U52" s="105"/>
      <c r="V52" s="106"/>
      <c r="W52" s="107"/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hidden="1" customHeight="1" x14ac:dyDescent="0.3">
      <c r="A53" s="110" t="s">
        <v>1707</v>
      </c>
      <c r="B53" s="111" t="s">
        <v>1492</v>
      </c>
      <c r="C53" s="112" t="s">
        <v>70</v>
      </c>
      <c r="D53" s="21">
        <f t="shared" si="0"/>
        <v>436591.25</v>
      </c>
      <c r="E53" s="24">
        <f t="shared" si="0"/>
        <v>438617</v>
      </c>
      <c r="F53" s="104">
        <v>240800</v>
      </c>
      <c r="G53" s="104">
        <v>1809</v>
      </c>
      <c r="H53" s="105">
        <v>195791.25</v>
      </c>
      <c r="I53" s="105">
        <v>436808</v>
      </c>
      <c r="J53" s="106"/>
      <c r="K53" s="107"/>
      <c r="L53" s="105"/>
      <c r="M53" s="105"/>
      <c r="N53" s="106"/>
      <c r="O53" s="107"/>
      <c r="P53" s="105"/>
      <c r="Q53" s="105"/>
      <c r="R53" s="106"/>
      <c r="S53" s="107"/>
      <c r="T53" s="105"/>
      <c r="U53" s="105"/>
      <c r="V53" s="106"/>
      <c r="W53" s="107"/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hidden="1" customHeight="1" x14ac:dyDescent="0.3">
      <c r="A54" s="110" t="s">
        <v>1707</v>
      </c>
      <c r="B54" s="111" t="s">
        <v>1493</v>
      </c>
      <c r="C54" s="112" t="s">
        <v>1494</v>
      </c>
      <c r="D54" s="21">
        <f t="shared" si="0"/>
        <v>0</v>
      </c>
      <c r="E54" s="24">
        <f t="shared" si="0"/>
        <v>0</v>
      </c>
      <c r="F54" s="104"/>
      <c r="G54" s="104"/>
      <c r="H54" s="105"/>
      <c r="I54" s="105"/>
      <c r="J54" s="106"/>
      <c r="K54" s="107"/>
      <c r="L54" s="105"/>
      <c r="M54" s="105"/>
      <c r="N54" s="106"/>
      <c r="O54" s="107"/>
      <c r="P54" s="105"/>
      <c r="Q54" s="105"/>
      <c r="R54" s="106"/>
      <c r="S54" s="107"/>
      <c r="T54" s="105"/>
      <c r="U54" s="105"/>
      <c r="V54" s="106"/>
      <c r="W54" s="107"/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hidden="1" customHeight="1" x14ac:dyDescent="0.3">
      <c r="A55" s="110" t="s">
        <v>1707</v>
      </c>
      <c r="B55" s="111" t="s">
        <v>1495</v>
      </c>
      <c r="C55" s="112" t="s">
        <v>1496</v>
      </c>
      <c r="D55" s="21">
        <f t="shared" si="0"/>
        <v>1102207.2</v>
      </c>
      <c r="E55" s="24">
        <f t="shared" si="0"/>
        <v>1102207.2</v>
      </c>
      <c r="F55" s="104"/>
      <c r="G55" s="104"/>
      <c r="H55" s="105">
        <v>1102207.2</v>
      </c>
      <c r="I55" s="105">
        <v>1102207.2</v>
      </c>
      <c r="J55" s="106"/>
      <c r="K55" s="107"/>
      <c r="L55" s="105"/>
      <c r="M55" s="105"/>
      <c r="N55" s="106"/>
      <c r="O55" s="107"/>
      <c r="P55" s="105"/>
      <c r="Q55" s="105"/>
      <c r="R55" s="106"/>
      <c r="S55" s="107"/>
      <c r="T55" s="105"/>
      <c r="U55" s="105"/>
      <c r="V55" s="106"/>
      <c r="W55" s="107"/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hidden="1" customHeight="1" x14ac:dyDescent="0.3">
      <c r="A56" s="110" t="s">
        <v>1707</v>
      </c>
      <c r="B56" s="111" t="s">
        <v>1497</v>
      </c>
      <c r="C56" s="112" t="s">
        <v>71</v>
      </c>
      <c r="D56" s="21">
        <f t="shared" si="0"/>
        <v>15996495.25</v>
      </c>
      <c r="E56" s="24">
        <f t="shared" si="0"/>
        <v>20411250.25</v>
      </c>
      <c r="F56" s="104">
        <v>7588601.75</v>
      </c>
      <c r="G56" s="104">
        <v>12857776.5</v>
      </c>
      <c r="H56" s="105">
        <v>8407893.5</v>
      </c>
      <c r="I56" s="105">
        <v>7553473.75</v>
      </c>
      <c r="J56" s="106"/>
      <c r="K56" s="107"/>
      <c r="L56" s="105"/>
      <c r="M56" s="105"/>
      <c r="N56" s="106"/>
      <c r="O56" s="107"/>
      <c r="P56" s="105"/>
      <c r="Q56" s="105"/>
      <c r="R56" s="106"/>
      <c r="S56" s="107"/>
      <c r="T56" s="105"/>
      <c r="U56" s="105"/>
      <c r="V56" s="106"/>
      <c r="W56" s="107"/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hidden="1" customHeight="1" x14ac:dyDescent="0.3">
      <c r="A57" s="110" t="s">
        <v>1707</v>
      </c>
      <c r="B57" s="111" t="s">
        <v>1498</v>
      </c>
      <c r="C57" s="112" t="s">
        <v>1499</v>
      </c>
      <c r="D57" s="21">
        <f t="shared" si="0"/>
        <v>10833065.75</v>
      </c>
      <c r="E57" s="24">
        <f t="shared" si="0"/>
        <v>4798460.5</v>
      </c>
      <c r="F57" s="104">
        <v>5260557</v>
      </c>
      <c r="G57" s="104">
        <v>0</v>
      </c>
      <c r="H57" s="113">
        <v>5572508.75</v>
      </c>
      <c r="I57" s="113">
        <v>4798460.5</v>
      </c>
      <c r="J57" s="31"/>
      <c r="K57" s="32"/>
      <c r="L57" s="113"/>
      <c r="M57" s="113"/>
      <c r="N57" s="31"/>
      <c r="O57" s="32"/>
      <c r="P57" s="105"/>
      <c r="Q57" s="105"/>
      <c r="R57" s="31"/>
      <c r="S57" s="32"/>
      <c r="T57" s="113"/>
      <c r="U57" s="113"/>
      <c r="V57" s="31"/>
      <c r="W57" s="32"/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hidden="1" customHeight="1" x14ac:dyDescent="0.3">
      <c r="A58" s="110" t="s">
        <v>1707</v>
      </c>
      <c r="B58" s="111" t="s">
        <v>1500</v>
      </c>
      <c r="C58" s="112" t="s">
        <v>1501</v>
      </c>
      <c r="D58" s="21">
        <f t="shared" si="0"/>
        <v>53791</v>
      </c>
      <c r="E58" s="24">
        <f t="shared" si="0"/>
        <v>53791</v>
      </c>
      <c r="F58" s="104">
        <v>36189</v>
      </c>
      <c r="G58" s="104">
        <v>36189</v>
      </c>
      <c r="H58" s="113">
        <v>17602</v>
      </c>
      <c r="I58" s="113">
        <v>17602</v>
      </c>
      <c r="J58" s="31"/>
      <c r="K58" s="32"/>
      <c r="L58" s="113"/>
      <c r="M58" s="113"/>
      <c r="N58" s="31"/>
      <c r="O58" s="32"/>
      <c r="P58" s="113"/>
      <c r="Q58" s="113"/>
      <c r="R58" s="31"/>
      <c r="S58" s="32"/>
      <c r="T58" s="113"/>
      <c r="U58" s="113"/>
      <c r="V58" s="31"/>
      <c r="W58" s="32"/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hidden="1" customHeight="1" x14ac:dyDescent="0.3">
      <c r="A59" s="110" t="s">
        <v>1707</v>
      </c>
      <c r="B59" s="111" t="s">
        <v>1502</v>
      </c>
      <c r="C59" s="112" t="s">
        <v>1503</v>
      </c>
      <c r="D59" s="21">
        <f t="shared" si="0"/>
        <v>28046.25</v>
      </c>
      <c r="E59" s="24">
        <f t="shared" si="0"/>
        <v>28046.25</v>
      </c>
      <c r="F59" s="104">
        <v>13115.5</v>
      </c>
      <c r="G59" s="104">
        <v>13115.5</v>
      </c>
      <c r="H59" s="113">
        <v>14930.75</v>
      </c>
      <c r="I59" s="113">
        <v>14930.75</v>
      </c>
      <c r="J59" s="31"/>
      <c r="K59" s="32"/>
      <c r="L59" s="113"/>
      <c r="M59" s="113"/>
      <c r="N59" s="31"/>
      <c r="O59" s="32"/>
      <c r="P59" s="113"/>
      <c r="Q59" s="113"/>
      <c r="R59" s="31"/>
      <c r="S59" s="32"/>
      <c r="T59" s="113"/>
      <c r="U59" s="113"/>
      <c r="V59" s="31"/>
      <c r="W59" s="32"/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hidden="1" customHeight="1" x14ac:dyDescent="0.3">
      <c r="A60" s="110" t="s">
        <v>1707</v>
      </c>
      <c r="B60" s="111" t="s">
        <v>1504</v>
      </c>
      <c r="C60" s="112" t="s">
        <v>1505</v>
      </c>
      <c r="D60" s="21">
        <f t="shared" si="0"/>
        <v>2394</v>
      </c>
      <c r="E60" s="24">
        <f t="shared" si="0"/>
        <v>4619</v>
      </c>
      <c r="F60" s="104">
        <v>165</v>
      </c>
      <c r="G60" s="104">
        <v>25</v>
      </c>
      <c r="H60" s="113">
        <v>2229</v>
      </c>
      <c r="I60" s="113">
        <v>4594</v>
      </c>
      <c r="J60" s="31"/>
      <c r="K60" s="32"/>
      <c r="L60" s="113"/>
      <c r="M60" s="113"/>
      <c r="N60" s="31"/>
      <c r="O60" s="32"/>
      <c r="P60" s="113"/>
      <c r="Q60" s="113"/>
      <c r="R60" s="31"/>
      <c r="S60" s="32"/>
      <c r="T60" s="113"/>
      <c r="U60" s="113"/>
      <c r="V60" s="31"/>
      <c r="W60" s="32"/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hidden="1" customHeight="1" x14ac:dyDescent="0.3">
      <c r="A61" s="110" t="s">
        <v>1707</v>
      </c>
      <c r="B61" s="111" t="s">
        <v>1506</v>
      </c>
      <c r="C61" s="112" t="s">
        <v>1507</v>
      </c>
      <c r="D61" s="21">
        <f t="shared" si="0"/>
        <v>36786.25</v>
      </c>
      <c r="E61" s="24">
        <f t="shared" si="0"/>
        <v>0</v>
      </c>
      <c r="F61" s="104">
        <v>20637.25</v>
      </c>
      <c r="G61" s="104">
        <v>0</v>
      </c>
      <c r="H61" s="105">
        <v>16149</v>
      </c>
      <c r="I61" s="105">
        <v>0</v>
      </c>
      <c r="J61" s="106"/>
      <c r="K61" s="107"/>
      <c r="L61" s="105"/>
      <c r="M61" s="105"/>
      <c r="N61" s="106"/>
      <c r="O61" s="107"/>
      <c r="P61" s="113"/>
      <c r="Q61" s="113"/>
      <c r="R61" s="106"/>
      <c r="S61" s="107"/>
      <c r="T61" s="105"/>
      <c r="U61" s="105"/>
      <c r="V61" s="106"/>
      <c r="W61" s="107"/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hidden="1" customHeight="1" x14ac:dyDescent="0.3">
      <c r="A62" s="110" t="s">
        <v>1707</v>
      </c>
      <c r="B62" s="111" t="s">
        <v>1508</v>
      </c>
      <c r="C62" s="112" t="s">
        <v>1665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hidden="1" customHeight="1" x14ac:dyDescent="0.3">
      <c r="A63" s="110" t="s">
        <v>1707</v>
      </c>
      <c r="B63" s="111" t="s">
        <v>1509</v>
      </c>
      <c r="C63" s="112" t="s">
        <v>1510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hidden="1" customHeight="1" x14ac:dyDescent="0.3">
      <c r="A64" s="110" t="s">
        <v>1707</v>
      </c>
      <c r="B64" s="111" t="s">
        <v>1511</v>
      </c>
      <c r="C64" s="112" t="s">
        <v>1512</v>
      </c>
      <c r="D64" s="21">
        <f t="shared" si="0"/>
        <v>136453.5</v>
      </c>
      <c r="E64" s="24">
        <f t="shared" si="0"/>
        <v>136453.5</v>
      </c>
      <c r="F64" s="104">
        <v>45955</v>
      </c>
      <c r="G64" s="104">
        <v>45955</v>
      </c>
      <c r="H64" s="105">
        <v>90498.5</v>
      </c>
      <c r="I64" s="105">
        <v>90498.5</v>
      </c>
      <c r="J64" s="106"/>
      <c r="K64" s="107"/>
      <c r="L64" s="105"/>
      <c r="M64" s="105"/>
      <c r="N64" s="106"/>
      <c r="O64" s="107"/>
      <c r="P64" s="105"/>
      <c r="Q64" s="105"/>
      <c r="R64" s="106"/>
      <c r="S64" s="107"/>
      <c r="T64" s="105"/>
      <c r="U64" s="105"/>
      <c r="V64" s="106"/>
      <c r="W64" s="107"/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hidden="1" customHeight="1" x14ac:dyDescent="0.3">
      <c r="A65" s="110" t="s">
        <v>1707</v>
      </c>
      <c r="B65" s="111" t="s">
        <v>1513</v>
      </c>
      <c r="C65" s="112" t="s">
        <v>1514</v>
      </c>
      <c r="D65" s="21">
        <f t="shared" si="0"/>
        <v>24535</v>
      </c>
      <c r="E65" s="24">
        <f t="shared" si="0"/>
        <v>9535</v>
      </c>
      <c r="F65" s="104">
        <v>14265.5</v>
      </c>
      <c r="G65" s="104">
        <v>3569.5</v>
      </c>
      <c r="H65" s="105">
        <v>10269.5</v>
      </c>
      <c r="I65" s="105">
        <v>5965.5</v>
      </c>
      <c r="J65" s="106"/>
      <c r="K65" s="107"/>
      <c r="L65" s="105"/>
      <c r="M65" s="105"/>
      <c r="N65" s="106"/>
      <c r="O65" s="107"/>
      <c r="P65" s="105"/>
      <c r="Q65" s="105"/>
      <c r="R65" s="106"/>
      <c r="S65" s="107"/>
      <c r="T65" s="105"/>
      <c r="U65" s="105"/>
      <c r="V65" s="106"/>
      <c r="W65" s="107"/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hidden="1" customHeight="1" x14ac:dyDescent="0.3">
      <c r="A66" s="110" t="s">
        <v>1707</v>
      </c>
      <c r="B66" s="111" t="s">
        <v>1515</v>
      </c>
      <c r="C66" s="112" t="s">
        <v>1516</v>
      </c>
      <c r="D66" s="21">
        <f t="shared" si="0"/>
        <v>2550</v>
      </c>
      <c r="E66" s="24">
        <f t="shared" si="0"/>
        <v>0</v>
      </c>
      <c r="F66" s="104"/>
      <c r="G66" s="104"/>
      <c r="H66" s="105">
        <v>2550</v>
      </c>
      <c r="I66" s="105">
        <v>0</v>
      </c>
      <c r="J66" s="106"/>
      <c r="K66" s="107"/>
      <c r="L66" s="105"/>
      <c r="M66" s="105"/>
      <c r="N66" s="106"/>
      <c r="O66" s="107"/>
      <c r="P66" s="105"/>
      <c r="Q66" s="105"/>
      <c r="R66" s="106"/>
      <c r="S66" s="107"/>
      <c r="T66" s="105"/>
      <c r="U66" s="105"/>
      <c r="V66" s="106"/>
      <c r="W66" s="107"/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hidden="1" customHeight="1" x14ac:dyDescent="0.3">
      <c r="A67" s="110" t="s">
        <v>1707</v>
      </c>
      <c r="B67" s="111" t="s">
        <v>1517</v>
      </c>
      <c r="C67" s="112" t="s">
        <v>1518</v>
      </c>
      <c r="D67" s="21">
        <f t="shared" si="0"/>
        <v>295803.75</v>
      </c>
      <c r="E67" s="24">
        <f t="shared" si="0"/>
        <v>62078.879999999997</v>
      </c>
      <c r="F67" s="104">
        <v>73358.5</v>
      </c>
      <c r="G67" s="104">
        <v>62078.879999999997</v>
      </c>
      <c r="H67" s="105">
        <v>222445.25</v>
      </c>
      <c r="I67" s="105">
        <v>0</v>
      </c>
      <c r="J67" s="106"/>
      <c r="K67" s="107"/>
      <c r="L67" s="105"/>
      <c r="M67" s="105"/>
      <c r="N67" s="106"/>
      <c r="O67" s="107"/>
      <c r="P67" s="105"/>
      <c r="Q67" s="105"/>
      <c r="R67" s="106"/>
      <c r="S67" s="107"/>
      <c r="T67" s="105"/>
      <c r="U67" s="105"/>
      <c r="V67" s="106"/>
      <c r="W67" s="107"/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hidden="1" customHeight="1" x14ac:dyDescent="0.3">
      <c r="A68" s="110" t="s">
        <v>1707</v>
      </c>
      <c r="B68" s="111" t="s">
        <v>1519</v>
      </c>
      <c r="C68" s="112" t="s">
        <v>57</v>
      </c>
      <c r="D68" s="21">
        <f t="shared" ref="D68:E131" si="1">F68+H68+J68+L68+N68+P68+R68+T68+V68+X68+Z68+AB68</f>
        <v>217397</v>
      </c>
      <c r="E68" s="24">
        <f t="shared" si="1"/>
        <v>218784</v>
      </c>
      <c r="F68" s="104">
        <v>126496</v>
      </c>
      <c r="G68" s="104">
        <v>169412</v>
      </c>
      <c r="H68" s="105">
        <v>90901</v>
      </c>
      <c r="I68" s="105">
        <v>49372</v>
      </c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hidden="1" customHeight="1" x14ac:dyDescent="0.3">
      <c r="A69" s="110" t="s">
        <v>1707</v>
      </c>
      <c r="B69" s="111" t="s">
        <v>1520</v>
      </c>
      <c r="C69" s="112" t="s">
        <v>1521</v>
      </c>
      <c r="D69" s="21">
        <f t="shared" si="1"/>
        <v>169015</v>
      </c>
      <c r="E69" s="24">
        <f t="shared" si="1"/>
        <v>40540</v>
      </c>
      <c r="F69" s="104">
        <v>75930</v>
      </c>
      <c r="G69" s="104">
        <v>35380</v>
      </c>
      <c r="H69" s="105">
        <v>93085</v>
      </c>
      <c r="I69" s="105">
        <v>5160</v>
      </c>
      <c r="J69" s="106"/>
      <c r="K69" s="107"/>
      <c r="L69" s="105"/>
      <c r="M69" s="105"/>
      <c r="N69" s="106"/>
      <c r="O69" s="107"/>
      <c r="P69" s="105"/>
      <c r="Q69" s="105"/>
      <c r="R69" s="106"/>
      <c r="S69" s="107"/>
      <c r="T69" s="105"/>
      <c r="U69" s="105"/>
      <c r="V69" s="106"/>
      <c r="W69" s="107"/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hidden="1" customHeight="1" x14ac:dyDescent="0.3">
      <c r="A70" s="110" t="s">
        <v>1707</v>
      </c>
      <c r="B70" s="111" t="s">
        <v>1522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hidden="1" customHeight="1" x14ac:dyDescent="0.3">
      <c r="A71" s="110" t="s">
        <v>1707</v>
      </c>
      <c r="B71" s="111" t="s">
        <v>1523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hidden="1" customHeight="1" x14ac:dyDescent="0.3">
      <c r="A72" s="110" t="s">
        <v>1707</v>
      </c>
      <c r="B72" s="111" t="s">
        <v>1524</v>
      </c>
      <c r="C72" s="112" t="s">
        <v>1525</v>
      </c>
      <c r="D72" s="21">
        <f t="shared" si="1"/>
        <v>991969.5</v>
      </c>
      <c r="E72" s="24">
        <f t="shared" si="1"/>
        <v>11803.5</v>
      </c>
      <c r="F72" s="104">
        <v>533957</v>
      </c>
      <c r="G72" s="104">
        <v>422.5</v>
      </c>
      <c r="H72" s="105">
        <v>458012.5</v>
      </c>
      <c r="I72" s="105">
        <v>11381</v>
      </c>
      <c r="J72" s="106"/>
      <c r="K72" s="107"/>
      <c r="L72" s="105"/>
      <c r="M72" s="105"/>
      <c r="N72" s="106"/>
      <c r="O72" s="107"/>
      <c r="P72" s="105"/>
      <c r="Q72" s="105"/>
      <c r="R72" s="106"/>
      <c r="S72" s="107"/>
      <c r="T72" s="105"/>
      <c r="U72" s="105"/>
      <c r="V72" s="106"/>
      <c r="W72" s="107"/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hidden="1" customHeight="1" x14ac:dyDescent="0.3">
      <c r="A73" s="110" t="s">
        <v>1707</v>
      </c>
      <c r="B73" s="111" t="s">
        <v>1526</v>
      </c>
      <c r="C73" s="112" t="s">
        <v>1527</v>
      </c>
      <c r="D73" s="21">
        <f t="shared" si="1"/>
        <v>1101068.33</v>
      </c>
      <c r="E73" s="24">
        <f t="shared" si="1"/>
        <v>467709.85</v>
      </c>
      <c r="F73" s="104">
        <v>332858.45</v>
      </c>
      <c r="G73" s="104">
        <v>272320</v>
      </c>
      <c r="H73" s="105">
        <v>768209.88</v>
      </c>
      <c r="I73" s="105">
        <v>195389.85</v>
      </c>
      <c r="J73" s="106"/>
      <c r="K73" s="107"/>
      <c r="L73" s="105"/>
      <c r="M73" s="105"/>
      <c r="N73" s="106"/>
      <c r="O73" s="107"/>
      <c r="P73" s="105"/>
      <c r="Q73" s="105"/>
      <c r="R73" s="106"/>
      <c r="S73" s="107"/>
      <c r="T73" s="105"/>
      <c r="U73" s="105"/>
      <c r="V73" s="106"/>
      <c r="W73" s="107"/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hidden="1" customHeight="1" x14ac:dyDescent="0.3">
      <c r="A74" s="110" t="s">
        <v>1707</v>
      </c>
      <c r="B74" s="111" t="s">
        <v>1528</v>
      </c>
      <c r="C74" s="112" t="s">
        <v>1529</v>
      </c>
      <c r="D74" s="21">
        <f t="shared" si="1"/>
        <v>102064.25</v>
      </c>
      <c r="E74" s="24">
        <f t="shared" si="1"/>
        <v>55871.75</v>
      </c>
      <c r="F74" s="104">
        <v>35992</v>
      </c>
      <c r="G74" s="104">
        <v>0</v>
      </c>
      <c r="H74" s="105">
        <v>66072.25</v>
      </c>
      <c r="I74" s="105">
        <v>55871.75</v>
      </c>
      <c r="J74" s="106"/>
      <c r="K74" s="107"/>
      <c r="L74" s="105"/>
      <c r="M74" s="105"/>
      <c r="N74" s="106"/>
      <c r="O74" s="107"/>
      <c r="P74" s="105"/>
      <c r="Q74" s="105"/>
      <c r="R74" s="106"/>
      <c r="S74" s="107"/>
      <c r="T74" s="105"/>
      <c r="U74" s="105"/>
      <c r="V74" s="106"/>
      <c r="W74" s="107"/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hidden="1" customHeight="1" x14ac:dyDescent="0.3">
      <c r="A75" s="110" t="s">
        <v>1707</v>
      </c>
      <c r="B75" s="111" t="s">
        <v>1530</v>
      </c>
      <c r="C75" s="112" t="s">
        <v>1531</v>
      </c>
      <c r="D75" s="21">
        <f t="shared" si="1"/>
        <v>254157.75</v>
      </c>
      <c r="E75" s="24">
        <f t="shared" si="1"/>
        <v>311223.25</v>
      </c>
      <c r="F75" s="104">
        <v>147885.5</v>
      </c>
      <c r="G75" s="104">
        <v>154437.25</v>
      </c>
      <c r="H75" s="105">
        <v>106272.25</v>
      </c>
      <c r="I75" s="105">
        <v>156786</v>
      </c>
      <c r="J75" s="106"/>
      <c r="K75" s="107"/>
      <c r="L75" s="105"/>
      <c r="M75" s="105"/>
      <c r="N75" s="106"/>
      <c r="O75" s="107"/>
      <c r="P75" s="105"/>
      <c r="Q75" s="105"/>
      <c r="R75" s="106"/>
      <c r="S75" s="107"/>
      <c r="T75" s="105"/>
      <c r="U75" s="105"/>
      <c r="V75" s="106"/>
      <c r="W75" s="107"/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hidden="1" customHeight="1" x14ac:dyDescent="0.3">
      <c r="A76" s="110" t="s">
        <v>1707</v>
      </c>
      <c r="B76" s="111" t="s">
        <v>1532</v>
      </c>
      <c r="C76" s="112" t="s">
        <v>1533</v>
      </c>
      <c r="D76" s="21">
        <f t="shared" si="1"/>
        <v>64420</v>
      </c>
      <c r="E76" s="24">
        <f t="shared" si="1"/>
        <v>42890</v>
      </c>
      <c r="F76" s="104">
        <v>62897</v>
      </c>
      <c r="G76" s="104">
        <v>0</v>
      </c>
      <c r="H76" s="105">
        <v>1523</v>
      </c>
      <c r="I76" s="105">
        <v>42890</v>
      </c>
      <c r="J76" s="106"/>
      <c r="K76" s="107"/>
      <c r="L76" s="105"/>
      <c r="M76" s="105"/>
      <c r="N76" s="106"/>
      <c r="O76" s="107"/>
      <c r="P76" s="105"/>
      <c r="Q76" s="105"/>
      <c r="R76" s="106"/>
      <c r="S76" s="107"/>
      <c r="T76" s="105"/>
      <c r="U76" s="105"/>
      <c r="V76" s="106"/>
      <c r="W76" s="107"/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hidden="1" customHeight="1" x14ac:dyDescent="0.3">
      <c r="A77" s="110" t="s">
        <v>1707</v>
      </c>
      <c r="B77" s="111" t="s">
        <v>1534</v>
      </c>
      <c r="C77" s="112" t="s">
        <v>1535</v>
      </c>
      <c r="D77" s="21">
        <f t="shared" si="1"/>
        <v>0</v>
      </c>
      <c r="E77" s="24">
        <f t="shared" si="1"/>
        <v>26813.75</v>
      </c>
      <c r="F77" s="104">
        <v>0</v>
      </c>
      <c r="G77" s="104">
        <v>0</v>
      </c>
      <c r="H77" s="105">
        <v>0</v>
      </c>
      <c r="I77" s="105">
        <v>26813.75</v>
      </c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hidden="1" customHeight="1" x14ac:dyDescent="0.3">
      <c r="A78" s="110" t="s">
        <v>1707</v>
      </c>
      <c r="B78" s="111" t="s">
        <v>1536</v>
      </c>
      <c r="C78" s="112" t="s">
        <v>69</v>
      </c>
      <c r="D78" s="21">
        <f t="shared" si="1"/>
        <v>367139.75</v>
      </c>
      <c r="E78" s="24">
        <f t="shared" si="1"/>
        <v>406164.5</v>
      </c>
      <c r="F78" s="104">
        <v>221936</v>
      </c>
      <c r="G78" s="104">
        <v>296094.25</v>
      </c>
      <c r="H78" s="105">
        <v>145203.75</v>
      </c>
      <c r="I78" s="105">
        <v>110070.25</v>
      </c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hidden="1" customHeight="1" x14ac:dyDescent="0.3">
      <c r="A79" s="110" t="s">
        <v>1707</v>
      </c>
      <c r="B79" s="111" t="s">
        <v>1537</v>
      </c>
      <c r="C79" s="112" t="s">
        <v>1538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hidden="1" customHeight="1" x14ac:dyDescent="0.3">
      <c r="A80" s="110" t="s">
        <v>1707</v>
      </c>
      <c r="B80" s="111" t="s">
        <v>1539</v>
      </c>
      <c r="C80" s="112" t="s">
        <v>1540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hidden="1" customHeight="1" x14ac:dyDescent="0.3">
      <c r="A81" s="110" t="s">
        <v>1707</v>
      </c>
      <c r="B81" s="111" t="s">
        <v>1541</v>
      </c>
      <c r="C81" s="112" t="s">
        <v>1542</v>
      </c>
      <c r="D81" s="21">
        <f t="shared" si="1"/>
        <v>114391.5</v>
      </c>
      <c r="E81" s="24">
        <f t="shared" si="1"/>
        <v>90293</v>
      </c>
      <c r="F81" s="104">
        <v>69340.25</v>
      </c>
      <c r="G81" s="104">
        <v>44498.75</v>
      </c>
      <c r="H81" s="105">
        <v>45051.25</v>
      </c>
      <c r="I81" s="105">
        <v>45794.25</v>
      </c>
      <c r="J81" s="106"/>
      <c r="K81" s="107"/>
      <c r="L81" s="105"/>
      <c r="M81" s="105"/>
      <c r="N81" s="106"/>
      <c r="O81" s="107"/>
      <c r="P81" s="105"/>
      <c r="Q81" s="105"/>
      <c r="R81" s="106"/>
      <c r="S81" s="107"/>
      <c r="T81" s="105"/>
      <c r="U81" s="105"/>
      <c r="V81" s="106"/>
      <c r="W81" s="107"/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hidden="1" customHeight="1" x14ac:dyDescent="0.3">
      <c r="A82" s="110" t="s">
        <v>1707</v>
      </c>
      <c r="B82" s="111" t="s">
        <v>1543</v>
      </c>
      <c r="C82" s="112" t="s">
        <v>1544</v>
      </c>
      <c r="D82" s="21">
        <f t="shared" si="1"/>
        <v>2520218</v>
      </c>
      <c r="E82" s="24">
        <f t="shared" si="1"/>
        <v>2058141.75</v>
      </c>
      <c r="F82" s="104">
        <v>1224277.5</v>
      </c>
      <c r="G82" s="104">
        <v>981694.5</v>
      </c>
      <c r="H82" s="105">
        <v>1295940.5</v>
      </c>
      <c r="I82" s="105">
        <v>1076447.25</v>
      </c>
      <c r="J82" s="106"/>
      <c r="K82" s="107"/>
      <c r="L82" s="105"/>
      <c r="M82" s="105"/>
      <c r="N82" s="106"/>
      <c r="O82" s="107"/>
      <c r="P82" s="105"/>
      <c r="Q82" s="105"/>
      <c r="R82" s="106"/>
      <c r="S82" s="107"/>
      <c r="T82" s="105"/>
      <c r="U82" s="105"/>
      <c r="V82" s="106"/>
      <c r="W82" s="107"/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hidden="1" customHeight="1" x14ac:dyDescent="0.3">
      <c r="A83" s="110" t="s">
        <v>1707</v>
      </c>
      <c r="B83" s="111" t="s">
        <v>1545</v>
      </c>
      <c r="C83" s="112" t="s">
        <v>1546</v>
      </c>
      <c r="D83" s="21">
        <f t="shared" si="1"/>
        <v>2447242</v>
      </c>
      <c r="E83" s="24">
        <f t="shared" si="1"/>
        <v>94380.25</v>
      </c>
      <c r="F83" s="104">
        <v>1210956</v>
      </c>
      <c r="G83" s="104">
        <v>94380.25</v>
      </c>
      <c r="H83" s="105">
        <v>1236286</v>
      </c>
      <c r="I83" s="105">
        <v>0</v>
      </c>
      <c r="J83" s="106"/>
      <c r="K83" s="107"/>
      <c r="L83" s="105"/>
      <c r="M83" s="105"/>
      <c r="N83" s="106"/>
      <c r="O83" s="107"/>
      <c r="P83" s="105"/>
      <c r="Q83" s="105"/>
      <c r="R83" s="106"/>
      <c r="S83" s="107"/>
      <c r="T83" s="105"/>
      <c r="U83" s="105"/>
      <c r="V83" s="106"/>
      <c r="W83" s="107"/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hidden="1" customHeight="1" x14ac:dyDescent="0.3">
      <c r="A84" s="110" t="s">
        <v>1707</v>
      </c>
      <c r="B84" s="111" t="s">
        <v>1547</v>
      </c>
      <c r="C84" s="112" t="s">
        <v>1548</v>
      </c>
      <c r="D84" s="21">
        <f t="shared" si="1"/>
        <v>1853788.5</v>
      </c>
      <c r="E84" s="24">
        <f t="shared" si="1"/>
        <v>919721.04</v>
      </c>
      <c r="F84" s="104">
        <v>942314.25</v>
      </c>
      <c r="G84" s="104">
        <v>919721.04</v>
      </c>
      <c r="H84" s="113">
        <v>911474.25</v>
      </c>
      <c r="I84" s="113">
        <v>0</v>
      </c>
      <c r="J84" s="31"/>
      <c r="K84" s="32"/>
      <c r="L84" s="113"/>
      <c r="M84" s="113"/>
      <c r="N84" s="31"/>
      <c r="O84" s="32"/>
      <c r="P84" s="105"/>
      <c r="Q84" s="105"/>
      <c r="R84" s="31"/>
      <c r="S84" s="32"/>
      <c r="T84" s="113"/>
      <c r="U84" s="113"/>
      <c r="V84" s="31"/>
      <c r="W84" s="32"/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hidden="1" customHeight="1" x14ac:dyDescent="0.3">
      <c r="A85" s="110" t="s">
        <v>1707</v>
      </c>
      <c r="B85" s="111" t="s">
        <v>1549</v>
      </c>
      <c r="C85" s="112" t="s">
        <v>1550</v>
      </c>
      <c r="D85" s="21">
        <f t="shared" si="1"/>
        <v>104005.75</v>
      </c>
      <c r="E85" s="24">
        <f t="shared" si="1"/>
        <v>27889.75</v>
      </c>
      <c r="F85" s="104">
        <v>24970.75</v>
      </c>
      <c r="G85" s="104">
        <v>25613.75</v>
      </c>
      <c r="H85" s="113">
        <v>79035</v>
      </c>
      <c r="I85" s="113">
        <v>2276</v>
      </c>
      <c r="J85" s="31"/>
      <c r="K85" s="32"/>
      <c r="L85" s="113"/>
      <c r="M85" s="113"/>
      <c r="N85" s="31"/>
      <c r="O85" s="32"/>
      <c r="P85" s="113"/>
      <c r="Q85" s="113"/>
      <c r="R85" s="31"/>
      <c r="S85" s="32"/>
      <c r="T85" s="113"/>
      <c r="U85" s="113"/>
      <c r="V85" s="31"/>
      <c r="W85" s="32"/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hidden="1" customHeight="1" x14ac:dyDescent="0.3">
      <c r="A86" s="110" t="s">
        <v>1707</v>
      </c>
      <c r="B86" s="111" t="s">
        <v>1551</v>
      </c>
      <c r="C86" s="112" t="s">
        <v>1552</v>
      </c>
      <c r="D86" s="21">
        <f t="shared" si="1"/>
        <v>61014.5</v>
      </c>
      <c r="E86" s="24">
        <f t="shared" si="1"/>
        <v>117474</v>
      </c>
      <c r="F86" s="104">
        <v>26481.75</v>
      </c>
      <c r="G86" s="104">
        <v>117474</v>
      </c>
      <c r="H86" s="105">
        <v>34532.75</v>
      </c>
      <c r="I86" s="105">
        <v>0</v>
      </c>
      <c r="J86" s="106"/>
      <c r="K86" s="107"/>
      <c r="L86" s="105"/>
      <c r="M86" s="105"/>
      <c r="N86" s="106"/>
      <c r="O86" s="107"/>
      <c r="P86" s="113"/>
      <c r="Q86" s="113"/>
      <c r="R86" s="106"/>
      <c r="S86" s="107"/>
      <c r="T86" s="105"/>
      <c r="U86" s="105"/>
      <c r="V86" s="106"/>
      <c r="W86" s="107"/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hidden="1" customHeight="1" x14ac:dyDescent="0.3">
      <c r="A87" s="110" t="s">
        <v>1707</v>
      </c>
      <c r="B87" s="111" t="s">
        <v>41</v>
      </c>
      <c r="C87" s="112" t="s">
        <v>1553</v>
      </c>
      <c r="D87" s="21">
        <f t="shared" si="1"/>
        <v>0</v>
      </c>
      <c r="E87" s="24">
        <f t="shared" si="1"/>
        <v>307226.21999999997</v>
      </c>
      <c r="F87" s="104">
        <v>0</v>
      </c>
      <c r="G87" s="104">
        <v>307226.21999999997</v>
      </c>
      <c r="H87" s="105">
        <v>0</v>
      </c>
      <c r="I87" s="105">
        <v>0</v>
      </c>
      <c r="J87" s="106"/>
      <c r="K87" s="107"/>
      <c r="L87" s="105"/>
      <c r="M87" s="105"/>
      <c r="N87" s="106"/>
      <c r="O87" s="107"/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hidden="1" customHeight="1" x14ac:dyDescent="0.3">
      <c r="A88" s="110" t="s">
        <v>1707</v>
      </c>
      <c r="B88" s="111" t="s">
        <v>42</v>
      </c>
      <c r="C88" s="112" t="s">
        <v>1554</v>
      </c>
      <c r="D88" s="21">
        <f t="shared" si="1"/>
        <v>0</v>
      </c>
      <c r="E88" s="24">
        <f t="shared" si="1"/>
        <v>0</v>
      </c>
      <c r="F88" s="104">
        <v>0</v>
      </c>
      <c r="G88" s="104">
        <v>0</v>
      </c>
      <c r="H88" s="105">
        <v>0</v>
      </c>
      <c r="I88" s="105">
        <v>0</v>
      </c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hidden="1" customHeight="1" x14ac:dyDescent="0.3">
      <c r="A89" s="110" t="s">
        <v>1707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hidden="1" customHeight="1" x14ac:dyDescent="0.3">
      <c r="A90" s="110" t="s">
        <v>1707</v>
      </c>
      <c r="B90" s="111" t="s">
        <v>45</v>
      </c>
      <c r="C90" s="112" t="s">
        <v>1555</v>
      </c>
      <c r="D90" s="21">
        <f t="shared" si="1"/>
        <v>0</v>
      </c>
      <c r="E90" s="24">
        <f t="shared" si="1"/>
        <v>0</v>
      </c>
      <c r="F90" s="104">
        <v>0</v>
      </c>
      <c r="G90" s="104">
        <v>0</v>
      </c>
      <c r="H90" s="105">
        <v>0</v>
      </c>
      <c r="I90" s="105">
        <v>0</v>
      </c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hidden="1" customHeight="1" x14ac:dyDescent="0.3">
      <c r="A91" s="110" t="s">
        <v>1707</v>
      </c>
      <c r="B91" s="111" t="s">
        <v>46</v>
      </c>
      <c r="C91" s="112" t="s">
        <v>1556</v>
      </c>
      <c r="D91" s="21">
        <f t="shared" si="1"/>
        <v>599335.88</v>
      </c>
      <c r="E91" s="24">
        <f t="shared" si="1"/>
        <v>611783.6</v>
      </c>
      <c r="F91" s="104">
        <v>97029.64</v>
      </c>
      <c r="G91" s="104">
        <v>123276.47</v>
      </c>
      <c r="H91" s="105">
        <v>502306.24</v>
      </c>
      <c r="I91" s="105">
        <v>488507.13</v>
      </c>
      <c r="J91" s="106"/>
      <c r="K91" s="107"/>
      <c r="L91" s="105"/>
      <c r="M91" s="105"/>
      <c r="N91" s="106"/>
      <c r="O91" s="107"/>
      <c r="P91" s="105"/>
      <c r="Q91" s="105"/>
      <c r="R91" s="106"/>
      <c r="S91" s="107"/>
      <c r="T91" s="105"/>
      <c r="U91" s="105"/>
      <c r="V91" s="106"/>
      <c r="W91" s="107"/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hidden="1" customHeight="1" x14ac:dyDescent="0.3">
      <c r="A92" s="110" t="s">
        <v>1707</v>
      </c>
      <c r="B92" s="111" t="s">
        <v>47</v>
      </c>
      <c r="C92" s="112" t="s">
        <v>1557</v>
      </c>
      <c r="D92" s="21">
        <f t="shared" si="1"/>
        <v>0</v>
      </c>
      <c r="E92" s="24">
        <f t="shared" si="1"/>
        <v>0</v>
      </c>
      <c r="F92" s="104"/>
      <c r="G92" s="104"/>
      <c r="H92" s="105"/>
      <c r="I92" s="105"/>
      <c r="J92" s="106"/>
      <c r="K92" s="107"/>
      <c r="L92" s="105"/>
      <c r="M92" s="105"/>
      <c r="N92" s="106"/>
      <c r="O92" s="107"/>
      <c r="P92" s="105"/>
      <c r="Q92" s="105"/>
      <c r="R92" s="106"/>
      <c r="S92" s="107"/>
      <c r="T92" s="105"/>
      <c r="U92" s="105"/>
      <c r="V92" s="106"/>
      <c r="W92" s="107"/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hidden="1" customHeight="1" x14ac:dyDescent="0.3">
      <c r="A93" s="110" t="s">
        <v>1707</v>
      </c>
      <c r="B93" s="111" t="s">
        <v>48</v>
      </c>
      <c r="C93" s="112" t="s">
        <v>1558</v>
      </c>
      <c r="D93" s="21">
        <f t="shared" si="1"/>
        <v>4905597.47</v>
      </c>
      <c r="E93" s="24">
        <f t="shared" si="1"/>
        <v>4905597.47</v>
      </c>
      <c r="F93" s="104"/>
      <c r="G93" s="104"/>
      <c r="H93" s="105">
        <v>4905597.47</v>
      </c>
      <c r="I93" s="105">
        <v>4905597.47</v>
      </c>
      <c r="J93" s="106"/>
      <c r="K93" s="107"/>
      <c r="L93" s="105"/>
      <c r="M93" s="105"/>
      <c r="N93" s="106"/>
      <c r="O93" s="107"/>
      <c r="P93" s="105"/>
      <c r="Q93" s="105"/>
      <c r="R93" s="106"/>
      <c r="S93" s="107"/>
      <c r="T93" s="105"/>
      <c r="U93" s="105"/>
      <c r="V93" s="106"/>
      <c r="W93" s="107"/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hidden="1" customHeight="1" x14ac:dyDescent="0.3">
      <c r="A94" s="110" t="s">
        <v>1707</v>
      </c>
      <c r="B94" s="111" t="s">
        <v>49</v>
      </c>
      <c r="C94" s="112" t="s">
        <v>1559</v>
      </c>
      <c r="D94" s="21">
        <f t="shared" si="1"/>
        <v>224208</v>
      </c>
      <c r="E94" s="24">
        <f t="shared" si="1"/>
        <v>235895</v>
      </c>
      <c r="F94" s="104">
        <v>110087</v>
      </c>
      <c r="G94" s="104">
        <v>114121</v>
      </c>
      <c r="H94" s="105">
        <v>114121</v>
      </c>
      <c r="I94" s="105">
        <v>121774</v>
      </c>
      <c r="J94" s="106"/>
      <c r="K94" s="107"/>
      <c r="L94" s="105"/>
      <c r="M94" s="105"/>
      <c r="N94" s="106"/>
      <c r="O94" s="107"/>
      <c r="P94" s="105"/>
      <c r="Q94" s="105"/>
      <c r="R94" s="106"/>
      <c r="S94" s="107"/>
      <c r="T94" s="105"/>
      <c r="U94" s="105"/>
      <c r="V94" s="106"/>
      <c r="W94" s="107"/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hidden="1" customHeight="1" x14ac:dyDescent="0.3">
      <c r="A95" s="110" t="s">
        <v>1707</v>
      </c>
      <c r="B95" s="111" t="s">
        <v>50</v>
      </c>
      <c r="C95" s="112" t="s">
        <v>1560</v>
      </c>
      <c r="D95" s="21">
        <f t="shared" si="1"/>
        <v>0</v>
      </c>
      <c r="E95" s="24">
        <f t="shared" si="1"/>
        <v>0</v>
      </c>
      <c r="F95" s="104"/>
      <c r="G95" s="104"/>
      <c r="H95" s="105"/>
      <c r="I95" s="105"/>
      <c r="J95" s="106"/>
      <c r="K95" s="107"/>
      <c r="L95" s="105"/>
      <c r="M95" s="105"/>
      <c r="N95" s="106"/>
      <c r="O95" s="107"/>
      <c r="P95" s="105"/>
      <c r="Q95" s="105"/>
      <c r="R95" s="106"/>
      <c r="S95" s="107"/>
      <c r="T95" s="105"/>
      <c r="U95" s="105"/>
      <c r="V95" s="106"/>
      <c r="W95" s="107"/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hidden="1" customHeight="1" x14ac:dyDescent="0.3">
      <c r="A96" s="110" t="s">
        <v>1707</v>
      </c>
      <c r="B96" s="111" t="s">
        <v>1561</v>
      </c>
      <c r="C96" s="112" t="s">
        <v>1562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hidden="1" customHeight="1" x14ac:dyDescent="0.3">
      <c r="A97" s="110" t="s">
        <v>1707</v>
      </c>
      <c r="B97" s="111" t="s">
        <v>51</v>
      </c>
      <c r="C97" s="112" t="s">
        <v>1563</v>
      </c>
      <c r="D97" s="21">
        <f t="shared" si="1"/>
        <v>16833298.939999998</v>
      </c>
      <c r="E97" s="24">
        <f t="shared" si="1"/>
        <v>17764456.640000001</v>
      </c>
      <c r="F97" s="104">
        <v>8163220.5800000001</v>
      </c>
      <c r="G97" s="104">
        <v>8670078.3599999994</v>
      </c>
      <c r="H97" s="105">
        <v>8670078.3599999994</v>
      </c>
      <c r="I97" s="105">
        <v>9094378.2799999993</v>
      </c>
      <c r="J97" s="106"/>
      <c r="K97" s="107"/>
      <c r="L97" s="105"/>
      <c r="M97" s="105"/>
      <c r="N97" s="106"/>
      <c r="O97" s="107"/>
      <c r="P97" s="113"/>
      <c r="Q97" s="113"/>
      <c r="R97" s="106"/>
      <c r="S97" s="107"/>
      <c r="T97" s="105"/>
      <c r="U97" s="105"/>
      <c r="V97" s="106"/>
      <c r="W97" s="107"/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hidden="1" customHeight="1" x14ac:dyDescent="0.3">
      <c r="A98" s="110" t="s">
        <v>1707</v>
      </c>
      <c r="B98" s="111" t="s">
        <v>52</v>
      </c>
      <c r="C98" s="112" t="s">
        <v>1564</v>
      </c>
      <c r="D98" s="21">
        <f t="shared" si="1"/>
        <v>12860120.33</v>
      </c>
      <c r="E98" s="24">
        <f t="shared" si="1"/>
        <v>13461810.890000001</v>
      </c>
      <c r="F98" s="104">
        <v>6401304.4000000004</v>
      </c>
      <c r="G98" s="104">
        <v>6458815.9299999997</v>
      </c>
      <c r="H98" s="113">
        <v>6458815.9299999997</v>
      </c>
      <c r="I98" s="113">
        <v>7002994.96</v>
      </c>
      <c r="J98" s="31"/>
      <c r="K98" s="32"/>
      <c r="L98" s="113"/>
      <c r="M98" s="113"/>
      <c r="N98" s="31"/>
      <c r="O98" s="32"/>
      <c r="P98" s="105"/>
      <c r="Q98" s="105"/>
      <c r="R98" s="31"/>
      <c r="S98" s="32"/>
      <c r="T98" s="113"/>
      <c r="U98" s="113"/>
      <c r="V98" s="31"/>
      <c r="W98" s="32"/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hidden="1" customHeight="1" x14ac:dyDescent="0.3">
      <c r="A99" s="110" t="s">
        <v>1707</v>
      </c>
      <c r="B99" s="111" t="s">
        <v>1700</v>
      </c>
      <c r="C99" s="112" t="s">
        <v>1565</v>
      </c>
      <c r="D99" s="21">
        <f t="shared" si="1"/>
        <v>0</v>
      </c>
      <c r="E99" s="24">
        <f t="shared" si="1"/>
        <v>0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/>
      <c r="U99" s="113"/>
      <c r="V99" s="31"/>
      <c r="W99" s="32"/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hidden="1" customHeight="1" x14ac:dyDescent="0.3">
      <c r="A100" s="110" t="s">
        <v>1707</v>
      </c>
      <c r="B100" s="111" t="s">
        <v>1701</v>
      </c>
      <c r="C100" s="112" t="s">
        <v>1666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hidden="1" customHeight="1" x14ac:dyDescent="0.3">
      <c r="A101" s="110" t="s">
        <v>1707</v>
      </c>
      <c r="B101" s="111" t="s">
        <v>53</v>
      </c>
      <c r="C101" s="112" t="s">
        <v>1566</v>
      </c>
      <c r="D101" s="21">
        <f t="shared" si="1"/>
        <v>3097401.96</v>
      </c>
      <c r="E101" s="24">
        <f t="shared" si="1"/>
        <v>3097401.96</v>
      </c>
      <c r="F101" s="104">
        <v>884166.25</v>
      </c>
      <c r="G101" s="104">
        <v>884166.25</v>
      </c>
      <c r="H101" s="105">
        <v>2213235.71</v>
      </c>
      <c r="I101" s="105">
        <v>2213235.71</v>
      </c>
      <c r="J101" s="106"/>
      <c r="K101" s="107"/>
      <c r="L101" s="105"/>
      <c r="M101" s="105"/>
      <c r="N101" s="106"/>
      <c r="O101" s="107"/>
      <c r="P101" s="113"/>
      <c r="Q101" s="113"/>
      <c r="R101" s="106"/>
      <c r="S101" s="107"/>
      <c r="T101" s="105"/>
      <c r="U101" s="105"/>
      <c r="V101" s="106"/>
      <c r="W101" s="107"/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hidden="1" customHeight="1" x14ac:dyDescent="0.3">
      <c r="A102" s="110" t="s">
        <v>1707</v>
      </c>
      <c r="B102" s="111" t="s">
        <v>54</v>
      </c>
      <c r="C102" s="112" t="s">
        <v>55</v>
      </c>
      <c r="D102" s="21">
        <f t="shared" si="1"/>
        <v>0</v>
      </c>
      <c r="E102" s="24">
        <f t="shared" si="1"/>
        <v>0</v>
      </c>
      <c r="F102" s="104"/>
      <c r="G102" s="104"/>
      <c r="H102" s="105"/>
      <c r="I102" s="105"/>
      <c r="J102" s="106"/>
      <c r="K102" s="107"/>
      <c r="L102" s="105"/>
      <c r="M102" s="105"/>
      <c r="N102" s="106"/>
      <c r="O102" s="107"/>
      <c r="P102" s="105"/>
      <c r="Q102" s="105"/>
      <c r="R102" s="106"/>
      <c r="S102" s="107"/>
      <c r="T102" s="105"/>
      <c r="U102" s="105"/>
      <c r="V102" s="106"/>
      <c r="W102" s="107"/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hidden="1" customHeight="1" x14ac:dyDescent="0.3">
      <c r="A103" s="110" t="s">
        <v>1707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hidden="1" customHeight="1" x14ac:dyDescent="0.3">
      <c r="A104" s="110" t="s">
        <v>1707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hidden="1" customHeight="1" x14ac:dyDescent="0.3">
      <c r="A105" s="110" t="s">
        <v>1707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hidden="1" customHeight="1" x14ac:dyDescent="0.3">
      <c r="A106" s="110" t="s">
        <v>1707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hidden="1" customHeight="1" x14ac:dyDescent="0.3">
      <c r="A107" s="110" t="s">
        <v>1707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hidden="1" customHeight="1" x14ac:dyDescent="0.3">
      <c r="A108" s="110" t="s">
        <v>1707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hidden="1" customHeight="1" x14ac:dyDescent="0.3">
      <c r="A109" s="110" t="s">
        <v>1707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hidden="1" customHeight="1" x14ac:dyDescent="0.3">
      <c r="A110" s="110" t="s">
        <v>1707</v>
      </c>
      <c r="B110" s="111" t="s">
        <v>82</v>
      </c>
      <c r="C110" s="112" t="s">
        <v>83</v>
      </c>
      <c r="D110" s="21">
        <f t="shared" si="1"/>
        <v>17573201.939999998</v>
      </c>
      <c r="E110" s="24">
        <f t="shared" si="1"/>
        <v>36236651.43</v>
      </c>
      <c r="F110" s="104">
        <v>2661199.65</v>
      </c>
      <c r="G110" s="104">
        <v>20021549.100000001</v>
      </c>
      <c r="H110" s="113">
        <v>14912002.289999999</v>
      </c>
      <c r="I110" s="113">
        <v>16215102.33</v>
      </c>
      <c r="J110" s="31"/>
      <c r="K110" s="32"/>
      <c r="L110" s="113"/>
      <c r="M110" s="113"/>
      <c r="N110" s="31"/>
      <c r="O110" s="32"/>
      <c r="P110" s="105"/>
      <c r="Q110" s="105"/>
      <c r="R110" s="31"/>
      <c r="S110" s="32"/>
      <c r="T110" s="113"/>
      <c r="U110" s="113"/>
      <c r="V110" s="31"/>
      <c r="W110" s="32"/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hidden="1" customHeight="1" x14ac:dyDescent="0.3">
      <c r="A111" s="110" t="s">
        <v>1707</v>
      </c>
      <c r="B111" s="111" t="s">
        <v>84</v>
      </c>
      <c r="C111" s="112" t="s">
        <v>85</v>
      </c>
      <c r="D111" s="21">
        <f t="shared" si="1"/>
        <v>685289.96</v>
      </c>
      <c r="E111" s="24">
        <f t="shared" si="1"/>
        <v>1041421.06</v>
      </c>
      <c r="F111" s="104">
        <v>468537</v>
      </c>
      <c r="G111" s="104">
        <v>324439.26</v>
      </c>
      <c r="H111" s="105">
        <v>216752.96</v>
      </c>
      <c r="I111" s="105">
        <v>716981.8</v>
      </c>
      <c r="J111" s="106"/>
      <c r="K111" s="107"/>
      <c r="L111" s="105"/>
      <c r="M111" s="105"/>
      <c r="N111" s="106"/>
      <c r="O111" s="107"/>
      <c r="P111" s="113"/>
      <c r="Q111" s="113"/>
      <c r="R111" s="106"/>
      <c r="S111" s="107"/>
      <c r="T111" s="105"/>
      <c r="U111" s="105"/>
      <c r="V111" s="106"/>
      <c r="W111" s="107"/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hidden="1" customHeight="1" x14ac:dyDescent="0.3">
      <c r="A112" s="110" t="s">
        <v>1707</v>
      </c>
      <c r="B112" s="111" t="s">
        <v>86</v>
      </c>
      <c r="C112" s="112" t="s">
        <v>87</v>
      </c>
      <c r="D112" s="21">
        <f t="shared" si="1"/>
        <v>8778183.3399999999</v>
      </c>
      <c r="E112" s="24">
        <f t="shared" si="1"/>
        <v>8085906.4299999997</v>
      </c>
      <c r="F112" s="104">
        <v>3751624.16</v>
      </c>
      <c r="G112" s="104">
        <v>3053628.44</v>
      </c>
      <c r="H112" s="105">
        <v>5026559.18</v>
      </c>
      <c r="I112" s="105">
        <v>5032277.99</v>
      </c>
      <c r="J112" s="106"/>
      <c r="K112" s="107"/>
      <c r="L112" s="105"/>
      <c r="M112" s="105"/>
      <c r="N112" s="106"/>
      <c r="O112" s="107"/>
      <c r="P112" s="105"/>
      <c r="Q112" s="105"/>
      <c r="R112" s="106"/>
      <c r="S112" s="107"/>
      <c r="T112" s="105"/>
      <c r="U112" s="105"/>
      <c r="V112" s="106"/>
      <c r="W112" s="107"/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hidden="1" customHeight="1" x14ac:dyDescent="0.3">
      <c r="A113" s="110" t="s">
        <v>1707</v>
      </c>
      <c r="B113" s="111" t="s">
        <v>88</v>
      </c>
      <c r="C113" s="112" t="s">
        <v>89</v>
      </c>
      <c r="D113" s="21">
        <f t="shared" si="1"/>
        <v>7206740.6999999993</v>
      </c>
      <c r="E113" s="24">
        <f t="shared" si="1"/>
        <v>6049776.7999999998</v>
      </c>
      <c r="F113" s="104">
        <v>3221273.8</v>
      </c>
      <c r="G113" s="104">
        <v>1726766.25</v>
      </c>
      <c r="H113" s="113">
        <v>3985466.9</v>
      </c>
      <c r="I113" s="113">
        <v>4323010.55</v>
      </c>
      <c r="J113" s="31"/>
      <c r="K113" s="32"/>
      <c r="L113" s="113"/>
      <c r="M113" s="113"/>
      <c r="N113" s="31"/>
      <c r="O113" s="32"/>
      <c r="P113" s="105"/>
      <c r="Q113" s="105"/>
      <c r="R113" s="31"/>
      <c r="S113" s="32"/>
      <c r="T113" s="113"/>
      <c r="U113" s="113"/>
      <c r="V113" s="31"/>
      <c r="W113" s="32"/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hidden="1" customHeight="1" x14ac:dyDescent="0.3">
      <c r="A114" s="110" t="s">
        <v>1707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hidden="1" customHeight="1" x14ac:dyDescent="0.3">
      <c r="A115" s="110" t="s">
        <v>1707</v>
      </c>
      <c r="B115" s="111" t="s">
        <v>92</v>
      </c>
      <c r="C115" s="112" t="s">
        <v>93</v>
      </c>
      <c r="D115" s="21">
        <f t="shared" si="1"/>
        <v>2300</v>
      </c>
      <c r="E115" s="24">
        <f t="shared" si="1"/>
        <v>70277</v>
      </c>
      <c r="F115" s="104">
        <v>2300</v>
      </c>
      <c r="G115" s="104">
        <v>25172</v>
      </c>
      <c r="H115" s="105">
        <v>0</v>
      </c>
      <c r="I115" s="105">
        <v>45105</v>
      </c>
      <c r="J115" s="106"/>
      <c r="K115" s="107"/>
      <c r="L115" s="105"/>
      <c r="M115" s="105"/>
      <c r="N115" s="106"/>
      <c r="O115" s="107"/>
      <c r="P115" s="105"/>
      <c r="Q115" s="105"/>
      <c r="R115" s="106"/>
      <c r="S115" s="107"/>
      <c r="T115" s="105"/>
      <c r="U115" s="105"/>
      <c r="V115" s="106"/>
      <c r="W115" s="107"/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hidden="1" customHeight="1" x14ac:dyDescent="0.3">
      <c r="A116" s="110" t="s">
        <v>1707</v>
      </c>
      <c r="B116" s="111" t="s">
        <v>94</v>
      </c>
      <c r="C116" s="112" t="s">
        <v>95</v>
      </c>
      <c r="D116" s="21">
        <f t="shared" si="1"/>
        <v>1106049</v>
      </c>
      <c r="E116" s="24">
        <f t="shared" si="1"/>
        <v>1090989</v>
      </c>
      <c r="F116" s="104">
        <v>0</v>
      </c>
      <c r="G116" s="104">
        <v>0</v>
      </c>
      <c r="H116" s="105">
        <v>1106049</v>
      </c>
      <c r="I116" s="105">
        <v>1090989</v>
      </c>
      <c r="J116" s="106"/>
      <c r="K116" s="107"/>
      <c r="L116" s="105"/>
      <c r="M116" s="105"/>
      <c r="N116" s="106"/>
      <c r="O116" s="107"/>
      <c r="P116" s="105"/>
      <c r="Q116" s="105"/>
      <c r="R116" s="106"/>
      <c r="S116" s="107"/>
      <c r="T116" s="105"/>
      <c r="U116" s="105"/>
      <c r="V116" s="106"/>
      <c r="W116" s="107"/>
      <c r="X116" s="105"/>
      <c r="Y116" s="105"/>
      <c r="Z116" s="106"/>
      <c r="AA116" s="107"/>
      <c r="AB116" s="105"/>
      <c r="AC116" s="105"/>
      <c r="AD116" s="33" t="s">
        <v>1390</v>
      </c>
      <c r="AE116" s="19" t="s">
        <v>1413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hidden="1" customHeight="1" x14ac:dyDescent="0.3">
      <c r="A117" s="110" t="s">
        <v>1707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248995</v>
      </c>
      <c r="E117" s="24">
        <f t="shared" ref="E117:E126" si="3">G117+I117+K117+M117+O117+Q117+S117+U117+W117+Y117+AA117+AC117</f>
        <v>248995</v>
      </c>
      <c r="F117" s="104">
        <v>40710</v>
      </c>
      <c r="G117" s="104">
        <v>40170</v>
      </c>
      <c r="H117" s="113">
        <v>208285</v>
      </c>
      <c r="I117" s="113">
        <v>208825</v>
      </c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1391</v>
      </c>
      <c r="AE117" s="19" t="s">
        <v>1413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hidden="1" customHeight="1" x14ac:dyDescent="0.3">
      <c r="A118" s="110" t="s">
        <v>1707</v>
      </c>
      <c r="B118" s="111" t="s">
        <v>98</v>
      </c>
      <c r="C118" s="112" t="s">
        <v>99</v>
      </c>
      <c r="D118" s="21">
        <f t="shared" si="2"/>
        <v>300940</v>
      </c>
      <c r="E118" s="24">
        <f t="shared" si="3"/>
        <v>343125</v>
      </c>
      <c r="F118" s="104">
        <v>91910</v>
      </c>
      <c r="G118" s="104">
        <v>138651</v>
      </c>
      <c r="H118" s="113">
        <v>209030</v>
      </c>
      <c r="I118" s="113">
        <v>204474</v>
      </c>
      <c r="J118" s="31"/>
      <c r="K118" s="32"/>
      <c r="L118" s="113"/>
      <c r="M118" s="113"/>
      <c r="N118" s="31"/>
      <c r="O118" s="32"/>
      <c r="P118" s="113"/>
      <c r="Q118" s="113"/>
      <c r="R118" s="31"/>
      <c r="S118" s="32"/>
      <c r="T118" s="113"/>
      <c r="U118" s="113"/>
      <c r="V118" s="31"/>
      <c r="W118" s="32"/>
      <c r="X118" s="113"/>
      <c r="Y118" s="113"/>
      <c r="Z118" s="31"/>
      <c r="AA118" s="32"/>
      <c r="AB118" s="113"/>
      <c r="AC118" s="113"/>
      <c r="AD118" s="33" t="s">
        <v>1392</v>
      </c>
      <c r="AE118" s="19" t="s">
        <v>1413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hidden="1" customHeight="1" x14ac:dyDescent="0.3">
      <c r="A119" s="110" t="s">
        <v>1707</v>
      </c>
      <c r="B119" s="111" t="s">
        <v>100</v>
      </c>
      <c r="C119" s="112" t="s">
        <v>101</v>
      </c>
      <c r="D119" s="21">
        <f t="shared" si="2"/>
        <v>2900</v>
      </c>
      <c r="E119" s="24">
        <f t="shared" si="3"/>
        <v>2900</v>
      </c>
      <c r="F119" s="104"/>
      <c r="G119" s="104"/>
      <c r="H119" s="113">
        <v>2900</v>
      </c>
      <c r="I119" s="113">
        <v>2900</v>
      </c>
      <c r="J119" s="31"/>
      <c r="K119" s="32"/>
      <c r="L119" s="113"/>
      <c r="M119" s="113"/>
      <c r="N119" s="31"/>
      <c r="O119" s="32"/>
      <c r="P119" s="113"/>
      <c r="Q119" s="113"/>
      <c r="R119" s="31"/>
      <c r="S119" s="32"/>
      <c r="T119" s="113"/>
      <c r="U119" s="113"/>
      <c r="V119" s="31"/>
      <c r="W119" s="32"/>
      <c r="X119" s="113"/>
      <c r="Y119" s="113"/>
      <c r="Z119" s="31"/>
      <c r="AA119" s="32"/>
      <c r="AB119" s="113"/>
      <c r="AC119" s="113"/>
      <c r="AD119" s="33" t="s">
        <v>1393</v>
      </c>
      <c r="AE119" s="19" t="s">
        <v>1413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hidden="1" customHeight="1" x14ac:dyDescent="0.3">
      <c r="A120" s="110" t="s">
        <v>1707</v>
      </c>
      <c r="B120" s="111" t="s">
        <v>102</v>
      </c>
      <c r="C120" s="112" t="s">
        <v>103</v>
      </c>
      <c r="D120" s="21">
        <f t="shared" si="2"/>
        <v>389578.5</v>
      </c>
      <c r="E120" s="24">
        <f t="shared" si="3"/>
        <v>389578.5</v>
      </c>
      <c r="F120" s="104">
        <v>192435.6</v>
      </c>
      <c r="G120" s="104">
        <v>192435.6</v>
      </c>
      <c r="H120" s="113">
        <v>197142.9</v>
      </c>
      <c r="I120" s="113">
        <v>197142.9</v>
      </c>
      <c r="J120" s="31"/>
      <c r="K120" s="32"/>
      <c r="L120" s="113"/>
      <c r="M120" s="113"/>
      <c r="N120" s="31"/>
      <c r="O120" s="32"/>
      <c r="P120" s="113"/>
      <c r="Q120" s="113"/>
      <c r="R120" s="31"/>
      <c r="S120" s="32"/>
      <c r="T120" s="113"/>
      <c r="U120" s="113"/>
      <c r="V120" s="31"/>
      <c r="W120" s="32"/>
      <c r="X120" s="113"/>
      <c r="Y120" s="113"/>
      <c r="Z120" s="31"/>
      <c r="AA120" s="32"/>
      <c r="AB120" s="113"/>
      <c r="AC120" s="113"/>
      <c r="AD120" s="33" t="s">
        <v>1394</v>
      </c>
      <c r="AE120" s="19" t="s">
        <v>1413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hidden="1" customHeight="1" x14ac:dyDescent="0.3">
      <c r="A121" s="110" t="s">
        <v>1707</v>
      </c>
      <c r="B121" s="111" t="s">
        <v>104</v>
      </c>
      <c r="C121" s="112" t="s">
        <v>105</v>
      </c>
      <c r="D121" s="21">
        <f t="shared" si="2"/>
        <v>220709.01</v>
      </c>
      <c r="E121" s="24">
        <f t="shared" si="3"/>
        <v>204991.01</v>
      </c>
      <c r="F121" s="104">
        <v>135348.01</v>
      </c>
      <c r="G121" s="104">
        <v>131258.01</v>
      </c>
      <c r="H121" s="113">
        <v>85361</v>
      </c>
      <c r="I121" s="113">
        <v>73733</v>
      </c>
      <c r="J121" s="31"/>
      <c r="K121" s="32"/>
      <c r="L121" s="113"/>
      <c r="M121" s="113"/>
      <c r="N121" s="31"/>
      <c r="O121" s="32"/>
      <c r="P121" s="113"/>
      <c r="Q121" s="113"/>
      <c r="R121" s="31"/>
      <c r="S121" s="32"/>
      <c r="T121" s="113"/>
      <c r="U121" s="113"/>
      <c r="V121" s="31"/>
      <c r="W121" s="32"/>
      <c r="X121" s="113"/>
      <c r="Y121" s="113"/>
      <c r="Z121" s="31"/>
      <c r="AA121" s="32"/>
      <c r="AB121" s="113"/>
      <c r="AC121" s="113"/>
      <c r="AD121" s="33" t="s">
        <v>1395</v>
      </c>
      <c r="AE121" s="19" t="s">
        <v>1413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hidden="1" customHeight="1" x14ac:dyDescent="0.3">
      <c r="A122" s="110" t="s">
        <v>1707</v>
      </c>
      <c r="B122" s="111" t="s">
        <v>106</v>
      </c>
      <c r="C122" s="112" t="s">
        <v>107</v>
      </c>
      <c r="D122" s="21">
        <f t="shared" si="2"/>
        <v>700</v>
      </c>
      <c r="E122" s="24">
        <f t="shared" si="3"/>
        <v>700</v>
      </c>
      <c r="F122" s="104"/>
      <c r="G122" s="104"/>
      <c r="H122" s="113">
        <v>700</v>
      </c>
      <c r="I122" s="113">
        <v>700</v>
      </c>
      <c r="J122" s="31"/>
      <c r="K122" s="32"/>
      <c r="L122" s="113"/>
      <c r="M122" s="113"/>
      <c r="N122" s="31"/>
      <c r="O122" s="32"/>
      <c r="P122" s="113"/>
      <c r="Q122" s="113"/>
      <c r="R122" s="31"/>
      <c r="S122" s="32"/>
      <c r="T122" s="113"/>
      <c r="U122" s="113"/>
      <c r="V122" s="31"/>
      <c r="W122" s="32"/>
      <c r="X122" s="113"/>
      <c r="Y122" s="113"/>
      <c r="Z122" s="31"/>
      <c r="AA122" s="32"/>
      <c r="AB122" s="113"/>
      <c r="AC122" s="113"/>
      <c r="AD122" s="33" t="s">
        <v>1396</v>
      </c>
      <c r="AE122" s="19" t="s">
        <v>1413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hidden="1" customHeight="1" x14ac:dyDescent="0.3">
      <c r="A123" s="110" t="s">
        <v>1707</v>
      </c>
      <c r="B123" s="111" t="s">
        <v>108</v>
      </c>
      <c r="C123" s="112" t="s">
        <v>109</v>
      </c>
      <c r="D123" s="21">
        <f t="shared" si="2"/>
        <v>15800</v>
      </c>
      <c r="E123" s="24">
        <f t="shared" si="3"/>
        <v>15800</v>
      </c>
      <c r="F123" s="104">
        <v>0</v>
      </c>
      <c r="G123" s="104">
        <v>0</v>
      </c>
      <c r="H123" s="113">
        <v>15800</v>
      </c>
      <c r="I123" s="113">
        <v>15800</v>
      </c>
      <c r="J123" s="31"/>
      <c r="K123" s="32"/>
      <c r="L123" s="113"/>
      <c r="M123" s="113"/>
      <c r="N123" s="31"/>
      <c r="O123" s="32"/>
      <c r="P123" s="113"/>
      <c r="Q123" s="113"/>
      <c r="R123" s="31"/>
      <c r="S123" s="32"/>
      <c r="T123" s="113"/>
      <c r="U123" s="113"/>
      <c r="V123" s="31"/>
      <c r="W123" s="32"/>
      <c r="X123" s="113"/>
      <c r="Y123" s="113"/>
      <c r="Z123" s="31"/>
      <c r="AA123" s="32"/>
      <c r="AB123" s="113"/>
      <c r="AC123" s="113"/>
      <c r="AD123" s="33" t="s">
        <v>1397</v>
      </c>
      <c r="AE123" s="19" t="s">
        <v>1413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hidden="1" customHeight="1" x14ac:dyDescent="0.3">
      <c r="A124" s="110" t="s">
        <v>1707</v>
      </c>
      <c r="B124" s="111" t="s">
        <v>110</v>
      </c>
      <c r="C124" s="112" t="s">
        <v>111</v>
      </c>
      <c r="D124" s="21">
        <f t="shared" si="2"/>
        <v>842513.6</v>
      </c>
      <c r="E124" s="24">
        <f t="shared" si="3"/>
        <v>609778.54</v>
      </c>
      <c r="F124" s="104">
        <v>338500.6</v>
      </c>
      <c r="G124" s="104">
        <v>256064.9</v>
      </c>
      <c r="H124" s="105">
        <v>504013</v>
      </c>
      <c r="I124" s="105">
        <v>353713.64</v>
      </c>
      <c r="J124" s="106"/>
      <c r="K124" s="107"/>
      <c r="L124" s="105"/>
      <c r="M124" s="105"/>
      <c r="N124" s="106"/>
      <c r="O124" s="107"/>
      <c r="P124" s="113"/>
      <c r="Q124" s="113"/>
      <c r="R124" s="106"/>
      <c r="S124" s="107"/>
      <c r="T124" s="105"/>
      <c r="U124" s="105"/>
      <c r="V124" s="106"/>
      <c r="W124" s="107"/>
      <c r="X124" s="105"/>
      <c r="Y124" s="105"/>
      <c r="Z124" s="106"/>
      <c r="AA124" s="107"/>
      <c r="AB124" s="105"/>
      <c r="AC124" s="105"/>
      <c r="AD124" s="33" t="s">
        <v>1398</v>
      </c>
      <c r="AE124" s="19" t="s">
        <v>1413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hidden="1" customHeight="1" x14ac:dyDescent="0.3">
      <c r="A125" s="110" t="s">
        <v>1707</v>
      </c>
      <c r="B125" s="111" t="s">
        <v>112</v>
      </c>
      <c r="C125" s="112" t="s">
        <v>113</v>
      </c>
      <c r="D125" s="21">
        <f t="shared" si="2"/>
        <v>79060</v>
      </c>
      <c r="E125" s="24">
        <f t="shared" si="3"/>
        <v>79060</v>
      </c>
      <c r="F125" s="104"/>
      <c r="G125" s="104"/>
      <c r="H125" s="105">
        <v>79060</v>
      </c>
      <c r="I125" s="105">
        <v>79060</v>
      </c>
      <c r="J125" s="106"/>
      <c r="K125" s="107"/>
      <c r="L125" s="105"/>
      <c r="M125" s="105"/>
      <c r="N125" s="106"/>
      <c r="O125" s="107"/>
      <c r="P125" s="105"/>
      <c r="Q125" s="105"/>
      <c r="R125" s="106"/>
      <c r="S125" s="107"/>
      <c r="T125" s="105"/>
      <c r="U125" s="105"/>
      <c r="V125" s="106"/>
      <c r="W125" s="107"/>
      <c r="X125" s="105"/>
      <c r="Y125" s="105"/>
      <c r="Z125" s="106"/>
      <c r="AA125" s="107"/>
      <c r="AB125" s="105"/>
      <c r="AC125" s="105"/>
      <c r="AD125" s="33" t="s">
        <v>1399</v>
      </c>
      <c r="AE125" s="19" t="s">
        <v>1413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hidden="1" customHeight="1" x14ac:dyDescent="0.3">
      <c r="A126" s="110" t="s">
        <v>1707</v>
      </c>
      <c r="B126" s="111" t="s">
        <v>114</v>
      </c>
      <c r="C126" s="112" t="s">
        <v>115</v>
      </c>
      <c r="D126" s="21">
        <f t="shared" si="2"/>
        <v>97756</v>
      </c>
      <c r="E126" s="24">
        <f t="shared" si="3"/>
        <v>97756</v>
      </c>
      <c r="F126" s="104">
        <v>97756</v>
      </c>
      <c r="G126" s="104">
        <v>97756</v>
      </c>
      <c r="H126" s="113"/>
      <c r="I126" s="113"/>
      <c r="J126" s="31"/>
      <c r="K126" s="32"/>
      <c r="L126" s="113"/>
      <c r="M126" s="113"/>
      <c r="N126" s="31"/>
      <c r="O126" s="32"/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1400</v>
      </c>
      <c r="AE126" s="19" t="s">
        <v>1413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hidden="1" customHeight="1" x14ac:dyDescent="0.3">
      <c r="A127" s="110" t="s">
        <v>1707</v>
      </c>
      <c r="B127" s="111" t="s">
        <v>116</v>
      </c>
      <c r="C127" s="112" t="s">
        <v>117</v>
      </c>
      <c r="D127" s="21">
        <f t="shared" si="1"/>
        <v>0</v>
      </c>
      <c r="E127" s="24">
        <f t="shared" si="1"/>
        <v>0</v>
      </c>
      <c r="F127" s="104"/>
      <c r="G127" s="104"/>
      <c r="H127" s="105"/>
      <c r="I127" s="105"/>
      <c r="J127" s="106"/>
      <c r="K127" s="107"/>
      <c r="L127" s="105"/>
      <c r="M127" s="105"/>
      <c r="N127" s="106"/>
      <c r="O127" s="107"/>
      <c r="P127" s="113"/>
      <c r="Q127" s="113"/>
      <c r="R127" s="106"/>
      <c r="S127" s="107"/>
      <c r="T127" s="105"/>
      <c r="U127" s="105"/>
      <c r="V127" s="106"/>
      <c r="W127" s="107"/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hidden="1" customHeight="1" x14ac:dyDescent="0.3">
      <c r="A128" s="110" t="s">
        <v>1707</v>
      </c>
      <c r="B128" s="111" t="s">
        <v>118</v>
      </c>
      <c r="C128" s="112" t="s">
        <v>119</v>
      </c>
      <c r="D128" s="21">
        <f t="shared" si="1"/>
        <v>175280.27</v>
      </c>
      <c r="E128" s="24">
        <f t="shared" si="1"/>
        <v>0</v>
      </c>
      <c r="F128" s="104">
        <v>175280.27</v>
      </c>
      <c r="G128" s="104">
        <v>0</v>
      </c>
      <c r="H128" s="105">
        <v>0</v>
      </c>
      <c r="I128" s="105">
        <v>0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hidden="1" customHeight="1" x14ac:dyDescent="0.3">
      <c r="A129" s="110" t="s">
        <v>1707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hidden="1" customHeight="1" x14ac:dyDescent="0.3">
      <c r="A130" s="110" t="s">
        <v>1707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hidden="1" customHeight="1" x14ac:dyDescent="0.3">
      <c r="A131" s="110" t="s">
        <v>1707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hidden="1" customHeight="1" x14ac:dyDescent="0.3">
      <c r="A132" s="110" t="s">
        <v>1707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hidden="1" customHeight="1" x14ac:dyDescent="0.3">
      <c r="A133" s="110" t="s">
        <v>1707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hidden="1" customHeight="1" x14ac:dyDescent="0.3">
      <c r="A134" s="110" t="s">
        <v>1707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/>
      <c r="K134" s="32"/>
      <c r="L134" s="113"/>
      <c r="M134" s="113"/>
      <c r="N134" s="31"/>
      <c r="O134" s="32"/>
      <c r="P134" s="113"/>
      <c r="Q134" s="113"/>
      <c r="R134" s="31"/>
      <c r="S134" s="32"/>
      <c r="T134" s="113"/>
      <c r="U134" s="113"/>
      <c r="V134" s="31"/>
      <c r="W134" s="32"/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hidden="1" customHeight="1" x14ac:dyDescent="0.3">
      <c r="A135" s="110" t="s">
        <v>1707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hidden="1" customHeight="1" x14ac:dyDescent="0.3">
      <c r="A136" s="110" t="s">
        <v>1707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769598.1</v>
      </c>
      <c r="F136" s="104">
        <v>0</v>
      </c>
      <c r="G136" s="104">
        <v>384799.05</v>
      </c>
      <c r="H136" s="113">
        <v>0</v>
      </c>
      <c r="I136" s="113">
        <v>384799.05</v>
      </c>
      <c r="J136" s="31"/>
      <c r="K136" s="32"/>
      <c r="L136" s="113"/>
      <c r="M136" s="113"/>
      <c r="N136" s="31"/>
      <c r="O136" s="32"/>
      <c r="P136" s="113"/>
      <c r="Q136" s="113"/>
      <c r="R136" s="31"/>
      <c r="S136" s="32"/>
      <c r="T136" s="113"/>
      <c r="U136" s="113"/>
      <c r="V136" s="31"/>
      <c r="W136" s="32"/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hidden="1" customHeight="1" x14ac:dyDescent="0.3">
      <c r="A137" s="110" t="s">
        <v>1707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/>
      <c r="K137" s="107"/>
      <c r="L137" s="105"/>
      <c r="M137" s="105"/>
      <c r="N137" s="106"/>
      <c r="O137" s="107"/>
      <c r="P137" s="113"/>
      <c r="Q137" s="113"/>
      <c r="R137" s="106"/>
      <c r="S137" s="107"/>
      <c r="T137" s="105"/>
      <c r="U137" s="105"/>
      <c r="V137" s="106"/>
      <c r="W137" s="107"/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hidden="1" customHeight="1" x14ac:dyDescent="0.3">
      <c r="A138" s="110" t="s">
        <v>1707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hidden="1" customHeight="1" x14ac:dyDescent="0.3">
      <c r="A139" s="110" t="s">
        <v>1707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3875894.6</v>
      </c>
      <c r="F139" s="104">
        <v>0</v>
      </c>
      <c r="G139" s="104">
        <v>1937947.3</v>
      </c>
      <c r="H139" s="113">
        <v>0</v>
      </c>
      <c r="I139" s="113">
        <v>1937947.3</v>
      </c>
      <c r="J139" s="31"/>
      <c r="K139" s="32"/>
      <c r="L139" s="113"/>
      <c r="M139" s="113"/>
      <c r="N139" s="31"/>
      <c r="O139" s="32"/>
      <c r="P139" s="113"/>
      <c r="Q139" s="113"/>
      <c r="R139" s="31"/>
      <c r="S139" s="32"/>
      <c r="T139" s="113"/>
      <c r="U139" s="113"/>
      <c r="V139" s="31"/>
      <c r="W139" s="32"/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hidden="1" customHeight="1" x14ac:dyDescent="0.3">
      <c r="A140" s="110" t="s">
        <v>1707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/>
      <c r="K140" s="32"/>
      <c r="L140" s="113"/>
      <c r="M140" s="113"/>
      <c r="N140" s="31"/>
      <c r="O140" s="32"/>
      <c r="P140" s="113"/>
      <c r="Q140" s="113"/>
      <c r="R140" s="31"/>
      <c r="S140" s="32"/>
      <c r="T140" s="113"/>
      <c r="U140" s="113"/>
      <c r="V140" s="31"/>
      <c r="W140" s="32"/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hidden="1" customHeight="1" x14ac:dyDescent="0.3">
      <c r="A141" s="110" t="s">
        <v>1707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hidden="1" customHeight="1" x14ac:dyDescent="0.3">
      <c r="A142" s="110" t="s">
        <v>1707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44026.66</v>
      </c>
      <c r="F142" s="104">
        <v>0</v>
      </c>
      <c r="G142" s="104">
        <v>22013.33</v>
      </c>
      <c r="H142" s="113">
        <v>0</v>
      </c>
      <c r="I142" s="113">
        <v>22013.33</v>
      </c>
      <c r="J142" s="31"/>
      <c r="K142" s="32"/>
      <c r="L142" s="113"/>
      <c r="M142" s="113"/>
      <c r="N142" s="31"/>
      <c r="O142" s="32"/>
      <c r="P142" s="113"/>
      <c r="Q142" s="113"/>
      <c r="R142" s="31"/>
      <c r="S142" s="32"/>
      <c r="T142" s="113"/>
      <c r="U142" s="113"/>
      <c r="V142" s="31"/>
      <c r="W142" s="32"/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hidden="1" customHeight="1" x14ac:dyDescent="0.3">
      <c r="A143" s="110" t="s">
        <v>1707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hidden="1" customHeight="1" x14ac:dyDescent="0.3">
      <c r="A144" s="110" t="s">
        <v>1707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hidden="1" customHeight="1" x14ac:dyDescent="0.3">
      <c r="A145" s="110" t="s">
        <v>1707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hidden="1" customHeight="1" x14ac:dyDescent="0.3">
      <c r="A146" s="110" t="s">
        <v>1707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/>
      <c r="K146" s="32"/>
      <c r="L146" s="113"/>
      <c r="M146" s="113"/>
      <c r="N146" s="31"/>
      <c r="O146" s="32"/>
      <c r="P146" s="113"/>
      <c r="Q146" s="113"/>
      <c r="R146" s="31"/>
      <c r="S146" s="32"/>
      <c r="T146" s="113"/>
      <c r="U146" s="113"/>
      <c r="V146" s="31"/>
      <c r="W146" s="32"/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hidden="1" customHeight="1" x14ac:dyDescent="0.3">
      <c r="A147" s="110" t="s">
        <v>1707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>
        <v>0</v>
      </c>
      <c r="G147" s="104">
        <v>0</v>
      </c>
      <c r="H147" s="113">
        <v>0</v>
      </c>
      <c r="I147" s="113">
        <v>0</v>
      </c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hidden="1" customHeight="1" x14ac:dyDescent="0.3">
      <c r="A148" s="110" t="s">
        <v>1707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/>
      <c r="K148" s="32"/>
      <c r="L148" s="113"/>
      <c r="M148" s="113"/>
      <c r="N148" s="31"/>
      <c r="O148" s="32"/>
      <c r="P148" s="113"/>
      <c r="Q148" s="113"/>
      <c r="R148" s="31"/>
      <c r="S148" s="32"/>
      <c r="T148" s="113"/>
      <c r="U148" s="113"/>
      <c r="V148" s="31"/>
      <c r="W148" s="32"/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hidden="1" customHeight="1" x14ac:dyDescent="0.3">
      <c r="A149" s="110" t="s">
        <v>1707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>
        <v>0</v>
      </c>
      <c r="G149" s="104">
        <v>0</v>
      </c>
      <c r="H149" s="105">
        <v>0</v>
      </c>
      <c r="I149" s="105">
        <v>0</v>
      </c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hidden="1" customHeight="1" x14ac:dyDescent="0.3">
      <c r="A150" s="110" t="s">
        <v>1707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hidden="1" customHeight="1" x14ac:dyDescent="0.3">
      <c r="A151" s="110" t="s">
        <v>1707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>
        <v>0</v>
      </c>
      <c r="G151" s="104">
        <v>0</v>
      </c>
      <c r="H151" s="113">
        <v>0</v>
      </c>
      <c r="I151" s="113">
        <v>0</v>
      </c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hidden="1" customHeight="1" x14ac:dyDescent="0.3">
      <c r="A152" s="110" t="s">
        <v>1707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hidden="1" customHeight="1" x14ac:dyDescent="0.3">
      <c r="A153" s="110" t="s">
        <v>1707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hidden="1" customHeight="1" x14ac:dyDescent="0.3">
      <c r="A154" s="110" t="s">
        <v>1707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hidden="1" customHeight="1" x14ac:dyDescent="0.3">
      <c r="A155" s="110" t="s">
        <v>1707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hidden="1" customHeight="1" x14ac:dyDescent="0.3">
      <c r="A156" s="110" t="s">
        <v>1707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hidden="1" customHeight="1" x14ac:dyDescent="0.3">
      <c r="A157" s="110" t="s">
        <v>1707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hidden="1" customHeight="1" x14ac:dyDescent="0.3">
      <c r="A158" s="110" t="s">
        <v>1707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0</v>
      </c>
      <c r="F158" s="104">
        <v>0</v>
      </c>
      <c r="G158" s="104">
        <v>0</v>
      </c>
      <c r="H158" s="105">
        <v>0</v>
      </c>
      <c r="I158" s="105">
        <v>0</v>
      </c>
      <c r="J158" s="106"/>
      <c r="K158" s="107"/>
      <c r="L158" s="105"/>
      <c r="M158" s="105"/>
      <c r="N158" s="106"/>
      <c r="O158" s="107"/>
      <c r="P158" s="105"/>
      <c r="Q158" s="105"/>
      <c r="R158" s="106"/>
      <c r="S158" s="107"/>
      <c r="T158" s="105"/>
      <c r="U158" s="105"/>
      <c r="V158" s="106"/>
      <c r="W158" s="107"/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hidden="1" customHeight="1" x14ac:dyDescent="0.3">
      <c r="A159" s="110" t="s">
        <v>1707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>
        <v>0</v>
      </c>
      <c r="G159" s="104">
        <v>0</v>
      </c>
      <c r="H159" s="105">
        <v>0</v>
      </c>
      <c r="I159" s="105">
        <v>0</v>
      </c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hidden="1" customHeight="1" x14ac:dyDescent="0.3">
      <c r="A160" s="110" t="s">
        <v>1707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/>
      <c r="K160" s="107"/>
      <c r="L160" s="105"/>
      <c r="M160" s="105"/>
      <c r="N160" s="106"/>
      <c r="O160" s="107"/>
      <c r="P160" s="105"/>
      <c r="Q160" s="105"/>
      <c r="R160" s="106"/>
      <c r="S160" s="107"/>
      <c r="T160" s="105"/>
      <c r="U160" s="105"/>
      <c r="V160" s="106"/>
      <c r="W160" s="107"/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hidden="1" customHeight="1" x14ac:dyDescent="0.3">
      <c r="A161" s="110" t="s">
        <v>1707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>
        <v>0</v>
      </c>
      <c r="G161" s="104">
        <v>0</v>
      </c>
      <c r="H161" s="105">
        <v>0</v>
      </c>
      <c r="I161" s="105">
        <v>0</v>
      </c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hidden="1" customHeight="1" x14ac:dyDescent="0.3">
      <c r="A162" s="110" t="s">
        <v>1707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hidden="1" customHeight="1" x14ac:dyDescent="0.3">
      <c r="A163" s="110" t="s">
        <v>1707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>
        <v>0</v>
      </c>
      <c r="G163" s="104">
        <v>0</v>
      </c>
      <c r="H163" s="105">
        <v>0</v>
      </c>
      <c r="I163" s="105">
        <v>0</v>
      </c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hidden="1" customHeight="1" x14ac:dyDescent="0.3">
      <c r="A164" s="110" t="s">
        <v>1707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/>
      <c r="K164" s="107"/>
      <c r="L164" s="105"/>
      <c r="M164" s="105"/>
      <c r="N164" s="106"/>
      <c r="O164" s="107"/>
      <c r="P164" s="105"/>
      <c r="Q164" s="105"/>
      <c r="R164" s="106"/>
      <c r="S164" s="107"/>
      <c r="T164" s="105"/>
      <c r="U164" s="105"/>
      <c r="V164" s="106"/>
      <c r="W164" s="107"/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hidden="1" customHeight="1" x14ac:dyDescent="0.3">
      <c r="A165" s="110" t="s">
        <v>1707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/>
      <c r="K165" s="107"/>
      <c r="L165" s="105"/>
      <c r="M165" s="105"/>
      <c r="N165" s="106"/>
      <c r="O165" s="107"/>
      <c r="P165" s="105"/>
      <c r="Q165" s="105"/>
      <c r="R165" s="106"/>
      <c r="S165" s="107"/>
      <c r="T165" s="105"/>
      <c r="U165" s="105"/>
      <c r="V165" s="106"/>
      <c r="W165" s="107"/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hidden="1" customHeight="1" x14ac:dyDescent="0.3">
      <c r="A166" s="110" t="s">
        <v>1707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/>
      <c r="K166" s="107"/>
      <c r="L166" s="105"/>
      <c r="M166" s="105"/>
      <c r="N166" s="106"/>
      <c r="O166" s="107"/>
      <c r="P166" s="105"/>
      <c r="Q166" s="105"/>
      <c r="R166" s="106"/>
      <c r="S166" s="107"/>
      <c r="T166" s="105"/>
      <c r="U166" s="105"/>
      <c r="V166" s="106"/>
      <c r="W166" s="107"/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hidden="1" customHeight="1" x14ac:dyDescent="0.3">
      <c r="A167" s="110" t="s">
        <v>1707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/>
      <c r="K167" s="107"/>
      <c r="L167" s="105"/>
      <c r="M167" s="105"/>
      <c r="N167" s="106"/>
      <c r="O167" s="107"/>
      <c r="P167" s="105"/>
      <c r="Q167" s="105"/>
      <c r="R167" s="106"/>
      <c r="S167" s="107"/>
      <c r="T167" s="105"/>
      <c r="U167" s="105"/>
      <c r="V167" s="106"/>
      <c r="W167" s="107"/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hidden="1" customHeight="1" x14ac:dyDescent="0.3">
      <c r="A168" s="110" t="s">
        <v>1707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>
        <v>0</v>
      </c>
      <c r="G168" s="104">
        <v>0</v>
      </c>
      <c r="H168" s="105">
        <v>0</v>
      </c>
      <c r="I168" s="105">
        <v>0</v>
      </c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hidden="1" customHeight="1" x14ac:dyDescent="0.3">
      <c r="A169" s="110" t="s">
        <v>1707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>
        <v>0</v>
      </c>
      <c r="G169" s="104">
        <v>0</v>
      </c>
      <c r="H169" s="105">
        <v>0</v>
      </c>
      <c r="I169" s="105">
        <v>0</v>
      </c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hidden="1" customHeight="1" x14ac:dyDescent="0.3">
      <c r="A170" s="110" t="s">
        <v>1707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/>
      <c r="K170" s="107"/>
      <c r="L170" s="105"/>
      <c r="M170" s="105"/>
      <c r="N170" s="106"/>
      <c r="O170" s="107"/>
      <c r="P170" s="105"/>
      <c r="Q170" s="105"/>
      <c r="R170" s="106"/>
      <c r="S170" s="107"/>
      <c r="T170" s="105"/>
      <c r="U170" s="105"/>
      <c r="V170" s="106"/>
      <c r="W170" s="107"/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hidden="1" customHeight="1" x14ac:dyDescent="0.3">
      <c r="A171" s="110" t="s">
        <v>1707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>
        <v>0</v>
      </c>
      <c r="G171" s="104">
        <v>0</v>
      </c>
      <c r="H171" s="105">
        <v>0</v>
      </c>
      <c r="I171" s="105">
        <v>0</v>
      </c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hidden="1" customHeight="1" x14ac:dyDescent="0.3">
      <c r="A172" s="110" t="s">
        <v>1707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>
        <v>0</v>
      </c>
      <c r="G172" s="104">
        <v>0</v>
      </c>
      <c r="H172" s="105">
        <v>0</v>
      </c>
      <c r="I172" s="105">
        <v>0</v>
      </c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hidden="1" customHeight="1" x14ac:dyDescent="0.3">
      <c r="A173" s="110" t="s">
        <v>1707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23373.360000000001</v>
      </c>
      <c r="F173" s="104">
        <v>0</v>
      </c>
      <c r="G173" s="104">
        <v>11686.68</v>
      </c>
      <c r="H173" s="113">
        <v>0</v>
      </c>
      <c r="I173" s="113">
        <v>11686.68</v>
      </c>
      <c r="J173" s="31"/>
      <c r="K173" s="32"/>
      <c r="L173" s="113"/>
      <c r="M173" s="113"/>
      <c r="N173" s="31"/>
      <c r="O173" s="32"/>
      <c r="P173" s="105"/>
      <c r="Q173" s="105"/>
      <c r="R173" s="31"/>
      <c r="S173" s="32"/>
      <c r="T173" s="113"/>
      <c r="U173" s="113"/>
      <c r="V173" s="31"/>
      <c r="W173" s="32"/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hidden="1" customHeight="1" x14ac:dyDescent="0.3">
      <c r="A174" s="110" t="s">
        <v>1707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992928.7</v>
      </c>
      <c r="F174" s="104">
        <v>0</v>
      </c>
      <c r="G174" s="104">
        <v>496464.35</v>
      </c>
      <c r="H174" s="113">
        <v>0</v>
      </c>
      <c r="I174" s="113">
        <v>496464.35</v>
      </c>
      <c r="J174" s="31"/>
      <c r="K174" s="32"/>
      <c r="L174" s="113"/>
      <c r="M174" s="113"/>
      <c r="N174" s="31"/>
      <c r="O174" s="32"/>
      <c r="P174" s="113"/>
      <c r="Q174" s="113"/>
      <c r="R174" s="31"/>
      <c r="S174" s="32"/>
      <c r="T174" s="113"/>
      <c r="U174" s="113"/>
      <c r="V174" s="31"/>
      <c r="W174" s="32"/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hidden="1" customHeight="1" x14ac:dyDescent="0.3">
      <c r="A175" s="110" t="s">
        <v>1707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4788.88</v>
      </c>
      <c r="F175" s="104">
        <v>0</v>
      </c>
      <c r="G175" s="104">
        <v>2394.44</v>
      </c>
      <c r="H175" s="105">
        <v>0</v>
      </c>
      <c r="I175" s="105">
        <v>2394.44</v>
      </c>
      <c r="J175" s="106"/>
      <c r="K175" s="107"/>
      <c r="L175" s="105"/>
      <c r="M175" s="105"/>
      <c r="N175" s="106"/>
      <c r="O175" s="107"/>
      <c r="P175" s="113"/>
      <c r="Q175" s="113"/>
      <c r="R175" s="106"/>
      <c r="S175" s="107"/>
      <c r="T175" s="105"/>
      <c r="U175" s="105"/>
      <c r="V175" s="106"/>
      <c r="W175" s="107"/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hidden="1" customHeight="1" x14ac:dyDescent="0.3">
      <c r="A176" s="110" t="s">
        <v>1707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26194.46</v>
      </c>
      <c r="F176" s="104">
        <v>0</v>
      </c>
      <c r="G176" s="104">
        <v>13097.23</v>
      </c>
      <c r="H176" s="113">
        <v>0</v>
      </c>
      <c r="I176" s="113">
        <v>13097.23</v>
      </c>
      <c r="J176" s="31"/>
      <c r="K176" s="32"/>
      <c r="L176" s="113"/>
      <c r="M176" s="113"/>
      <c r="N176" s="31"/>
      <c r="O176" s="32"/>
      <c r="P176" s="105"/>
      <c r="Q176" s="105"/>
      <c r="R176" s="31"/>
      <c r="S176" s="32"/>
      <c r="T176" s="113"/>
      <c r="U176" s="113"/>
      <c r="V176" s="31"/>
      <c r="W176" s="32"/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hidden="1" customHeight="1" x14ac:dyDescent="0.3">
      <c r="A177" s="110" t="s">
        <v>1707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1609.52</v>
      </c>
      <c r="F177" s="104">
        <v>0</v>
      </c>
      <c r="G177" s="104">
        <v>804.76</v>
      </c>
      <c r="H177" s="105">
        <v>0</v>
      </c>
      <c r="I177" s="105">
        <v>804.76</v>
      </c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hidden="1" customHeight="1" x14ac:dyDescent="0.3">
      <c r="A178" s="110" t="s">
        <v>1707</v>
      </c>
      <c r="B178" s="111" t="s">
        <v>218</v>
      </c>
      <c r="C178" s="112" t="s">
        <v>1567</v>
      </c>
      <c r="D178" s="21">
        <f t="shared" si="4"/>
        <v>0</v>
      </c>
      <c r="E178" s="24">
        <f t="shared" si="4"/>
        <v>20000</v>
      </c>
      <c r="F178" s="104">
        <v>0</v>
      </c>
      <c r="G178" s="104">
        <v>10000</v>
      </c>
      <c r="H178" s="105">
        <v>0</v>
      </c>
      <c r="I178" s="105">
        <v>10000</v>
      </c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hidden="1" customHeight="1" x14ac:dyDescent="0.3">
      <c r="A179" s="110" t="s">
        <v>1707</v>
      </c>
      <c r="B179" s="111" t="s">
        <v>219</v>
      </c>
      <c r="C179" s="112" t="s">
        <v>1568</v>
      </c>
      <c r="D179" s="21">
        <f t="shared" si="4"/>
        <v>0</v>
      </c>
      <c r="E179" s="24">
        <f t="shared" si="4"/>
        <v>13369.28</v>
      </c>
      <c r="F179" s="104">
        <v>0</v>
      </c>
      <c r="G179" s="104">
        <v>6684.64</v>
      </c>
      <c r="H179" s="113">
        <v>0</v>
      </c>
      <c r="I179" s="113">
        <v>6684.64</v>
      </c>
      <c r="J179" s="31"/>
      <c r="K179" s="32"/>
      <c r="L179" s="113"/>
      <c r="M179" s="113"/>
      <c r="N179" s="31"/>
      <c r="O179" s="32"/>
      <c r="P179" s="105"/>
      <c r="Q179" s="105"/>
      <c r="R179" s="31"/>
      <c r="S179" s="32"/>
      <c r="T179" s="113"/>
      <c r="U179" s="113"/>
      <c r="V179" s="31"/>
      <c r="W179" s="32"/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hidden="1" customHeight="1" x14ac:dyDescent="0.3">
      <c r="A180" s="110" t="s">
        <v>1707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43903.02</v>
      </c>
      <c r="F180" s="104">
        <v>0</v>
      </c>
      <c r="G180" s="104">
        <v>21911.51</v>
      </c>
      <c r="H180" s="105">
        <v>0</v>
      </c>
      <c r="I180" s="105">
        <v>21991.51</v>
      </c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hidden="1" customHeight="1" x14ac:dyDescent="0.3">
      <c r="A181" s="110" t="s">
        <v>1707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487.32</v>
      </c>
      <c r="F181" s="104">
        <v>0</v>
      </c>
      <c r="G181" s="104">
        <v>243.66</v>
      </c>
      <c r="H181" s="105">
        <v>0</v>
      </c>
      <c r="I181" s="105">
        <v>243.66</v>
      </c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hidden="1" customHeight="1" x14ac:dyDescent="0.3">
      <c r="A182" s="110" t="s">
        <v>1707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hidden="1" customHeight="1" x14ac:dyDescent="0.3">
      <c r="A183" s="110" t="s">
        <v>1707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hidden="1" customHeight="1" x14ac:dyDescent="0.3">
      <c r="A184" s="110" t="s">
        <v>1707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/>
      <c r="K184" s="107"/>
      <c r="L184" s="105"/>
      <c r="M184" s="105"/>
      <c r="N184" s="106"/>
      <c r="O184" s="107"/>
      <c r="P184" s="105"/>
      <c r="Q184" s="105"/>
      <c r="R184" s="106"/>
      <c r="S184" s="107"/>
      <c r="T184" s="105"/>
      <c r="U184" s="105"/>
      <c r="V184" s="106"/>
      <c r="W184" s="107"/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hidden="1" customHeight="1" x14ac:dyDescent="0.3">
      <c r="A185" s="110" t="s">
        <v>1707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hidden="1" customHeight="1" x14ac:dyDescent="0.3">
      <c r="A186" s="110" t="s">
        <v>1707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/>
      <c r="K186" s="107"/>
      <c r="L186" s="105"/>
      <c r="M186" s="105"/>
      <c r="N186" s="106"/>
      <c r="O186" s="107"/>
      <c r="P186" s="113"/>
      <c r="Q186" s="113"/>
      <c r="R186" s="106"/>
      <c r="S186" s="107"/>
      <c r="T186" s="105"/>
      <c r="U186" s="105"/>
      <c r="V186" s="106"/>
      <c r="W186" s="107"/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hidden="1" customHeight="1" x14ac:dyDescent="0.3">
      <c r="A187" s="110" t="s">
        <v>1707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>
        <v>0</v>
      </c>
      <c r="I187" s="113">
        <v>0</v>
      </c>
      <c r="J187" s="31"/>
      <c r="K187" s="32"/>
      <c r="L187" s="113"/>
      <c r="M187" s="113"/>
      <c r="N187" s="31"/>
      <c r="O187" s="32"/>
      <c r="P187" s="105"/>
      <c r="Q187" s="105"/>
      <c r="R187" s="31"/>
      <c r="S187" s="32"/>
      <c r="T187" s="113"/>
      <c r="U187" s="113"/>
      <c r="V187" s="31"/>
      <c r="W187" s="32"/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hidden="1" customHeight="1" x14ac:dyDescent="0.3">
      <c r="A188" s="110" t="s">
        <v>1707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hidden="1" customHeight="1" x14ac:dyDescent="0.3">
      <c r="A189" s="110" t="s">
        <v>1707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375366.66</v>
      </c>
      <c r="F189" s="104">
        <v>0</v>
      </c>
      <c r="G189" s="104">
        <v>187683.33</v>
      </c>
      <c r="H189" s="113">
        <v>0</v>
      </c>
      <c r="I189" s="113">
        <v>187683.33</v>
      </c>
      <c r="J189" s="31"/>
      <c r="K189" s="32"/>
      <c r="L189" s="113"/>
      <c r="M189" s="113"/>
      <c r="N189" s="31"/>
      <c r="O189" s="32"/>
      <c r="P189" s="113"/>
      <c r="Q189" s="113"/>
      <c r="R189" s="31"/>
      <c r="S189" s="32"/>
      <c r="T189" s="113"/>
      <c r="U189" s="113"/>
      <c r="V189" s="31"/>
      <c r="W189" s="32"/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hidden="1" customHeight="1" x14ac:dyDescent="0.3">
      <c r="A190" s="110" t="s">
        <v>1707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/>
      <c r="K190" s="32"/>
      <c r="L190" s="113"/>
      <c r="M190" s="113"/>
      <c r="N190" s="31"/>
      <c r="O190" s="32"/>
      <c r="P190" s="113"/>
      <c r="Q190" s="113"/>
      <c r="R190" s="31"/>
      <c r="S190" s="32"/>
      <c r="T190" s="113"/>
      <c r="U190" s="113"/>
      <c r="V190" s="31"/>
      <c r="W190" s="32"/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hidden="1" customHeight="1" x14ac:dyDescent="0.3">
      <c r="A191" s="110" t="s">
        <v>1707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hidden="1" customHeight="1" x14ac:dyDescent="0.3">
      <c r="A192" s="110" t="s">
        <v>1707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0</v>
      </c>
      <c r="F192" s="104">
        <v>0</v>
      </c>
      <c r="G192" s="104">
        <v>0</v>
      </c>
      <c r="H192" s="113">
        <v>0</v>
      </c>
      <c r="I192" s="113">
        <v>0</v>
      </c>
      <c r="J192" s="31"/>
      <c r="K192" s="32"/>
      <c r="L192" s="113"/>
      <c r="M192" s="113"/>
      <c r="N192" s="31"/>
      <c r="O192" s="32"/>
      <c r="P192" s="113"/>
      <c r="Q192" s="113"/>
      <c r="R192" s="31"/>
      <c r="S192" s="32"/>
      <c r="T192" s="113"/>
      <c r="U192" s="113"/>
      <c r="V192" s="31"/>
      <c r="W192" s="32"/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hidden="1" customHeight="1" x14ac:dyDescent="0.3">
      <c r="A193" s="110" t="s">
        <v>1707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/>
      <c r="K193" s="107"/>
      <c r="L193" s="105"/>
      <c r="M193" s="105"/>
      <c r="N193" s="106"/>
      <c r="O193" s="107"/>
      <c r="P193" s="113"/>
      <c r="Q193" s="113"/>
      <c r="R193" s="106"/>
      <c r="S193" s="107"/>
      <c r="T193" s="105"/>
      <c r="U193" s="105"/>
      <c r="V193" s="106"/>
      <c r="W193" s="107"/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hidden="1" customHeight="1" x14ac:dyDescent="0.3">
      <c r="A194" s="110" t="s">
        <v>1707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hidden="1" customHeight="1" x14ac:dyDescent="0.3">
      <c r="A195" s="110" t="s">
        <v>1707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/>
      <c r="K195" s="107"/>
      <c r="L195" s="105"/>
      <c r="M195" s="105"/>
      <c r="N195" s="106"/>
      <c r="O195" s="107"/>
      <c r="P195" s="113"/>
      <c r="Q195" s="113"/>
      <c r="R195" s="106"/>
      <c r="S195" s="107"/>
      <c r="T195" s="105"/>
      <c r="U195" s="105"/>
      <c r="V195" s="106"/>
      <c r="W195" s="107"/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hidden="1" customHeight="1" x14ac:dyDescent="0.3">
      <c r="A196" s="110" t="s">
        <v>1707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/>
      <c r="G196" s="104"/>
      <c r="H196" s="105"/>
      <c r="I196" s="105"/>
      <c r="J196" s="106"/>
      <c r="K196" s="107"/>
      <c r="L196" s="105"/>
      <c r="M196" s="105"/>
      <c r="N196" s="106"/>
      <c r="O196" s="107"/>
      <c r="P196" s="105"/>
      <c r="Q196" s="105"/>
      <c r="R196" s="106"/>
      <c r="S196" s="107"/>
      <c r="T196" s="105"/>
      <c r="U196" s="105"/>
      <c r="V196" s="106"/>
      <c r="W196" s="107"/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hidden="1" customHeight="1" x14ac:dyDescent="0.3">
      <c r="A197" s="110" t="s">
        <v>1707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hidden="1" customHeight="1" x14ac:dyDescent="0.3">
      <c r="A198" s="110" t="s">
        <v>1707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/>
      <c r="G198" s="104"/>
      <c r="H198" s="105"/>
      <c r="I198" s="105"/>
      <c r="J198" s="106"/>
      <c r="K198" s="107"/>
      <c r="L198" s="105"/>
      <c r="M198" s="105"/>
      <c r="N198" s="106"/>
      <c r="O198" s="107"/>
      <c r="P198" s="113"/>
      <c r="Q198" s="113"/>
      <c r="R198" s="106"/>
      <c r="S198" s="107"/>
      <c r="T198" s="105"/>
      <c r="U198" s="105"/>
      <c r="V198" s="106"/>
      <c r="W198" s="107"/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hidden="1" customHeight="1" x14ac:dyDescent="0.3">
      <c r="A199" s="110" t="s">
        <v>1707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hidden="1" customHeight="1" x14ac:dyDescent="0.3">
      <c r="A200" s="110" t="s">
        <v>1707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hidden="1" customHeight="1" x14ac:dyDescent="0.3">
      <c r="A201" s="110" t="s">
        <v>1707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hidden="1" customHeight="1" x14ac:dyDescent="0.3">
      <c r="A202" s="110" t="s">
        <v>1707</v>
      </c>
      <c r="B202" s="111" t="s">
        <v>264</v>
      </c>
      <c r="C202" s="112" t="s">
        <v>265</v>
      </c>
      <c r="D202" s="21">
        <f t="shared" si="5"/>
        <v>2348000</v>
      </c>
      <c r="E202" s="24">
        <f t="shared" si="5"/>
        <v>0</v>
      </c>
      <c r="F202" s="104">
        <v>0</v>
      </c>
      <c r="G202" s="104">
        <v>0</v>
      </c>
      <c r="H202" s="105">
        <v>2348000</v>
      </c>
      <c r="I202" s="105">
        <v>0</v>
      </c>
      <c r="J202" s="106"/>
      <c r="K202" s="107"/>
      <c r="L202" s="105"/>
      <c r="M202" s="105"/>
      <c r="N202" s="106"/>
      <c r="O202" s="107"/>
      <c r="P202" s="105"/>
      <c r="Q202" s="105"/>
      <c r="R202" s="106"/>
      <c r="S202" s="107"/>
      <c r="T202" s="105"/>
      <c r="U202" s="105"/>
      <c r="V202" s="106"/>
      <c r="W202" s="107"/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hidden="1" customHeight="1" x14ac:dyDescent="0.3">
      <c r="A203" s="110" t="s">
        <v>1707</v>
      </c>
      <c r="B203" s="111" t="s">
        <v>266</v>
      </c>
      <c r="C203" s="112" t="s">
        <v>267</v>
      </c>
      <c r="D203" s="21">
        <f t="shared" si="5"/>
        <v>0</v>
      </c>
      <c r="E203" s="24">
        <f t="shared" si="5"/>
        <v>0</v>
      </c>
      <c r="F203" s="104"/>
      <c r="G203" s="104"/>
      <c r="H203" s="113"/>
      <c r="I203" s="113"/>
      <c r="J203" s="31"/>
      <c r="K203" s="32"/>
      <c r="L203" s="113"/>
      <c r="M203" s="113"/>
      <c r="N203" s="31"/>
      <c r="O203" s="32"/>
      <c r="P203" s="105"/>
      <c r="Q203" s="105"/>
      <c r="R203" s="31"/>
      <c r="S203" s="32"/>
      <c r="T203" s="113"/>
      <c r="U203" s="113"/>
      <c r="V203" s="31"/>
      <c r="W203" s="32"/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hidden="1" customHeight="1" x14ac:dyDescent="0.3">
      <c r="A204" s="110" t="s">
        <v>1707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998199.96</v>
      </c>
      <c r="F204" s="104">
        <v>0</v>
      </c>
      <c r="G204" s="104">
        <v>499099.98</v>
      </c>
      <c r="H204" s="105">
        <v>0</v>
      </c>
      <c r="I204" s="105">
        <v>499099.98</v>
      </c>
      <c r="J204" s="106"/>
      <c r="K204" s="107"/>
      <c r="L204" s="105"/>
      <c r="M204" s="105"/>
      <c r="N204" s="106"/>
      <c r="O204" s="107"/>
      <c r="P204" s="113"/>
      <c r="Q204" s="113"/>
      <c r="R204" s="106"/>
      <c r="S204" s="107"/>
      <c r="T204" s="105"/>
      <c r="U204" s="105"/>
      <c r="V204" s="106"/>
      <c r="W204" s="107"/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hidden="1" customHeight="1" x14ac:dyDescent="0.3">
      <c r="A205" s="110" t="s">
        <v>1707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/>
      <c r="K205" s="32"/>
      <c r="L205" s="113"/>
      <c r="M205" s="113"/>
      <c r="N205" s="31"/>
      <c r="O205" s="32"/>
      <c r="P205" s="105"/>
      <c r="Q205" s="105"/>
      <c r="R205" s="31"/>
      <c r="S205" s="32"/>
      <c r="T205" s="113"/>
      <c r="U205" s="113"/>
      <c r="V205" s="31"/>
      <c r="W205" s="32"/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hidden="1" customHeight="1" x14ac:dyDescent="0.3">
      <c r="A206" s="110" t="s">
        <v>1707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hidden="1" customHeight="1" x14ac:dyDescent="0.3">
      <c r="A207" s="110" t="s">
        <v>1707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/>
      <c r="K207" s="32"/>
      <c r="L207" s="113"/>
      <c r="M207" s="113"/>
      <c r="N207" s="31"/>
      <c r="O207" s="32"/>
      <c r="P207" s="113"/>
      <c r="Q207" s="113"/>
      <c r="R207" s="31"/>
      <c r="S207" s="32"/>
      <c r="T207" s="113"/>
      <c r="U207" s="113"/>
      <c r="V207" s="31"/>
      <c r="W207" s="32"/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hidden="1" customHeight="1" x14ac:dyDescent="0.3">
      <c r="A208" s="110" t="s">
        <v>1707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hidden="1" customHeight="1" x14ac:dyDescent="0.3">
      <c r="A209" s="110" t="s">
        <v>1707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hidden="1" customHeight="1" x14ac:dyDescent="0.3">
      <c r="A210" s="110" t="s">
        <v>1707</v>
      </c>
      <c r="B210" s="111" t="s">
        <v>280</v>
      </c>
      <c r="C210" s="112" t="s">
        <v>1569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hidden="1" customHeight="1" x14ac:dyDescent="0.3">
      <c r="A211" s="110" t="s">
        <v>1707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/>
      <c r="K211" s="32"/>
      <c r="L211" s="113"/>
      <c r="M211" s="113"/>
      <c r="N211" s="31"/>
      <c r="O211" s="32"/>
      <c r="P211" s="113"/>
      <c r="Q211" s="113"/>
      <c r="R211" s="31"/>
      <c r="S211" s="32"/>
      <c r="T211" s="113"/>
      <c r="U211" s="113"/>
      <c r="V211" s="31"/>
      <c r="W211" s="32"/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hidden="1" customHeight="1" x14ac:dyDescent="0.3">
      <c r="A212" s="110" t="s">
        <v>1707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hidden="1" customHeight="1" x14ac:dyDescent="0.3">
      <c r="A213" s="110" t="s">
        <v>1707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/>
      <c r="K213" s="32"/>
      <c r="L213" s="113"/>
      <c r="M213" s="113"/>
      <c r="N213" s="31"/>
      <c r="O213" s="32"/>
      <c r="P213" s="113"/>
      <c r="Q213" s="113"/>
      <c r="R213" s="31"/>
      <c r="S213" s="32"/>
      <c r="T213" s="113"/>
      <c r="U213" s="113"/>
      <c r="V213" s="31"/>
      <c r="W213" s="32"/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hidden="1" customHeight="1" x14ac:dyDescent="0.3">
      <c r="A214" s="110" t="s">
        <v>1707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hidden="1" customHeight="1" x14ac:dyDescent="0.3">
      <c r="A215" s="110" t="s">
        <v>1707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hidden="1" customHeight="1" x14ac:dyDescent="0.3">
      <c r="A216" s="110" t="s">
        <v>1707</v>
      </c>
      <c r="B216" s="111" t="s">
        <v>291</v>
      </c>
      <c r="C216" s="112" t="s">
        <v>1570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hidden="1" customHeight="1" x14ac:dyDescent="0.3">
      <c r="A217" s="110" t="s">
        <v>1707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hidden="1" customHeight="1" x14ac:dyDescent="0.3">
      <c r="A218" s="110" t="s">
        <v>1707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hidden="1" customHeight="1" x14ac:dyDescent="0.3">
      <c r="A219" s="110" t="s">
        <v>1707</v>
      </c>
      <c r="B219" s="111" t="s">
        <v>296</v>
      </c>
      <c r="C219" s="112" t="s">
        <v>1571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hidden="1" customHeight="1" x14ac:dyDescent="0.3">
      <c r="A220" s="110" t="s">
        <v>1707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hidden="1" customHeight="1" x14ac:dyDescent="0.3">
      <c r="A221" s="110" t="s">
        <v>1707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hidden="1" customHeight="1" x14ac:dyDescent="0.3">
      <c r="A222" s="110" t="s">
        <v>1707</v>
      </c>
      <c r="B222" s="111" t="s">
        <v>301</v>
      </c>
      <c r="C222" s="112" t="s">
        <v>1572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hidden="1" customHeight="1" x14ac:dyDescent="0.3">
      <c r="A223" s="110" t="s">
        <v>1707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/>
      <c r="K223" s="107"/>
      <c r="L223" s="105"/>
      <c r="M223" s="105"/>
      <c r="N223" s="106"/>
      <c r="O223" s="107"/>
      <c r="P223" s="105"/>
      <c r="Q223" s="105"/>
      <c r="R223" s="106"/>
      <c r="S223" s="107"/>
      <c r="T223" s="105"/>
      <c r="U223" s="105"/>
      <c r="V223" s="106"/>
      <c r="W223" s="107"/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hidden="1" customHeight="1" x14ac:dyDescent="0.3">
      <c r="A224" s="110" t="s">
        <v>1707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hidden="1" customHeight="1" x14ac:dyDescent="0.3">
      <c r="A225" s="110" t="s">
        <v>1707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/>
      <c r="K225" s="107"/>
      <c r="L225" s="105"/>
      <c r="M225" s="105"/>
      <c r="N225" s="106"/>
      <c r="O225" s="107"/>
      <c r="P225" s="105"/>
      <c r="Q225" s="105"/>
      <c r="R225" s="106"/>
      <c r="S225" s="107"/>
      <c r="T225" s="105"/>
      <c r="U225" s="105"/>
      <c r="V225" s="106"/>
      <c r="W225" s="107"/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hidden="1" customHeight="1" x14ac:dyDescent="0.3">
      <c r="A226" s="110" t="s">
        <v>1707</v>
      </c>
      <c r="B226" s="111" t="s">
        <v>308</v>
      </c>
      <c r="C226" s="112" t="s">
        <v>309</v>
      </c>
      <c r="D226" s="21">
        <f t="shared" si="5"/>
        <v>331700</v>
      </c>
      <c r="E226" s="24">
        <f t="shared" si="5"/>
        <v>0</v>
      </c>
      <c r="F226" s="104">
        <v>119800</v>
      </c>
      <c r="G226" s="104">
        <v>0</v>
      </c>
      <c r="H226" s="105">
        <v>211900</v>
      </c>
      <c r="I226" s="105">
        <v>0</v>
      </c>
      <c r="J226" s="106"/>
      <c r="K226" s="107"/>
      <c r="L226" s="105"/>
      <c r="M226" s="105"/>
      <c r="N226" s="106"/>
      <c r="O226" s="107"/>
      <c r="P226" s="105"/>
      <c r="Q226" s="105"/>
      <c r="R226" s="106"/>
      <c r="S226" s="107"/>
      <c r="T226" s="105"/>
      <c r="U226" s="105"/>
      <c r="V226" s="106"/>
      <c r="W226" s="107"/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hidden="1" customHeight="1" x14ac:dyDescent="0.3">
      <c r="A227" s="110" t="s">
        <v>1707</v>
      </c>
      <c r="B227" s="111" t="s">
        <v>310</v>
      </c>
      <c r="C227" s="112" t="s">
        <v>311</v>
      </c>
      <c r="D227" s="21">
        <f t="shared" si="5"/>
        <v>0</v>
      </c>
      <c r="E227" s="24">
        <f t="shared" si="5"/>
        <v>0</v>
      </c>
      <c r="F227" s="104">
        <v>0</v>
      </c>
      <c r="G227" s="104">
        <v>0</v>
      </c>
      <c r="H227" s="105">
        <v>0</v>
      </c>
      <c r="I227" s="105">
        <v>0</v>
      </c>
      <c r="J227" s="106"/>
      <c r="K227" s="107"/>
      <c r="L227" s="105"/>
      <c r="M227" s="105"/>
      <c r="N227" s="106"/>
      <c r="O227" s="107"/>
      <c r="P227" s="105"/>
      <c r="Q227" s="105"/>
      <c r="R227" s="106"/>
      <c r="S227" s="107"/>
      <c r="T227" s="105"/>
      <c r="U227" s="105"/>
      <c r="V227" s="106"/>
      <c r="W227" s="107"/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hidden="1" customHeight="1" x14ac:dyDescent="0.3">
      <c r="A228" s="110" t="s">
        <v>1707</v>
      </c>
      <c r="B228" s="111" t="s">
        <v>312</v>
      </c>
      <c r="C228" s="112" t="s">
        <v>313</v>
      </c>
      <c r="D228" s="21">
        <f t="shared" si="5"/>
        <v>238000</v>
      </c>
      <c r="E228" s="24">
        <f t="shared" si="5"/>
        <v>0</v>
      </c>
      <c r="F228" s="104">
        <v>0</v>
      </c>
      <c r="G228" s="104">
        <v>0</v>
      </c>
      <c r="H228" s="105">
        <v>238000</v>
      </c>
      <c r="I228" s="105">
        <v>0</v>
      </c>
      <c r="J228" s="106"/>
      <c r="K228" s="107"/>
      <c r="L228" s="105"/>
      <c r="M228" s="105"/>
      <c r="N228" s="106"/>
      <c r="O228" s="107"/>
      <c r="P228" s="105"/>
      <c r="Q228" s="105"/>
      <c r="R228" s="106"/>
      <c r="S228" s="107"/>
      <c r="T228" s="105"/>
      <c r="U228" s="105"/>
      <c r="V228" s="106"/>
      <c r="W228" s="107"/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hidden="1" customHeight="1" x14ac:dyDescent="0.3">
      <c r="A229" s="110" t="s">
        <v>1707</v>
      </c>
      <c r="B229" s="111" t="s">
        <v>314</v>
      </c>
      <c r="C229" s="112" t="s">
        <v>315</v>
      </c>
      <c r="D229" s="21">
        <f t="shared" si="5"/>
        <v>197120</v>
      </c>
      <c r="E229" s="24">
        <f t="shared" si="5"/>
        <v>0</v>
      </c>
      <c r="F229" s="104">
        <v>0</v>
      </c>
      <c r="G229" s="104">
        <v>0</v>
      </c>
      <c r="H229" s="105">
        <v>197120</v>
      </c>
      <c r="I229" s="105">
        <v>0</v>
      </c>
      <c r="J229" s="106"/>
      <c r="K229" s="107"/>
      <c r="L229" s="105"/>
      <c r="M229" s="105"/>
      <c r="N229" s="106"/>
      <c r="O229" s="107"/>
      <c r="P229" s="105"/>
      <c r="Q229" s="105"/>
      <c r="R229" s="106"/>
      <c r="S229" s="107"/>
      <c r="T229" s="105"/>
      <c r="U229" s="105"/>
      <c r="V229" s="106"/>
      <c r="W229" s="107"/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hidden="1" customHeight="1" x14ac:dyDescent="0.3">
      <c r="A230" s="110" t="s">
        <v>1707</v>
      </c>
      <c r="B230" s="111" t="s">
        <v>316</v>
      </c>
      <c r="C230" s="112" t="s">
        <v>317</v>
      </c>
      <c r="D230" s="21">
        <f t="shared" si="5"/>
        <v>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/>
      <c r="K230" s="107"/>
      <c r="L230" s="105"/>
      <c r="M230" s="105"/>
      <c r="N230" s="106"/>
      <c r="O230" s="107"/>
      <c r="P230" s="105"/>
      <c r="Q230" s="105"/>
      <c r="R230" s="106"/>
      <c r="S230" s="107"/>
      <c r="T230" s="105"/>
      <c r="U230" s="105"/>
      <c r="V230" s="106"/>
      <c r="W230" s="107"/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hidden="1" customHeight="1" x14ac:dyDescent="0.3">
      <c r="A231" s="110" t="s">
        <v>1707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/>
      <c r="G231" s="104"/>
      <c r="H231" s="105"/>
      <c r="I231" s="105"/>
      <c r="J231" s="106"/>
      <c r="K231" s="107"/>
      <c r="L231" s="105"/>
      <c r="M231" s="105"/>
      <c r="N231" s="106"/>
      <c r="O231" s="107"/>
      <c r="P231" s="105"/>
      <c r="Q231" s="105"/>
      <c r="R231" s="106"/>
      <c r="S231" s="107"/>
      <c r="T231" s="105"/>
      <c r="U231" s="105"/>
      <c r="V231" s="106"/>
      <c r="W231" s="107"/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hidden="1" customHeight="1" x14ac:dyDescent="0.3">
      <c r="A232" s="110" t="s">
        <v>1707</v>
      </c>
      <c r="B232" s="111" t="s">
        <v>320</v>
      </c>
      <c r="C232" s="112" t="s">
        <v>321</v>
      </c>
      <c r="D232" s="21">
        <f t="shared" si="5"/>
        <v>10636100</v>
      </c>
      <c r="E232" s="24">
        <f t="shared" si="5"/>
        <v>0</v>
      </c>
      <c r="F232" s="104">
        <v>6532100</v>
      </c>
      <c r="G232" s="104">
        <v>0</v>
      </c>
      <c r="H232" s="105">
        <v>4104000</v>
      </c>
      <c r="I232" s="105">
        <v>0</v>
      </c>
      <c r="J232" s="106"/>
      <c r="K232" s="107"/>
      <c r="L232" s="105"/>
      <c r="M232" s="105"/>
      <c r="N232" s="106"/>
      <c r="O232" s="107"/>
      <c r="P232" s="105"/>
      <c r="Q232" s="105"/>
      <c r="R232" s="106"/>
      <c r="S232" s="107"/>
      <c r="T232" s="105"/>
      <c r="U232" s="105"/>
      <c r="V232" s="106"/>
      <c r="W232" s="107"/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hidden="1" customHeight="1" x14ac:dyDescent="0.3">
      <c r="A233" s="110" t="s">
        <v>1707</v>
      </c>
      <c r="B233" s="111" t="s">
        <v>322</v>
      </c>
      <c r="C233" s="112" t="s">
        <v>323</v>
      </c>
      <c r="D233" s="21">
        <f t="shared" si="5"/>
        <v>1610700</v>
      </c>
      <c r="E233" s="24">
        <f t="shared" si="5"/>
        <v>0</v>
      </c>
      <c r="F233" s="104">
        <v>224700</v>
      </c>
      <c r="G233" s="104">
        <v>0</v>
      </c>
      <c r="H233" s="105">
        <v>1386000</v>
      </c>
      <c r="I233" s="105">
        <v>0</v>
      </c>
      <c r="J233" s="106"/>
      <c r="K233" s="107"/>
      <c r="L233" s="105"/>
      <c r="M233" s="105"/>
      <c r="N233" s="106"/>
      <c r="O233" s="107"/>
      <c r="P233" s="105"/>
      <c r="Q233" s="105"/>
      <c r="R233" s="106"/>
      <c r="S233" s="107"/>
      <c r="T233" s="105"/>
      <c r="U233" s="105"/>
      <c r="V233" s="106"/>
      <c r="W233" s="107"/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hidden="1" customHeight="1" x14ac:dyDescent="0.3">
      <c r="A234" s="110" t="s">
        <v>1707</v>
      </c>
      <c r="B234" s="111" t="s">
        <v>324</v>
      </c>
      <c r="C234" s="112" t="s">
        <v>325</v>
      </c>
      <c r="D234" s="21">
        <f t="shared" si="5"/>
        <v>224000</v>
      </c>
      <c r="E234" s="24">
        <f t="shared" si="5"/>
        <v>0</v>
      </c>
      <c r="F234" s="104">
        <v>0</v>
      </c>
      <c r="G234" s="104">
        <v>0</v>
      </c>
      <c r="H234" s="105">
        <v>224000</v>
      </c>
      <c r="I234" s="105">
        <v>0</v>
      </c>
      <c r="J234" s="106"/>
      <c r="K234" s="107"/>
      <c r="L234" s="105"/>
      <c r="M234" s="105"/>
      <c r="N234" s="106"/>
      <c r="O234" s="107"/>
      <c r="P234" s="105"/>
      <c r="Q234" s="105"/>
      <c r="R234" s="106"/>
      <c r="S234" s="107"/>
      <c r="T234" s="105"/>
      <c r="U234" s="105"/>
      <c r="V234" s="106"/>
      <c r="W234" s="107"/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hidden="1" customHeight="1" x14ac:dyDescent="0.3">
      <c r="A235" s="110" t="s">
        <v>1707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/>
      <c r="K235" s="107"/>
      <c r="L235" s="105"/>
      <c r="M235" s="105"/>
      <c r="N235" s="106"/>
      <c r="O235" s="107"/>
      <c r="P235" s="105"/>
      <c r="Q235" s="105"/>
      <c r="R235" s="106"/>
      <c r="S235" s="107"/>
      <c r="T235" s="105"/>
      <c r="U235" s="105"/>
      <c r="V235" s="106"/>
      <c r="W235" s="107"/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hidden="1" customHeight="1" x14ac:dyDescent="0.3">
      <c r="A236" s="110" t="s">
        <v>1707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129796.31999999999</v>
      </c>
      <c r="F236" s="104">
        <v>0</v>
      </c>
      <c r="G236" s="104">
        <v>63431.06</v>
      </c>
      <c r="H236" s="105">
        <v>0</v>
      </c>
      <c r="I236" s="105">
        <v>66365.259999999995</v>
      </c>
      <c r="J236" s="106"/>
      <c r="K236" s="107"/>
      <c r="L236" s="105"/>
      <c r="M236" s="105"/>
      <c r="N236" s="106"/>
      <c r="O236" s="107"/>
      <c r="P236" s="105"/>
      <c r="Q236" s="105"/>
      <c r="R236" s="106"/>
      <c r="S236" s="107"/>
      <c r="T236" s="105"/>
      <c r="U236" s="105"/>
      <c r="V236" s="106"/>
      <c r="W236" s="107"/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hidden="1" customHeight="1" x14ac:dyDescent="0.3">
      <c r="A237" s="110" t="s">
        <v>1707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220273.34</v>
      </c>
      <c r="F237" s="104">
        <v>0</v>
      </c>
      <c r="G237" s="104">
        <v>110136.67</v>
      </c>
      <c r="H237" s="113">
        <v>0</v>
      </c>
      <c r="I237" s="113">
        <v>110136.67</v>
      </c>
      <c r="J237" s="31"/>
      <c r="K237" s="32"/>
      <c r="L237" s="113"/>
      <c r="M237" s="113"/>
      <c r="N237" s="31"/>
      <c r="O237" s="32"/>
      <c r="P237" s="105"/>
      <c r="Q237" s="105"/>
      <c r="R237" s="31"/>
      <c r="S237" s="32"/>
      <c r="T237" s="113"/>
      <c r="U237" s="113"/>
      <c r="V237" s="31"/>
      <c r="W237" s="32"/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hidden="1" customHeight="1" x14ac:dyDescent="0.3">
      <c r="A238" s="110" t="s">
        <v>1707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5849.93</v>
      </c>
      <c r="F238" s="104">
        <v>0</v>
      </c>
      <c r="G238" s="104">
        <v>941.63</v>
      </c>
      <c r="H238" s="113">
        <v>0</v>
      </c>
      <c r="I238" s="113">
        <v>4908.3</v>
      </c>
      <c r="J238" s="31"/>
      <c r="K238" s="32"/>
      <c r="L238" s="113"/>
      <c r="M238" s="113"/>
      <c r="N238" s="31"/>
      <c r="O238" s="32"/>
      <c r="P238" s="113"/>
      <c r="Q238" s="113"/>
      <c r="R238" s="31"/>
      <c r="S238" s="32"/>
      <c r="T238" s="113"/>
      <c r="U238" s="113"/>
      <c r="V238" s="31"/>
      <c r="W238" s="32"/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hidden="1" customHeight="1" x14ac:dyDescent="0.3">
      <c r="A239" s="110" t="s">
        <v>1707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55815.479999999996</v>
      </c>
      <c r="F239" s="104">
        <v>0</v>
      </c>
      <c r="G239" s="104">
        <v>26265.07</v>
      </c>
      <c r="H239" s="113">
        <v>0</v>
      </c>
      <c r="I239" s="113">
        <v>29550.41</v>
      </c>
      <c r="J239" s="31"/>
      <c r="K239" s="32"/>
      <c r="L239" s="113"/>
      <c r="M239" s="113"/>
      <c r="N239" s="31"/>
      <c r="O239" s="32"/>
      <c r="P239" s="113"/>
      <c r="Q239" s="113"/>
      <c r="R239" s="31"/>
      <c r="S239" s="32"/>
      <c r="T239" s="113"/>
      <c r="U239" s="113"/>
      <c r="V239" s="31"/>
      <c r="W239" s="32"/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hidden="1" customHeight="1" x14ac:dyDescent="0.3">
      <c r="A240" s="110" t="s">
        <v>1707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0</v>
      </c>
      <c r="F240" s="104">
        <v>0</v>
      </c>
      <c r="G240" s="104">
        <v>0</v>
      </c>
      <c r="H240" s="113">
        <v>0</v>
      </c>
      <c r="I240" s="113">
        <v>0</v>
      </c>
      <c r="J240" s="31"/>
      <c r="K240" s="32"/>
      <c r="L240" s="113"/>
      <c r="M240" s="113"/>
      <c r="N240" s="31"/>
      <c r="O240" s="32"/>
      <c r="P240" s="113"/>
      <c r="Q240" s="113"/>
      <c r="R240" s="31"/>
      <c r="S240" s="32"/>
      <c r="T240" s="113"/>
      <c r="U240" s="113"/>
      <c r="V240" s="31"/>
      <c r="W240" s="32"/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hidden="1" customHeight="1" x14ac:dyDescent="0.3">
      <c r="A241" s="110" t="s">
        <v>1707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0</v>
      </c>
      <c r="F241" s="104"/>
      <c r="G241" s="104"/>
      <c r="H241" s="113"/>
      <c r="I241" s="113"/>
      <c r="J241" s="31"/>
      <c r="K241" s="32"/>
      <c r="L241" s="113"/>
      <c r="M241" s="113"/>
      <c r="N241" s="31"/>
      <c r="O241" s="32"/>
      <c r="P241" s="113"/>
      <c r="Q241" s="113"/>
      <c r="R241" s="31"/>
      <c r="S241" s="32"/>
      <c r="T241" s="113"/>
      <c r="U241" s="113"/>
      <c r="V241" s="31"/>
      <c r="W241" s="32"/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hidden="1" customHeight="1" x14ac:dyDescent="0.3">
      <c r="A242" s="110" t="s">
        <v>1707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6267974.7699999996</v>
      </c>
      <c r="F242" s="104">
        <v>0</v>
      </c>
      <c r="G242" s="104">
        <v>3132552.19</v>
      </c>
      <c r="H242" s="105">
        <v>0</v>
      </c>
      <c r="I242" s="105">
        <v>3135422.58</v>
      </c>
      <c r="J242" s="106"/>
      <c r="K242" s="107"/>
      <c r="L242" s="105"/>
      <c r="M242" s="105"/>
      <c r="N242" s="106"/>
      <c r="O242" s="107"/>
      <c r="P242" s="113"/>
      <c r="Q242" s="113"/>
      <c r="R242" s="106"/>
      <c r="S242" s="107"/>
      <c r="T242" s="105"/>
      <c r="U242" s="105"/>
      <c r="V242" s="106"/>
      <c r="W242" s="107"/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hidden="1" customHeight="1" x14ac:dyDescent="0.3">
      <c r="A243" s="110" t="s">
        <v>1707</v>
      </c>
      <c r="B243" s="111" t="s">
        <v>342</v>
      </c>
      <c r="C243" s="112" t="s">
        <v>343</v>
      </c>
      <c r="D243" s="21">
        <f t="shared" si="5"/>
        <v>0</v>
      </c>
      <c r="E243" s="24">
        <f t="shared" si="5"/>
        <v>420363.47</v>
      </c>
      <c r="F243" s="104">
        <v>0</v>
      </c>
      <c r="G243" s="104">
        <v>210528.32</v>
      </c>
      <c r="H243" s="105">
        <v>0</v>
      </c>
      <c r="I243" s="105">
        <v>209835.15</v>
      </c>
      <c r="J243" s="106"/>
      <c r="K243" s="107"/>
      <c r="L243" s="105"/>
      <c r="M243" s="105"/>
      <c r="N243" s="106"/>
      <c r="O243" s="107"/>
      <c r="P243" s="105"/>
      <c r="Q243" s="105"/>
      <c r="R243" s="106"/>
      <c r="S243" s="107"/>
      <c r="T243" s="105"/>
      <c r="U243" s="105"/>
      <c r="V243" s="106"/>
      <c r="W243" s="107"/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hidden="1" customHeight="1" x14ac:dyDescent="0.3">
      <c r="A244" s="110" t="s">
        <v>1707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122249.03</v>
      </c>
      <c r="F244" s="104">
        <v>0</v>
      </c>
      <c r="G244" s="104">
        <v>58460.06</v>
      </c>
      <c r="H244" s="105">
        <v>0</v>
      </c>
      <c r="I244" s="105">
        <v>63788.97</v>
      </c>
      <c r="J244" s="106"/>
      <c r="K244" s="107"/>
      <c r="L244" s="105"/>
      <c r="M244" s="105"/>
      <c r="N244" s="106"/>
      <c r="O244" s="107"/>
      <c r="P244" s="105"/>
      <c r="Q244" s="105"/>
      <c r="R244" s="106"/>
      <c r="S244" s="107"/>
      <c r="T244" s="105"/>
      <c r="U244" s="105"/>
      <c r="V244" s="106"/>
      <c r="W244" s="107"/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hidden="1" customHeight="1" x14ac:dyDescent="0.3">
      <c r="A245" s="110" t="s">
        <v>1707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13144.58</v>
      </c>
      <c r="F245" s="104">
        <v>0</v>
      </c>
      <c r="G245" s="104">
        <v>6572.29</v>
      </c>
      <c r="H245" s="105">
        <v>0</v>
      </c>
      <c r="I245" s="105">
        <v>6572.29</v>
      </c>
      <c r="J245" s="106"/>
      <c r="K245" s="107"/>
      <c r="L245" s="105"/>
      <c r="M245" s="105"/>
      <c r="N245" s="106"/>
      <c r="O245" s="107"/>
      <c r="P245" s="105"/>
      <c r="Q245" s="105"/>
      <c r="R245" s="106"/>
      <c r="S245" s="107"/>
      <c r="T245" s="105"/>
      <c r="U245" s="105"/>
      <c r="V245" s="106"/>
      <c r="W245" s="107"/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hidden="1" customHeight="1" x14ac:dyDescent="0.3">
      <c r="A246" s="110" t="s">
        <v>1707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hidden="1" customHeight="1" x14ac:dyDescent="0.3">
      <c r="A247" s="110" t="s">
        <v>1707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hidden="1" customHeight="1" x14ac:dyDescent="0.3">
      <c r="A248" s="110" t="s">
        <v>1707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hidden="1" customHeight="1" x14ac:dyDescent="0.3">
      <c r="A249" s="110" t="s">
        <v>1707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hidden="1" customHeight="1" x14ac:dyDescent="0.3">
      <c r="A250" s="110" t="s">
        <v>1707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hidden="1" customHeight="1" x14ac:dyDescent="0.3">
      <c r="A251" s="110" t="s">
        <v>1707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/>
      <c r="K251" s="107"/>
      <c r="L251" s="105"/>
      <c r="M251" s="105"/>
      <c r="N251" s="106"/>
      <c r="O251" s="107"/>
      <c r="P251" s="105"/>
      <c r="Q251" s="105"/>
      <c r="R251" s="106"/>
      <c r="S251" s="107"/>
      <c r="T251" s="105"/>
      <c r="U251" s="105"/>
      <c r="V251" s="106"/>
      <c r="W251" s="107"/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hidden="1" customHeight="1" x14ac:dyDescent="0.3">
      <c r="A252" s="110" t="s">
        <v>1707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hidden="1" customHeight="1" x14ac:dyDescent="0.3">
      <c r="A253" s="110" t="s">
        <v>1707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/>
      <c r="K253" s="32"/>
      <c r="L253" s="113"/>
      <c r="M253" s="113"/>
      <c r="N253" s="31"/>
      <c r="O253" s="32"/>
      <c r="P253" s="105"/>
      <c r="Q253" s="105"/>
      <c r="R253" s="31"/>
      <c r="S253" s="32"/>
      <c r="T253" s="113"/>
      <c r="U253" s="113"/>
      <c r="V253" s="31"/>
      <c r="W253" s="32"/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hidden="1" customHeight="1" x14ac:dyDescent="0.3">
      <c r="A254" s="110" t="s">
        <v>1707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hidden="1" customHeight="1" x14ac:dyDescent="0.3">
      <c r="A255" s="110" t="s">
        <v>1707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hidden="1" customHeight="1" x14ac:dyDescent="0.3">
      <c r="A256" s="110" t="s">
        <v>1707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hidden="1" customHeight="1" x14ac:dyDescent="0.3">
      <c r="A257" s="110" t="s">
        <v>1707</v>
      </c>
      <c r="B257" s="111" t="s">
        <v>370</v>
      </c>
      <c r="C257" s="112" t="s">
        <v>371</v>
      </c>
      <c r="D257" s="21">
        <f t="shared" si="5"/>
        <v>0</v>
      </c>
      <c r="E257" s="24">
        <f t="shared" si="5"/>
        <v>1654148.16</v>
      </c>
      <c r="F257" s="104">
        <v>0</v>
      </c>
      <c r="G257" s="104">
        <v>1654148.16</v>
      </c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/>
      <c r="U257" s="113"/>
      <c r="V257" s="31"/>
      <c r="W257" s="32"/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hidden="1" customHeight="1" x14ac:dyDescent="0.3">
      <c r="A258" s="110" t="s">
        <v>1707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hidden="1" customHeight="1" x14ac:dyDescent="0.3">
      <c r="A259" s="110" t="s">
        <v>1707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1401</v>
      </c>
      <c r="AE259" s="19" t="s">
        <v>1412</v>
      </c>
      <c r="AF259" s="19" t="s">
        <v>1402</v>
      </c>
      <c r="AG259" s="34" t="s">
        <v>1413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hidden="1" customHeight="1" x14ac:dyDescent="0.3">
      <c r="A260" s="110" t="s">
        <v>1707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1403</v>
      </c>
      <c r="AE260" s="19" t="s">
        <v>1412</v>
      </c>
      <c r="AF260" s="19" t="s">
        <v>1404</v>
      </c>
      <c r="AG260" s="34" t="s">
        <v>1413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hidden="1" customHeight="1" x14ac:dyDescent="0.3">
      <c r="A261" s="110" t="s">
        <v>1707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1405</v>
      </c>
      <c r="AE261" s="19" t="s">
        <v>1412</v>
      </c>
      <c r="AF261" s="19" t="s">
        <v>1406</v>
      </c>
      <c r="AG261" s="34" t="s">
        <v>1413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hidden="1" customHeight="1" x14ac:dyDescent="0.3">
      <c r="A262" s="110" t="s">
        <v>1707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1407</v>
      </c>
      <c r="AG262" s="34" t="s">
        <v>1413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hidden="1" customHeight="1" x14ac:dyDescent="0.3">
      <c r="A263" s="110" t="s">
        <v>1707</v>
      </c>
      <c r="B263" s="111" t="s">
        <v>382</v>
      </c>
      <c r="C263" s="112" t="s">
        <v>383</v>
      </c>
      <c r="D263" s="21">
        <f t="shared" si="6"/>
        <v>0</v>
      </c>
      <c r="E263" s="24">
        <f t="shared" si="6"/>
        <v>2348000</v>
      </c>
      <c r="F263" s="104"/>
      <c r="G263" s="104"/>
      <c r="H263" s="113">
        <v>0</v>
      </c>
      <c r="I263" s="113">
        <v>2348000</v>
      </c>
      <c r="J263" s="31"/>
      <c r="K263" s="32"/>
      <c r="L263" s="113"/>
      <c r="M263" s="113"/>
      <c r="N263" s="31"/>
      <c r="O263" s="32"/>
      <c r="P263" s="113"/>
      <c r="Q263" s="113"/>
      <c r="R263" s="31"/>
      <c r="S263" s="32"/>
      <c r="T263" s="113"/>
      <c r="U263" s="113"/>
      <c r="V263" s="31"/>
      <c r="W263" s="32"/>
      <c r="X263" s="113"/>
      <c r="Y263" s="113"/>
      <c r="Z263" s="31"/>
      <c r="AA263" s="32"/>
      <c r="AB263" s="113"/>
      <c r="AC263" s="113"/>
      <c r="AD263" s="33"/>
      <c r="AF263" s="19" t="s">
        <v>1415</v>
      </c>
      <c r="AG263" s="34" t="s">
        <v>1413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hidden="1" customHeight="1" x14ac:dyDescent="0.3">
      <c r="A264" s="110" t="s">
        <v>1707</v>
      </c>
      <c r="B264" s="111" t="s">
        <v>384</v>
      </c>
      <c r="C264" s="112" t="s">
        <v>1573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1403</v>
      </c>
      <c r="AE264" s="19" t="s">
        <v>1412</v>
      </c>
      <c r="AF264" s="19" t="s">
        <v>1404</v>
      </c>
      <c r="AG264" s="34" t="s">
        <v>1413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hidden="1" customHeight="1" x14ac:dyDescent="0.3">
      <c r="A265" s="110" t="s">
        <v>1707</v>
      </c>
      <c r="B265" s="111" t="s">
        <v>386</v>
      </c>
      <c r="C265" s="112" t="s">
        <v>1667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1403</v>
      </c>
      <c r="AE265" s="19" t="s">
        <v>1412</v>
      </c>
      <c r="AF265" s="19" t="s">
        <v>1404</v>
      </c>
      <c r="AG265" s="34" t="s">
        <v>1413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hidden="1" customHeight="1" x14ac:dyDescent="0.3">
      <c r="A266" s="110" t="s">
        <v>1707</v>
      </c>
      <c r="B266" s="111" t="s">
        <v>388</v>
      </c>
      <c r="C266" s="112" t="s">
        <v>1668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1403</v>
      </c>
      <c r="AE266" s="19" t="s">
        <v>1412</v>
      </c>
      <c r="AF266" s="19" t="s">
        <v>1404</v>
      </c>
      <c r="AG266" s="34" t="s">
        <v>1413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hidden="1" customHeight="1" x14ac:dyDescent="0.3">
      <c r="A267" s="110" t="s">
        <v>1707</v>
      </c>
      <c r="B267" s="111" t="s">
        <v>390</v>
      </c>
      <c r="C267" s="112" t="s">
        <v>391</v>
      </c>
      <c r="D267" s="21">
        <f t="shared" si="6"/>
        <v>0</v>
      </c>
      <c r="E267" s="24">
        <f t="shared" si="6"/>
        <v>0</v>
      </c>
      <c r="F267" s="104"/>
      <c r="G267" s="104"/>
      <c r="H267" s="113"/>
      <c r="I267" s="113"/>
      <c r="J267" s="31"/>
      <c r="K267" s="32"/>
      <c r="L267" s="113"/>
      <c r="M267" s="113"/>
      <c r="N267" s="31"/>
      <c r="O267" s="32"/>
      <c r="P267" s="113"/>
      <c r="Q267" s="113"/>
      <c r="R267" s="31"/>
      <c r="S267" s="32"/>
      <c r="T267" s="113"/>
      <c r="U267" s="113"/>
      <c r="V267" s="31"/>
      <c r="W267" s="32"/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hidden="1" customHeight="1" x14ac:dyDescent="0.3">
      <c r="A268" s="110" t="s">
        <v>1707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hidden="1" customHeight="1" x14ac:dyDescent="0.3">
      <c r="A269" s="110" t="s">
        <v>1707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hidden="1" customHeight="1" x14ac:dyDescent="0.3">
      <c r="A270" s="110" t="s">
        <v>1707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1401</v>
      </c>
      <c r="AE270" s="19" t="s">
        <v>1412</v>
      </c>
      <c r="AF270" s="19" t="s">
        <v>1402</v>
      </c>
      <c r="AG270" s="34" t="s">
        <v>1413</v>
      </c>
    </row>
    <row r="271" spans="1:52" ht="14.4" hidden="1" customHeight="1" x14ac:dyDescent="0.3">
      <c r="A271" s="110" t="s">
        <v>1707</v>
      </c>
      <c r="B271" s="111" t="s">
        <v>398</v>
      </c>
      <c r="C271" s="112" t="s">
        <v>1574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1403</v>
      </c>
      <c r="AE271" s="19" t="s">
        <v>1412</v>
      </c>
      <c r="AF271" s="19" t="s">
        <v>1404</v>
      </c>
      <c r="AG271" s="34" t="s">
        <v>1413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hidden="1" customHeight="1" x14ac:dyDescent="0.3">
      <c r="A272" s="110" t="s">
        <v>1707</v>
      </c>
      <c r="B272" s="111" t="s">
        <v>400</v>
      </c>
      <c r="C272" s="112" t="s">
        <v>1669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1405</v>
      </c>
      <c r="AE272" s="19" t="s">
        <v>1412</v>
      </c>
      <c r="AF272" s="19" t="s">
        <v>1406</v>
      </c>
      <c r="AG272" s="34" t="s">
        <v>1413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hidden="1" customHeight="1" x14ac:dyDescent="0.3">
      <c r="A273" s="110" t="s">
        <v>1707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1407</v>
      </c>
      <c r="AG273" s="34" t="s">
        <v>1413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hidden="1" customHeight="1" x14ac:dyDescent="0.3">
      <c r="A274" s="110" t="s">
        <v>1707</v>
      </c>
      <c r="B274" s="111" t="s">
        <v>404</v>
      </c>
      <c r="C274" s="112" t="s">
        <v>1575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1415</v>
      </c>
      <c r="AG274" s="34" t="s">
        <v>1413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hidden="1" customHeight="1" x14ac:dyDescent="0.3">
      <c r="A275" s="110" t="s">
        <v>1707</v>
      </c>
      <c r="B275" s="111" t="s">
        <v>406</v>
      </c>
      <c r="C275" s="112" t="s">
        <v>1576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1403</v>
      </c>
      <c r="AE275" s="19" t="s">
        <v>1412</v>
      </c>
      <c r="AF275" s="19" t="s">
        <v>1404</v>
      </c>
      <c r="AG275" s="34" t="s">
        <v>1413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hidden="1" customHeight="1" x14ac:dyDescent="0.3">
      <c r="A276" s="110" t="s">
        <v>1707</v>
      </c>
      <c r="B276" s="111" t="s">
        <v>408</v>
      </c>
      <c r="C276" s="112" t="s">
        <v>1577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1403</v>
      </c>
      <c r="AE276" s="19" t="s">
        <v>1412</v>
      </c>
      <c r="AF276" s="19" t="s">
        <v>1404</v>
      </c>
      <c r="AG276" s="34" t="s">
        <v>1413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hidden="1" customHeight="1" x14ac:dyDescent="0.3">
      <c r="A277" s="110" t="s">
        <v>1707</v>
      </c>
      <c r="B277" s="111" t="s">
        <v>410</v>
      </c>
      <c r="C277" s="112" t="s">
        <v>1578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1403</v>
      </c>
      <c r="AE277" s="19" t="s">
        <v>1412</v>
      </c>
      <c r="AF277" s="19" t="s">
        <v>1404</v>
      </c>
      <c r="AG277" s="34" t="s">
        <v>1413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hidden="1" customHeight="1" x14ac:dyDescent="0.3">
      <c r="A278" s="110" t="s">
        <v>1707</v>
      </c>
      <c r="B278" s="111" t="s">
        <v>412</v>
      </c>
      <c r="C278" s="112" t="s">
        <v>413</v>
      </c>
      <c r="D278" s="21">
        <f t="shared" si="6"/>
        <v>25878422.5</v>
      </c>
      <c r="E278" s="24">
        <f t="shared" si="6"/>
        <v>12787724.699999999</v>
      </c>
      <c r="F278" s="104">
        <v>6013727.7300000004</v>
      </c>
      <c r="G278" s="104">
        <v>574850</v>
      </c>
      <c r="H278" s="105">
        <v>19864694.77</v>
      </c>
      <c r="I278" s="105">
        <v>12212874.699999999</v>
      </c>
      <c r="J278" s="106"/>
      <c r="K278" s="107"/>
      <c r="L278" s="105"/>
      <c r="M278" s="105"/>
      <c r="N278" s="106"/>
      <c r="O278" s="107"/>
      <c r="P278" s="113"/>
      <c r="Q278" s="113"/>
      <c r="R278" s="106"/>
      <c r="S278" s="107"/>
      <c r="T278" s="105"/>
      <c r="U278" s="105"/>
      <c r="V278" s="106"/>
      <c r="W278" s="107"/>
      <c r="X278" s="105"/>
      <c r="Y278" s="105"/>
      <c r="Z278" s="106"/>
      <c r="AA278" s="107"/>
      <c r="AB278" s="105"/>
      <c r="AC278" s="105"/>
      <c r="AD278" s="33" t="s">
        <v>1401</v>
      </c>
      <c r="AE278" s="19" t="s">
        <v>1412</v>
      </c>
      <c r="AF278" s="19" t="s">
        <v>1402</v>
      </c>
      <c r="AG278" s="34" t="s">
        <v>1413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hidden="1" customHeight="1" x14ac:dyDescent="0.3">
      <c r="A279" s="110" t="s">
        <v>1707</v>
      </c>
      <c r="B279" s="111" t="s">
        <v>414</v>
      </c>
      <c r="C279" s="112" t="s">
        <v>415</v>
      </c>
      <c r="D279" s="21">
        <f t="shared" si="6"/>
        <v>11279457.039999999</v>
      </c>
      <c r="E279" s="24">
        <f t="shared" si="6"/>
        <v>8778183.3399999999</v>
      </c>
      <c r="F279" s="104">
        <v>5510606.7000000002</v>
      </c>
      <c r="G279" s="104">
        <v>3751624.16</v>
      </c>
      <c r="H279" s="105">
        <v>5768850.3399999999</v>
      </c>
      <c r="I279" s="105">
        <v>5026559.18</v>
      </c>
      <c r="J279" s="106"/>
      <c r="K279" s="107"/>
      <c r="L279" s="105"/>
      <c r="M279" s="105"/>
      <c r="N279" s="106"/>
      <c r="O279" s="107"/>
      <c r="P279" s="105"/>
      <c r="Q279" s="105"/>
      <c r="R279" s="106"/>
      <c r="S279" s="107"/>
      <c r="T279" s="105"/>
      <c r="U279" s="105"/>
      <c r="V279" s="106"/>
      <c r="W279" s="107"/>
      <c r="X279" s="105"/>
      <c r="Y279" s="105"/>
      <c r="Z279" s="106"/>
      <c r="AA279" s="107"/>
      <c r="AB279" s="105"/>
      <c r="AC279" s="105"/>
      <c r="AD279" s="33" t="s">
        <v>1403</v>
      </c>
      <c r="AE279" s="19" t="s">
        <v>1412</v>
      </c>
      <c r="AF279" s="19" t="s">
        <v>1404</v>
      </c>
      <c r="AG279" s="34" t="s">
        <v>1413</v>
      </c>
    </row>
    <row r="280" spans="1:52" ht="14.4" hidden="1" customHeight="1" x14ac:dyDescent="0.3">
      <c r="A280" s="110" t="s">
        <v>1707</v>
      </c>
      <c r="B280" s="111" t="s">
        <v>416</v>
      </c>
      <c r="C280" s="112" t="s">
        <v>417</v>
      </c>
      <c r="D280" s="21">
        <f t="shared" si="6"/>
        <v>3882972.3</v>
      </c>
      <c r="E280" s="24">
        <f t="shared" si="6"/>
        <v>7206740.6999999993</v>
      </c>
      <c r="F280" s="104">
        <v>2206587.5</v>
      </c>
      <c r="G280" s="104">
        <v>3221273.8</v>
      </c>
      <c r="H280" s="113">
        <v>1676384.8</v>
      </c>
      <c r="I280" s="113">
        <v>3985466.9</v>
      </c>
      <c r="J280" s="31"/>
      <c r="K280" s="32"/>
      <c r="L280" s="113"/>
      <c r="M280" s="113"/>
      <c r="N280" s="31"/>
      <c r="O280" s="32"/>
      <c r="P280" s="105"/>
      <c r="Q280" s="105"/>
      <c r="R280" s="31"/>
      <c r="S280" s="32"/>
      <c r="T280" s="113"/>
      <c r="U280" s="113"/>
      <c r="V280" s="31"/>
      <c r="W280" s="32"/>
      <c r="X280" s="113"/>
      <c r="Y280" s="113"/>
      <c r="Z280" s="31"/>
      <c r="AA280" s="32"/>
      <c r="AB280" s="113"/>
      <c r="AC280" s="113"/>
      <c r="AD280" s="33" t="s">
        <v>1405</v>
      </c>
      <c r="AE280" s="19" t="s">
        <v>1412</v>
      </c>
      <c r="AF280" s="19" t="s">
        <v>1406</v>
      </c>
      <c r="AG280" s="34" t="s">
        <v>1413</v>
      </c>
    </row>
    <row r="281" spans="1:52" ht="14.4" hidden="1" customHeight="1" x14ac:dyDescent="0.3">
      <c r="A281" s="110" t="s">
        <v>1707</v>
      </c>
      <c r="B281" s="111" t="s">
        <v>418</v>
      </c>
      <c r="C281" s="112" t="s">
        <v>419</v>
      </c>
      <c r="D281" s="21">
        <f t="shared" si="6"/>
        <v>3166580.11</v>
      </c>
      <c r="E281" s="24">
        <f t="shared" si="6"/>
        <v>3305001.11</v>
      </c>
      <c r="F281" s="104">
        <v>896054.82</v>
      </c>
      <c r="G281" s="104">
        <v>896660.21</v>
      </c>
      <c r="H281" s="105">
        <v>2270525.29</v>
      </c>
      <c r="I281" s="105">
        <v>2408340.9</v>
      </c>
      <c r="J281" s="106"/>
      <c r="K281" s="107"/>
      <c r="L281" s="105"/>
      <c r="M281" s="105"/>
      <c r="N281" s="106"/>
      <c r="O281" s="107"/>
      <c r="P281" s="113"/>
      <c r="Q281" s="113"/>
      <c r="R281" s="106"/>
      <c r="S281" s="107"/>
      <c r="T281" s="105"/>
      <c r="U281" s="105"/>
      <c r="V281" s="106"/>
      <c r="W281" s="107"/>
      <c r="X281" s="105"/>
      <c r="Y281" s="105"/>
      <c r="Z281" s="106"/>
      <c r="AA281" s="107"/>
      <c r="AB281" s="105"/>
      <c r="AC281" s="105"/>
      <c r="AD281" s="33"/>
      <c r="AF281" s="19" t="s">
        <v>1407</v>
      </c>
      <c r="AG281" s="34" t="s">
        <v>1413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hidden="1" customHeight="1" x14ac:dyDescent="0.3">
      <c r="A282" s="110" t="s">
        <v>1707</v>
      </c>
      <c r="B282" s="111" t="s">
        <v>420</v>
      </c>
      <c r="C282" s="112" t="s">
        <v>421</v>
      </c>
      <c r="D282" s="21">
        <f t="shared" si="6"/>
        <v>7353070.4299999997</v>
      </c>
      <c r="E282" s="24">
        <f t="shared" si="6"/>
        <v>6521750.1099999994</v>
      </c>
      <c r="F282" s="104">
        <v>3486359.23</v>
      </c>
      <c r="G282" s="104">
        <v>2914591.06</v>
      </c>
      <c r="H282" s="105">
        <v>3866711.2</v>
      </c>
      <c r="I282" s="105">
        <v>3607159.05</v>
      </c>
      <c r="J282" s="106"/>
      <c r="K282" s="107"/>
      <c r="L282" s="105"/>
      <c r="M282" s="105"/>
      <c r="N282" s="106"/>
      <c r="O282" s="107"/>
      <c r="P282" s="105"/>
      <c r="Q282" s="105"/>
      <c r="R282" s="106"/>
      <c r="S282" s="107"/>
      <c r="T282" s="105"/>
      <c r="U282" s="105"/>
      <c r="V282" s="106"/>
      <c r="W282" s="107"/>
      <c r="X282" s="105"/>
      <c r="Y282" s="105"/>
      <c r="Z282" s="106"/>
      <c r="AA282" s="107"/>
      <c r="AB282" s="105"/>
      <c r="AC282" s="105"/>
      <c r="AD282" s="33"/>
      <c r="AF282" s="19" t="s">
        <v>1415</v>
      </c>
      <c r="AG282" s="34" t="s">
        <v>1413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hidden="1" customHeight="1" x14ac:dyDescent="0.3">
      <c r="A283" s="110" t="s">
        <v>1707</v>
      </c>
      <c r="B283" s="111" t="s">
        <v>422</v>
      </c>
      <c r="C283" s="112" t="s">
        <v>423</v>
      </c>
      <c r="D283" s="21">
        <f t="shared" si="6"/>
        <v>4280640</v>
      </c>
      <c r="E283" s="24">
        <f t="shared" si="6"/>
        <v>7198200</v>
      </c>
      <c r="F283" s="104">
        <v>635100</v>
      </c>
      <c r="G283" s="104">
        <v>3779500</v>
      </c>
      <c r="H283" s="105">
        <v>3645540</v>
      </c>
      <c r="I283" s="105">
        <v>3418700</v>
      </c>
      <c r="J283" s="106"/>
      <c r="K283" s="107"/>
      <c r="L283" s="105"/>
      <c r="M283" s="105"/>
      <c r="N283" s="106"/>
      <c r="O283" s="107"/>
      <c r="P283" s="105"/>
      <c r="Q283" s="105"/>
      <c r="R283" s="106"/>
      <c r="S283" s="107"/>
      <c r="T283" s="105"/>
      <c r="U283" s="105"/>
      <c r="V283" s="106"/>
      <c r="W283" s="107"/>
      <c r="X283" s="105"/>
      <c r="Y283" s="105"/>
      <c r="Z283" s="106"/>
      <c r="AA283" s="107"/>
      <c r="AB283" s="105"/>
      <c r="AC283" s="105"/>
      <c r="AD283" s="33"/>
      <c r="AF283" s="19" t="s">
        <v>1702</v>
      </c>
      <c r="AG283" s="34" t="s">
        <v>1413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hidden="1" customHeight="1" x14ac:dyDescent="0.3">
      <c r="A284" s="110" t="s">
        <v>1707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1702</v>
      </c>
      <c r="AG284" s="34" t="s">
        <v>1413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hidden="1" customHeight="1" x14ac:dyDescent="0.3">
      <c r="A285" s="110" t="s">
        <v>1707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hidden="1" customHeight="1" x14ac:dyDescent="0.3">
      <c r="A286" s="110" t="s">
        <v>1707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hidden="1" customHeight="1" x14ac:dyDescent="0.3">
      <c r="A287" s="110" t="s">
        <v>1707</v>
      </c>
      <c r="B287" s="111" t="s">
        <v>430</v>
      </c>
      <c r="C287" s="112" t="s">
        <v>431</v>
      </c>
      <c r="D287" s="21">
        <f t="shared" si="6"/>
        <v>455717.06</v>
      </c>
      <c r="E287" s="24">
        <f t="shared" si="6"/>
        <v>671818.96</v>
      </c>
      <c r="F287" s="104">
        <v>75360</v>
      </c>
      <c r="G287" s="104">
        <v>455066</v>
      </c>
      <c r="H287" s="105">
        <v>380357.06</v>
      </c>
      <c r="I287" s="105">
        <v>216752.96</v>
      </c>
      <c r="J287" s="106"/>
      <c r="K287" s="107"/>
      <c r="L287" s="105"/>
      <c r="M287" s="105"/>
      <c r="N287" s="106"/>
      <c r="O287" s="107"/>
      <c r="P287" s="105"/>
      <c r="Q287" s="105"/>
      <c r="R287" s="106"/>
      <c r="S287" s="107"/>
      <c r="T287" s="105"/>
      <c r="U287" s="105"/>
      <c r="V287" s="106"/>
      <c r="W287" s="107"/>
      <c r="X287" s="105"/>
      <c r="Y287" s="105"/>
      <c r="Z287" s="106"/>
      <c r="AA287" s="107"/>
      <c r="AB287" s="105"/>
      <c r="AC287" s="105"/>
      <c r="AD287" s="33" t="s">
        <v>1403</v>
      </c>
      <c r="AE287" s="19" t="s">
        <v>1412</v>
      </c>
      <c r="AF287" s="19" t="s">
        <v>1404</v>
      </c>
      <c r="AG287" s="34" t="s">
        <v>1413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hidden="1" customHeight="1" x14ac:dyDescent="0.3">
      <c r="A288" s="110" t="s">
        <v>1707</v>
      </c>
      <c r="B288" s="111" t="s">
        <v>432</v>
      </c>
      <c r="C288" s="112" t="s">
        <v>433</v>
      </c>
      <c r="D288" s="21">
        <f t="shared" si="6"/>
        <v>249293.85</v>
      </c>
      <c r="E288" s="24">
        <f t="shared" si="6"/>
        <v>2300</v>
      </c>
      <c r="F288" s="104">
        <v>57495.38</v>
      </c>
      <c r="G288" s="104">
        <v>2300</v>
      </c>
      <c r="H288" s="113">
        <v>191798.47</v>
      </c>
      <c r="I288" s="113">
        <v>0</v>
      </c>
      <c r="J288" s="31"/>
      <c r="K288" s="32"/>
      <c r="L288" s="113"/>
      <c r="M288" s="113"/>
      <c r="N288" s="31"/>
      <c r="O288" s="32"/>
      <c r="P288" s="105"/>
      <c r="Q288" s="105"/>
      <c r="R288" s="31"/>
      <c r="S288" s="32"/>
      <c r="T288" s="113"/>
      <c r="U288" s="113"/>
      <c r="V288" s="31"/>
      <c r="W288" s="32"/>
      <c r="X288" s="113"/>
      <c r="Y288" s="113"/>
      <c r="Z288" s="31"/>
      <c r="AA288" s="32"/>
      <c r="AB288" s="113"/>
      <c r="AC288" s="113"/>
      <c r="AD288" s="33" t="s">
        <v>1403</v>
      </c>
      <c r="AE288" s="19" t="s">
        <v>1412</v>
      </c>
      <c r="AF288" s="19" t="s">
        <v>1404</v>
      </c>
      <c r="AG288" s="34" t="s">
        <v>1413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hidden="1" customHeight="1" x14ac:dyDescent="0.3">
      <c r="A289" s="110" t="s">
        <v>1707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1403</v>
      </c>
      <c r="AE289" s="19" t="s">
        <v>1412</v>
      </c>
      <c r="AF289" s="19" t="s">
        <v>1404</v>
      </c>
      <c r="AG289" s="34" t="s">
        <v>1413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hidden="1" customHeight="1" x14ac:dyDescent="0.3">
      <c r="A290" s="110" t="s">
        <v>1707</v>
      </c>
      <c r="B290" s="111" t="s">
        <v>436</v>
      </c>
      <c r="C290" s="112" t="s">
        <v>437</v>
      </c>
      <c r="D290" s="21">
        <f t="shared" si="6"/>
        <v>116000</v>
      </c>
      <c r="E290" s="24">
        <f t="shared" si="6"/>
        <v>116000</v>
      </c>
      <c r="F290" s="104">
        <v>0</v>
      </c>
      <c r="G290" s="104">
        <v>116000</v>
      </c>
      <c r="H290" s="105">
        <v>116000</v>
      </c>
      <c r="I290" s="105">
        <v>0</v>
      </c>
      <c r="J290" s="106"/>
      <c r="K290" s="107"/>
      <c r="L290" s="105"/>
      <c r="M290" s="105"/>
      <c r="N290" s="106"/>
      <c r="O290" s="107"/>
      <c r="P290" s="105"/>
      <c r="Q290" s="105"/>
      <c r="R290" s="106"/>
      <c r="S290" s="107"/>
      <c r="T290" s="105"/>
      <c r="U290" s="105"/>
      <c r="V290" s="106"/>
      <c r="W290" s="107"/>
      <c r="X290" s="105"/>
      <c r="Y290" s="105"/>
      <c r="Z290" s="106"/>
      <c r="AA290" s="107"/>
      <c r="AB290" s="105"/>
      <c r="AC290" s="105"/>
      <c r="AD290" s="33"/>
      <c r="AE290" s="19" t="s">
        <v>1412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hidden="1" customHeight="1" x14ac:dyDescent="0.3">
      <c r="A291" s="110" t="s">
        <v>1707</v>
      </c>
      <c r="B291" s="111" t="s">
        <v>438</v>
      </c>
      <c r="C291" s="112" t="s">
        <v>1579</v>
      </c>
      <c r="D291" s="21">
        <f t="shared" si="6"/>
        <v>988520.2</v>
      </c>
      <c r="E291" s="24">
        <f t="shared" si="6"/>
        <v>2446842.7000000002</v>
      </c>
      <c r="F291" s="104">
        <v>17986.7</v>
      </c>
      <c r="G291" s="104">
        <v>1715112.7</v>
      </c>
      <c r="H291" s="113">
        <v>970533.5</v>
      </c>
      <c r="I291" s="113">
        <v>731730</v>
      </c>
      <c r="J291" s="31"/>
      <c r="K291" s="32"/>
      <c r="L291" s="113"/>
      <c r="M291" s="113"/>
      <c r="N291" s="31"/>
      <c r="O291" s="32"/>
      <c r="P291" s="105"/>
      <c r="Q291" s="105"/>
      <c r="R291" s="31"/>
      <c r="S291" s="32"/>
      <c r="T291" s="113"/>
      <c r="U291" s="113"/>
      <c r="V291" s="31"/>
      <c r="W291" s="32"/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hidden="1" customHeight="1" x14ac:dyDescent="0.3">
      <c r="A292" s="110" t="s">
        <v>1707</v>
      </c>
      <c r="B292" s="111" t="s">
        <v>439</v>
      </c>
      <c r="C292" s="112" t="s">
        <v>1580</v>
      </c>
      <c r="D292" s="21">
        <f t="shared" si="6"/>
        <v>3186250</v>
      </c>
      <c r="E292" s="24">
        <f t="shared" si="6"/>
        <v>1866250</v>
      </c>
      <c r="F292" s="104">
        <v>1760000</v>
      </c>
      <c r="G292" s="104">
        <v>1866250</v>
      </c>
      <c r="H292" s="113">
        <v>1426250</v>
      </c>
      <c r="I292" s="113">
        <v>0</v>
      </c>
      <c r="J292" s="31"/>
      <c r="K292" s="32"/>
      <c r="L292" s="113"/>
      <c r="M292" s="113"/>
      <c r="N292" s="31"/>
      <c r="O292" s="32"/>
      <c r="P292" s="113"/>
      <c r="Q292" s="113"/>
      <c r="R292" s="31"/>
      <c r="S292" s="32"/>
      <c r="T292" s="113"/>
      <c r="U292" s="113"/>
      <c r="V292" s="31"/>
      <c r="W292" s="32"/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hidden="1" customHeight="1" x14ac:dyDescent="0.3">
      <c r="A293" s="110" t="s">
        <v>1707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/>
      <c r="G293" s="104"/>
      <c r="H293" s="113"/>
      <c r="I293" s="113"/>
      <c r="J293" s="31"/>
      <c r="K293" s="32"/>
      <c r="L293" s="113"/>
      <c r="M293" s="113"/>
      <c r="N293" s="31"/>
      <c r="O293" s="32"/>
      <c r="P293" s="113"/>
      <c r="Q293" s="113"/>
      <c r="R293" s="31"/>
      <c r="S293" s="32"/>
      <c r="T293" s="113"/>
      <c r="U293" s="113"/>
      <c r="V293" s="31"/>
      <c r="W293" s="32"/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hidden="1" customHeight="1" x14ac:dyDescent="0.3">
      <c r="A294" s="110" t="s">
        <v>1707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hidden="1" customHeight="1" x14ac:dyDescent="0.3">
      <c r="A295" s="110" t="s">
        <v>1707</v>
      </c>
      <c r="B295" s="111" t="s">
        <v>1581</v>
      </c>
      <c r="C295" s="112" t="s">
        <v>1582</v>
      </c>
      <c r="D295" s="21">
        <f t="shared" si="6"/>
        <v>299100</v>
      </c>
      <c r="E295" s="24">
        <f t="shared" si="6"/>
        <v>5058100</v>
      </c>
      <c r="F295" s="104">
        <v>0</v>
      </c>
      <c r="G295" s="104">
        <v>1444100</v>
      </c>
      <c r="H295" s="105">
        <v>299100</v>
      </c>
      <c r="I295" s="105">
        <v>3614000</v>
      </c>
      <c r="J295" s="106"/>
      <c r="K295" s="107"/>
      <c r="L295" s="105"/>
      <c r="M295" s="105"/>
      <c r="N295" s="106"/>
      <c r="O295" s="107"/>
      <c r="P295" s="113"/>
      <c r="Q295" s="113"/>
      <c r="R295" s="106"/>
      <c r="S295" s="107"/>
      <c r="T295" s="105"/>
      <c r="U295" s="105"/>
      <c r="V295" s="106"/>
      <c r="W295" s="107"/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hidden="1" customHeight="1" x14ac:dyDescent="0.3">
      <c r="A296" s="110" t="s">
        <v>1707</v>
      </c>
      <c r="B296" s="111" t="s">
        <v>444</v>
      </c>
      <c r="C296" s="112" t="s">
        <v>445</v>
      </c>
      <c r="D296" s="21">
        <f t="shared" si="6"/>
        <v>0</v>
      </c>
      <c r="E296" s="24">
        <f t="shared" si="6"/>
        <v>0</v>
      </c>
      <c r="F296" s="104"/>
      <c r="G296" s="104"/>
      <c r="H296" s="113"/>
      <c r="I296" s="113"/>
      <c r="J296" s="31"/>
      <c r="K296" s="32"/>
      <c r="L296" s="113"/>
      <c r="M296" s="113"/>
      <c r="N296" s="31"/>
      <c r="O296" s="32"/>
      <c r="P296" s="105"/>
      <c r="Q296" s="105"/>
      <c r="R296" s="31"/>
      <c r="S296" s="32"/>
      <c r="T296" s="113"/>
      <c r="U296" s="113"/>
      <c r="V296" s="31"/>
      <c r="W296" s="32"/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hidden="1" customHeight="1" x14ac:dyDescent="0.3">
      <c r="A297" s="110" t="s">
        <v>1707</v>
      </c>
      <c r="B297" s="111" t="s">
        <v>446</v>
      </c>
      <c r="C297" s="112" t="s">
        <v>447</v>
      </c>
      <c r="D297" s="21">
        <f t="shared" si="6"/>
        <v>0</v>
      </c>
      <c r="E297" s="24">
        <f t="shared" si="6"/>
        <v>21043</v>
      </c>
      <c r="F297" s="104">
        <v>0</v>
      </c>
      <c r="G297" s="104">
        <v>5005.5</v>
      </c>
      <c r="H297" s="105">
        <v>0</v>
      </c>
      <c r="I297" s="105">
        <v>16037.5</v>
      </c>
      <c r="J297" s="106"/>
      <c r="K297" s="107"/>
      <c r="L297" s="105"/>
      <c r="M297" s="105"/>
      <c r="N297" s="106"/>
      <c r="O297" s="107"/>
      <c r="P297" s="113"/>
      <c r="Q297" s="113"/>
      <c r="R297" s="106"/>
      <c r="S297" s="107"/>
      <c r="T297" s="105"/>
      <c r="U297" s="105"/>
      <c r="V297" s="106"/>
      <c r="W297" s="107"/>
      <c r="X297" s="105"/>
      <c r="Y297" s="105"/>
      <c r="Z297" s="106"/>
      <c r="AA297" s="107"/>
      <c r="AB297" s="105"/>
      <c r="AC297" s="105"/>
      <c r="AD297" s="33"/>
      <c r="AF297" s="19" t="s">
        <v>1408</v>
      </c>
      <c r="AG297" s="34" t="s">
        <v>1413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hidden="1" customHeight="1" x14ac:dyDescent="0.3">
      <c r="A298" s="110" t="s">
        <v>1707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/>
      <c r="G298" s="104"/>
      <c r="H298" s="113"/>
      <c r="I298" s="113"/>
      <c r="J298" s="31"/>
      <c r="K298" s="32"/>
      <c r="L298" s="113"/>
      <c r="M298" s="113"/>
      <c r="N298" s="31"/>
      <c r="O298" s="32"/>
      <c r="P298" s="105"/>
      <c r="Q298" s="105"/>
      <c r="R298" s="31"/>
      <c r="S298" s="32"/>
      <c r="T298" s="113"/>
      <c r="U298" s="113"/>
      <c r="V298" s="31"/>
      <c r="W298" s="32"/>
      <c r="X298" s="113"/>
      <c r="Y298" s="113"/>
      <c r="Z298" s="31"/>
      <c r="AA298" s="32"/>
      <c r="AB298" s="113"/>
      <c r="AC298" s="113"/>
      <c r="AD298" s="33"/>
      <c r="AF298" s="19" t="s">
        <v>1408</v>
      </c>
      <c r="AG298" s="34" t="s">
        <v>1413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hidden="1" customHeight="1" x14ac:dyDescent="0.3">
      <c r="A299" s="110" t="s">
        <v>1707</v>
      </c>
      <c r="B299" s="111" t="s">
        <v>450</v>
      </c>
      <c r="C299" s="112" t="s">
        <v>1583</v>
      </c>
      <c r="D299" s="21">
        <f t="shared" si="6"/>
        <v>0</v>
      </c>
      <c r="E299" s="24">
        <f t="shared" si="6"/>
        <v>0</v>
      </c>
      <c r="F299" s="104">
        <v>0</v>
      </c>
      <c r="G299" s="104">
        <v>0</v>
      </c>
      <c r="H299" s="113">
        <v>0</v>
      </c>
      <c r="I299" s="113">
        <v>0</v>
      </c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1408</v>
      </c>
      <c r="AG299" s="34" t="s">
        <v>1413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hidden="1" customHeight="1" x14ac:dyDescent="0.3">
      <c r="A300" s="110" t="s">
        <v>1707</v>
      </c>
      <c r="B300" s="111" t="s">
        <v>452</v>
      </c>
      <c r="C300" s="112" t="s">
        <v>453</v>
      </c>
      <c r="D300" s="21">
        <f t="shared" si="6"/>
        <v>1681091.5</v>
      </c>
      <c r="E300" s="24">
        <f t="shared" si="6"/>
        <v>1681091.5</v>
      </c>
      <c r="F300" s="104"/>
      <c r="G300" s="104"/>
      <c r="H300" s="105">
        <v>1681091.5</v>
      </c>
      <c r="I300" s="105">
        <v>1681091.5</v>
      </c>
      <c r="J300" s="106"/>
      <c r="K300" s="107"/>
      <c r="L300" s="105"/>
      <c r="M300" s="105"/>
      <c r="N300" s="106"/>
      <c r="O300" s="107"/>
      <c r="P300" s="113"/>
      <c r="Q300" s="113"/>
      <c r="R300" s="106"/>
      <c r="S300" s="107"/>
      <c r="T300" s="105"/>
      <c r="U300" s="105"/>
      <c r="V300" s="106"/>
      <c r="W300" s="107"/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hidden="1" customHeight="1" x14ac:dyDescent="0.3">
      <c r="A301" s="110" t="s">
        <v>1707</v>
      </c>
      <c r="B301" s="111" t="s">
        <v>454</v>
      </c>
      <c r="C301" s="112" t="s">
        <v>1584</v>
      </c>
      <c r="D301" s="21">
        <f t="shared" si="6"/>
        <v>0</v>
      </c>
      <c r="E301" s="24">
        <f t="shared" si="6"/>
        <v>0</v>
      </c>
      <c r="F301" s="104">
        <v>0</v>
      </c>
      <c r="G301" s="104">
        <v>0</v>
      </c>
      <c r="H301" s="113">
        <v>0</v>
      </c>
      <c r="I301" s="113">
        <v>0</v>
      </c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1408</v>
      </c>
      <c r="AG301" s="34" t="s">
        <v>1413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hidden="1" customHeight="1" x14ac:dyDescent="0.3">
      <c r="A302" s="110" t="s">
        <v>1707</v>
      </c>
      <c r="B302" s="111" t="s">
        <v>456</v>
      </c>
      <c r="C302" s="112" t="s">
        <v>1585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1408</v>
      </c>
      <c r="AG302" s="34" t="s">
        <v>1413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hidden="1" customHeight="1" x14ac:dyDescent="0.3">
      <c r="A303" s="110" t="s">
        <v>1707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>
        <v>0</v>
      </c>
      <c r="I303" s="113">
        <v>0</v>
      </c>
      <c r="J303" s="31"/>
      <c r="K303" s="32"/>
      <c r="L303" s="113"/>
      <c r="M303" s="113"/>
      <c r="N303" s="31"/>
      <c r="O303" s="32"/>
      <c r="P303" s="105"/>
      <c r="Q303" s="105"/>
      <c r="R303" s="31"/>
      <c r="S303" s="32"/>
      <c r="T303" s="113"/>
      <c r="U303" s="113"/>
      <c r="V303" s="31"/>
      <c r="W303" s="32"/>
      <c r="X303" s="113"/>
      <c r="Y303" s="113"/>
      <c r="Z303" s="31"/>
      <c r="AA303" s="32"/>
      <c r="AB303" s="113"/>
      <c r="AC303" s="113"/>
      <c r="AD303" s="33"/>
      <c r="AF303" s="19" t="s">
        <v>1408</v>
      </c>
      <c r="AG303" s="34" t="s">
        <v>1413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hidden="1" customHeight="1" x14ac:dyDescent="0.3">
      <c r="A304" s="110" t="s">
        <v>1707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hidden="1" customHeight="1" x14ac:dyDescent="0.3">
      <c r="A305" s="110" t="s">
        <v>1707</v>
      </c>
      <c r="B305" s="111" t="s">
        <v>462</v>
      </c>
      <c r="C305" s="112" t="s">
        <v>463</v>
      </c>
      <c r="D305" s="21">
        <f t="shared" si="6"/>
        <v>26847167.760000002</v>
      </c>
      <c r="E305" s="24">
        <f t="shared" si="6"/>
        <v>26847167.760000002</v>
      </c>
      <c r="F305" s="104">
        <v>24633932.050000001</v>
      </c>
      <c r="G305" s="104">
        <v>24633932.050000001</v>
      </c>
      <c r="H305" s="113">
        <v>2213235.71</v>
      </c>
      <c r="I305" s="113">
        <v>2213235.71</v>
      </c>
      <c r="J305" s="31"/>
      <c r="K305" s="32"/>
      <c r="L305" s="113"/>
      <c r="M305" s="113"/>
      <c r="N305" s="31"/>
      <c r="O305" s="32"/>
      <c r="P305" s="113"/>
      <c r="Q305" s="113"/>
      <c r="R305" s="31"/>
      <c r="S305" s="32"/>
      <c r="T305" s="113"/>
      <c r="U305" s="113"/>
      <c r="V305" s="31"/>
      <c r="W305" s="32"/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hidden="1" customHeight="1" x14ac:dyDescent="0.3">
      <c r="A306" s="110" t="s">
        <v>1707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hidden="1" customHeight="1" x14ac:dyDescent="0.3">
      <c r="A307" s="110" t="s">
        <v>1707</v>
      </c>
      <c r="B307" s="111" t="s">
        <v>466</v>
      </c>
      <c r="C307" s="112" t="s">
        <v>467</v>
      </c>
      <c r="D307" s="21">
        <f t="shared" si="6"/>
        <v>0</v>
      </c>
      <c r="E307" s="24">
        <f t="shared" si="6"/>
        <v>0</v>
      </c>
      <c r="F307" s="104"/>
      <c r="G307" s="104"/>
      <c r="H307" s="105"/>
      <c r="I307" s="105"/>
      <c r="J307" s="106"/>
      <c r="K307" s="107"/>
      <c r="L307" s="105"/>
      <c r="M307" s="105"/>
      <c r="N307" s="106"/>
      <c r="O307" s="107"/>
      <c r="P307" s="113"/>
      <c r="Q307" s="113"/>
      <c r="R307" s="106"/>
      <c r="S307" s="107"/>
      <c r="T307" s="105"/>
      <c r="U307" s="105"/>
      <c r="V307" s="106"/>
      <c r="W307" s="107"/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hidden="1" customHeight="1" x14ac:dyDescent="0.3">
      <c r="A308" s="110" t="s">
        <v>1707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hidden="1" customHeight="1" x14ac:dyDescent="0.3">
      <c r="A309" s="110" t="s">
        <v>1707</v>
      </c>
      <c r="B309" s="111" t="s">
        <v>470</v>
      </c>
      <c r="C309" s="112" t="s">
        <v>471</v>
      </c>
      <c r="D309" s="21">
        <f t="shared" si="6"/>
        <v>22990.29</v>
      </c>
      <c r="E309" s="24">
        <f t="shared" si="6"/>
        <v>0</v>
      </c>
      <c r="F309" s="104">
        <v>22990.29</v>
      </c>
      <c r="G309" s="104">
        <v>0</v>
      </c>
      <c r="H309" s="105">
        <v>0</v>
      </c>
      <c r="I309" s="105">
        <v>0</v>
      </c>
      <c r="J309" s="106"/>
      <c r="K309" s="107"/>
      <c r="L309" s="105"/>
      <c r="M309" s="105"/>
      <c r="N309" s="106"/>
      <c r="O309" s="107"/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hidden="1" customHeight="1" x14ac:dyDescent="0.3">
      <c r="A310" s="110" t="s">
        <v>1707</v>
      </c>
      <c r="B310" s="111" t="s">
        <v>472</v>
      </c>
      <c r="C310" s="112" t="s">
        <v>473</v>
      </c>
      <c r="D310" s="21">
        <f t="shared" si="6"/>
        <v>0</v>
      </c>
      <c r="E310" s="24">
        <f t="shared" si="6"/>
        <v>0</v>
      </c>
      <c r="F310" s="104"/>
      <c r="G310" s="104"/>
      <c r="H310" s="105"/>
      <c r="I310" s="105"/>
      <c r="J310" s="106"/>
      <c r="K310" s="107"/>
      <c r="L310" s="105"/>
      <c r="M310" s="105"/>
      <c r="N310" s="106"/>
      <c r="O310" s="107"/>
      <c r="P310" s="105"/>
      <c r="Q310" s="105"/>
      <c r="R310" s="106"/>
      <c r="S310" s="107"/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hidden="1" customHeight="1" x14ac:dyDescent="0.3">
      <c r="A311" s="110" t="s">
        <v>1707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hidden="1" customHeight="1" x14ac:dyDescent="0.3">
      <c r="A312" s="110" t="s">
        <v>1707</v>
      </c>
      <c r="B312" s="111" t="s">
        <v>476</v>
      </c>
      <c r="C312" s="112" t="s">
        <v>477</v>
      </c>
      <c r="D312" s="21">
        <f t="shared" si="6"/>
        <v>1859756</v>
      </c>
      <c r="E312" s="24">
        <f t="shared" si="6"/>
        <v>2059756</v>
      </c>
      <c r="F312" s="104">
        <v>904087</v>
      </c>
      <c r="G312" s="104">
        <v>1004087</v>
      </c>
      <c r="H312" s="105">
        <v>955669</v>
      </c>
      <c r="I312" s="105">
        <v>1055669</v>
      </c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1409</v>
      </c>
      <c r="AG312" s="34" t="s">
        <v>1413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hidden="1" customHeight="1" x14ac:dyDescent="0.3">
      <c r="A313" s="110" t="s">
        <v>1707</v>
      </c>
      <c r="B313" s="111" t="s">
        <v>478</v>
      </c>
      <c r="C313" s="112" t="s">
        <v>479</v>
      </c>
      <c r="D313" s="21">
        <f t="shared" si="6"/>
        <v>943142</v>
      </c>
      <c r="E313" s="24">
        <f t="shared" si="6"/>
        <v>993142</v>
      </c>
      <c r="F313" s="104">
        <v>468902</v>
      </c>
      <c r="G313" s="104">
        <v>468902</v>
      </c>
      <c r="H313" s="105">
        <v>474240</v>
      </c>
      <c r="I313" s="105">
        <v>524240</v>
      </c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1409</v>
      </c>
      <c r="AG313" s="34" t="s">
        <v>1413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hidden="1" customHeight="1" x14ac:dyDescent="0.3">
      <c r="A314" s="110" t="s">
        <v>1707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1409</v>
      </c>
      <c r="AG314" s="34" t="s">
        <v>1413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hidden="1" customHeight="1" x14ac:dyDescent="0.3">
      <c r="A315" s="110" t="s">
        <v>1707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1409</v>
      </c>
      <c r="AG315" s="34" t="s">
        <v>1413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hidden="1" customHeight="1" x14ac:dyDescent="0.3">
      <c r="A316" s="110" t="s">
        <v>1707</v>
      </c>
      <c r="B316" s="111" t="s">
        <v>484</v>
      </c>
      <c r="C316" s="112" t="s">
        <v>485</v>
      </c>
      <c r="D316" s="21">
        <f t="shared" si="6"/>
        <v>1000000</v>
      </c>
      <c r="E316" s="24">
        <f t="shared" si="6"/>
        <v>1000000</v>
      </c>
      <c r="F316" s="104">
        <v>500000</v>
      </c>
      <c r="G316" s="104">
        <v>500000</v>
      </c>
      <c r="H316" s="105">
        <v>500000</v>
      </c>
      <c r="I316" s="105">
        <v>500000</v>
      </c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/>
      <c r="W316" s="107"/>
      <c r="X316" s="105"/>
      <c r="Y316" s="105"/>
      <c r="Z316" s="106"/>
      <c r="AA316" s="107"/>
      <c r="AB316" s="105"/>
      <c r="AC316" s="105"/>
      <c r="AD316" s="33"/>
      <c r="AF316" s="19" t="s">
        <v>1409</v>
      </c>
      <c r="AG316" s="34" t="s">
        <v>1413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hidden="1" customHeight="1" x14ac:dyDescent="0.3">
      <c r="A317" s="110" t="s">
        <v>1707</v>
      </c>
      <c r="B317" s="111" t="s">
        <v>486</v>
      </c>
      <c r="C317" s="112" t="s">
        <v>1586</v>
      </c>
      <c r="D317" s="21">
        <f t="shared" si="6"/>
        <v>11930179</v>
      </c>
      <c r="E317" s="24">
        <f t="shared" si="6"/>
        <v>12530179</v>
      </c>
      <c r="F317" s="104">
        <v>5878543</v>
      </c>
      <c r="G317" s="104">
        <v>5878543</v>
      </c>
      <c r="H317" s="113">
        <v>6051636</v>
      </c>
      <c r="I317" s="113">
        <v>6651636</v>
      </c>
      <c r="J317" s="31"/>
      <c r="K317" s="32"/>
      <c r="L317" s="113"/>
      <c r="M317" s="113"/>
      <c r="N317" s="31"/>
      <c r="O317" s="32"/>
      <c r="P317" s="105"/>
      <c r="Q317" s="105"/>
      <c r="R317" s="31"/>
      <c r="S317" s="32"/>
      <c r="T317" s="113"/>
      <c r="U317" s="113"/>
      <c r="V317" s="31"/>
      <c r="W317" s="32"/>
      <c r="X317" s="113"/>
      <c r="Y317" s="113"/>
      <c r="Z317" s="31"/>
      <c r="AA317" s="32"/>
      <c r="AB317" s="113"/>
      <c r="AC317" s="113"/>
      <c r="AD317" s="33"/>
      <c r="AF317" s="19" t="s">
        <v>1409</v>
      </c>
      <c r="AG317" s="34" t="s">
        <v>1413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hidden="1" customHeight="1" x14ac:dyDescent="0.3">
      <c r="A318" s="110" t="s">
        <v>1707</v>
      </c>
      <c r="B318" s="111" t="s">
        <v>488</v>
      </c>
      <c r="C318" s="112" t="s">
        <v>489</v>
      </c>
      <c r="D318" s="21">
        <f t="shared" si="6"/>
        <v>3535295</v>
      </c>
      <c r="E318" s="24">
        <f t="shared" si="6"/>
        <v>3635295</v>
      </c>
      <c r="F318" s="104">
        <v>1723928</v>
      </c>
      <c r="G318" s="104">
        <v>1723928</v>
      </c>
      <c r="H318" s="105">
        <v>1811367</v>
      </c>
      <c r="I318" s="105">
        <v>1911367</v>
      </c>
      <c r="J318" s="106"/>
      <c r="K318" s="107"/>
      <c r="L318" s="105"/>
      <c r="M318" s="105"/>
      <c r="N318" s="106"/>
      <c r="O318" s="107"/>
      <c r="P318" s="113"/>
      <c r="Q318" s="113"/>
      <c r="R318" s="106"/>
      <c r="S318" s="107"/>
      <c r="T318" s="105"/>
      <c r="U318" s="105"/>
      <c r="V318" s="106"/>
      <c r="W318" s="107"/>
      <c r="X318" s="105"/>
      <c r="Y318" s="105"/>
      <c r="Z318" s="106"/>
      <c r="AA318" s="107"/>
      <c r="AB318" s="105"/>
      <c r="AC318" s="105"/>
      <c r="AD318" s="33"/>
      <c r="AF318" s="19" t="s">
        <v>1409</v>
      </c>
      <c r="AG318" s="34" t="s">
        <v>1413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hidden="1" customHeight="1" x14ac:dyDescent="0.3">
      <c r="A319" s="110" t="s">
        <v>1707</v>
      </c>
      <c r="B319" s="111" t="s">
        <v>490</v>
      </c>
      <c r="C319" s="112" t="s">
        <v>1587</v>
      </c>
      <c r="D319" s="21">
        <f t="shared" si="6"/>
        <v>240000</v>
      </c>
      <c r="E319" s="24">
        <f t="shared" si="6"/>
        <v>175000</v>
      </c>
      <c r="F319" s="104">
        <v>120000</v>
      </c>
      <c r="G319" s="104">
        <v>120000</v>
      </c>
      <c r="H319" s="105">
        <v>120000</v>
      </c>
      <c r="I319" s="105">
        <v>55000</v>
      </c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1409</v>
      </c>
      <c r="AG319" s="34" t="s">
        <v>1413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hidden="1" customHeight="1" x14ac:dyDescent="0.3">
      <c r="A320" s="110" t="s">
        <v>1707</v>
      </c>
      <c r="B320" s="111" t="s">
        <v>492</v>
      </c>
      <c r="C320" s="112" t="s">
        <v>493</v>
      </c>
      <c r="D320" s="21">
        <f t="shared" si="6"/>
        <v>0</v>
      </c>
      <c r="E320" s="24">
        <f t="shared" si="6"/>
        <v>1500000</v>
      </c>
      <c r="F320" s="104">
        <v>0</v>
      </c>
      <c r="G320" s="104">
        <v>0</v>
      </c>
      <c r="H320" s="105">
        <v>0</v>
      </c>
      <c r="I320" s="105">
        <v>1500000</v>
      </c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1409</v>
      </c>
      <c r="AG320" s="34" t="s">
        <v>1413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hidden="1" customHeight="1" x14ac:dyDescent="0.3">
      <c r="A321" s="110" t="s">
        <v>1707</v>
      </c>
      <c r="B321" s="111" t="s">
        <v>494</v>
      </c>
      <c r="C321" s="112" t="s">
        <v>495</v>
      </c>
      <c r="D321" s="21">
        <f t="shared" si="6"/>
        <v>0</v>
      </c>
      <c r="E321" s="24">
        <f t="shared" si="6"/>
        <v>0</v>
      </c>
      <c r="F321" s="104"/>
      <c r="G321" s="104"/>
      <c r="H321" s="113"/>
      <c r="I321" s="113"/>
      <c r="J321" s="31"/>
      <c r="K321" s="32"/>
      <c r="L321" s="113"/>
      <c r="M321" s="113"/>
      <c r="N321" s="31"/>
      <c r="O321" s="32"/>
      <c r="P321" s="105"/>
      <c r="Q321" s="105"/>
      <c r="R321" s="31"/>
      <c r="S321" s="32"/>
      <c r="T321" s="113"/>
      <c r="U321" s="113"/>
      <c r="V321" s="31"/>
      <c r="W321" s="32"/>
      <c r="X321" s="113"/>
      <c r="Y321" s="113"/>
      <c r="Z321" s="31"/>
      <c r="AA321" s="32"/>
      <c r="AB321" s="113"/>
      <c r="AC321" s="113"/>
      <c r="AD321" s="33"/>
      <c r="AF321" s="19" t="s">
        <v>1409</v>
      </c>
      <c r="AG321" s="34" t="s">
        <v>1413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hidden="1" customHeight="1" x14ac:dyDescent="0.3">
      <c r="A322" s="110" t="s">
        <v>1707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1409</v>
      </c>
      <c r="AG322" s="34" t="s">
        <v>1413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hidden="1" customHeight="1" x14ac:dyDescent="0.3">
      <c r="A323" s="110" t="s">
        <v>1707</v>
      </c>
      <c r="B323" s="111" t="s">
        <v>498</v>
      </c>
      <c r="C323" s="112" t="s">
        <v>461</v>
      </c>
      <c r="D323" s="21">
        <f t="shared" si="6"/>
        <v>3024676.9000000004</v>
      </c>
      <c r="E323" s="24">
        <f t="shared" si="6"/>
        <v>2964980.5</v>
      </c>
      <c r="F323" s="104">
        <v>248140.68</v>
      </c>
      <c r="G323" s="104">
        <v>1426721.24</v>
      </c>
      <c r="H323" s="113">
        <v>2776536.22</v>
      </c>
      <c r="I323" s="113">
        <v>1538259.26</v>
      </c>
      <c r="J323" s="31"/>
      <c r="K323" s="32"/>
      <c r="L323" s="113"/>
      <c r="M323" s="113"/>
      <c r="N323" s="31"/>
      <c r="O323" s="32"/>
      <c r="P323" s="105"/>
      <c r="Q323" s="105"/>
      <c r="R323" s="31"/>
      <c r="S323" s="32"/>
      <c r="T323" s="113"/>
      <c r="U323" s="113"/>
      <c r="V323" s="31"/>
      <c r="W323" s="32"/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hidden="1" customHeight="1" x14ac:dyDescent="0.3">
      <c r="A324" s="110" t="s">
        <v>1707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hidden="1" customHeight="1" x14ac:dyDescent="0.3">
      <c r="A325" s="110" t="s">
        <v>1707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hidden="1" customHeight="1" x14ac:dyDescent="0.3">
      <c r="A326" s="110" t="s">
        <v>1707</v>
      </c>
      <c r="B326" s="111" t="s">
        <v>503</v>
      </c>
      <c r="C326" s="112" t="s">
        <v>504</v>
      </c>
      <c r="D326" s="21">
        <f t="shared" si="7"/>
        <v>81837.25</v>
      </c>
      <c r="E326" s="24">
        <f t="shared" si="7"/>
        <v>30210</v>
      </c>
      <c r="F326" s="104">
        <v>49304.5</v>
      </c>
      <c r="G326" s="104">
        <v>14598</v>
      </c>
      <c r="H326" s="113">
        <v>32532.75</v>
      </c>
      <c r="I326" s="113">
        <v>15612</v>
      </c>
      <c r="J326" s="31"/>
      <c r="K326" s="32"/>
      <c r="L326" s="113"/>
      <c r="M326" s="113"/>
      <c r="N326" s="31"/>
      <c r="O326" s="32"/>
      <c r="P326" s="105"/>
      <c r="Q326" s="105"/>
      <c r="R326" s="31"/>
      <c r="S326" s="32"/>
      <c r="T326" s="113"/>
      <c r="U326" s="113"/>
      <c r="V326" s="31"/>
      <c r="W326" s="32"/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hidden="1" customHeight="1" x14ac:dyDescent="0.3">
      <c r="A327" s="110" t="s">
        <v>1707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hidden="1" customHeight="1" x14ac:dyDescent="0.3">
      <c r="A328" s="110" t="s">
        <v>1707</v>
      </c>
      <c r="B328" s="111" t="s">
        <v>507</v>
      </c>
      <c r="C328" s="112" t="s">
        <v>508</v>
      </c>
      <c r="D328" s="21">
        <f t="shared" si="7"/>
        <v>0</v>
      </c>
      <c r="E328" s="24">
        <f t="shared" si="7"/>
        <v>0</v>
      </c>
      <c r="F328" s="104"/>
      <c r="G328" s="104"/>
      <c r="H328" s="105"/>
      <c r="I328" s="105"/>
      <c r="J328" s="106"/>
      <c r="K328" s="107"/>
      <c r="L328" s="105"/>
      <c r="M328" s="105"/>
      <c r="N328" s="106"/>
      <c r="O328" s="107"/>
      <c r="P328" s="105"/>
      <c r="Q328" s="105"/>
      <c r="R328" s="106"/>
      <c r="S328" s="107"/>
      <c r="T328" s="105"/>
      <c r="U328" s="105"/>
      <c r="V328" s="106"/>
      <c r="W328" s="107"/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hidden="1" customHeight="1" x14ac:dyDescent="0.3">
      <c r="A329" s="110" t="s">
        <v>1707</v>
      </c>
      <c r="B329" s="111" t="s">
        <v>509</v>
      </c>
      <c r="C329" s="112" t="s">
        <v>510</v>
      </c>
      <c r="D329" s="21">
        <f t="shared" si="7"/>
        <v>0</v>
      </c>
      <c r="E329" s="24">
        <f t="shared" si="7"/>
        <v>0</v>
      </c>
      <c r="F329" s="104">
        <v>0</v>
      </c>
      <c r="G329" s="104">
        <v>0</v>
      </c>
      <c r="H329" s="105">
        <v>0</v>
      </c>
      <c r="I329" s="105">
        <v>0</v>
      </c>
      <c r="J329" s="106"/>
      <c r="K329" s="107"/>
      <c r="L329" s="105"/>
      <c r="M329" s="105"/>
      <c r="N329" s="106"/>
      <c r="O329" s="107"/>
      <c r="P329" s="105"/>
      <c r="Q329" s="105"/>
      <c r="R329" s="106"/>
      <c r="S329" s="107"/>
      <c r="T329" s="105"/>
      <c r="U329" s="105"/>
      <c r="V329" s="106"/>
      <c r="W329" s="107"/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hidden="1" customHeight="1" x14ac:dyDescent="0.3">
      <c r="A330" s="110" t="s">
        <v>1707</v>
      </c>
      <c r="B330" s="111" t="s">
        <v>511</v>
      </c>
      <c r="C330" s="112" t="s">
        <v>512</v>
      </c>
      <c r="D330" s="21">
        <f t="shared" si="7"/>
        <v>1215524.47</v>
      </c>
      <c r="E330" s="24">
        <f t="shared" si="7"/>
        <v>0</v>
      </c>
      <c r="F330" s="104">
        <v>0</v>
      </c>
      <c r="G330" s="104">
        <v>0</v>
      </c>
      <c r="H330" s="105">
        <v>1215524.47</v>
      </c>
      <c r="I330" s="105">
        <v>0</v>
      </c>
      <c r="J330" s="106"/>
      <c r="K330" s="107"/>
      <c r="L330" s="105"/>
      <c r="M330" s="105"/>
      <c r="N330" s="106"/>
      <c r="O330" s="107"/>
      <c r="P330" s="105"/>
      <c r="Q330" s="105"/>
      <c r="R330" s="106"/>
      <c r="S330" s="107"/>
      <c r="T330" s="105"/>
      <c r="U330" s="105"/>
      <c r="V330" s="106"/>
      <c r="W330" s="107"/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hidden="1" customHeight="1" x14ac:dyDescent="0.3">
      <c r="A331" s="110" t="s">
        <v>1707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hidden="1" customHeight="1" x14ac:dyDescent="0.3">
      <c r="A332" s="110" t="s">
        <v>1707</v>
      </c>
      <c r="B332" s="111" t="s">
        <v>515</v>
      </c>
      <c r="C332" s="112" t="s">
        <v>516</v>
      </c>
      <c r="D332" s="21">
        <f t="shared" si="7"/>
        <v>1444366</v>
      </c>
      <c r="E332" s="24">
        <f t="shared" si="7"/>
        <v>1444366</v>
      </c>
      <c r="F332" s="104">
        <v>1444366</v>
      </c>
      <c r="G332" s="104">
        <v>1444366</v>
      </c>
      <c r="H332" s="113"/>
      <c r="I332" s="113"/>
      <c r="J332" s="31"/>
      <c r="K332" s="32"/>
      <c r="L332" s="113"/>
      <c r="M332" s="113"/>
      <c r="N332" s="31"/>
      <c r="O332" s="32"/>
      <c r="P332" s="113"/>
      <c r="Q332" s="113"/>
      <c r="R332" s="31"/>
      <c r="S332" s="32"/>
      <c r="T332" s="113"/>
      <c r="U332" s="113"/>
      <c r="V332" s="31"/>
      <c r="W332" s="32"/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hidden="1" customHeight="1" x14ac:dyDescent="0.3">
      <c r="A333" s="110" t="s">
        <v>1707</v>
      </c>
      <c r="B333" s="111" t="s">
        <v>517</v>
      </c>
      <c r="C333" s="112" t="s">
        <v>518</v>
      </c>
      <c r="D333" s="21">
        <f t="shared" si="7"/>
        <v>0</v>
      </c>
      <c r="E333" s="24">
        <f t="shared" si="7"/>
        <v>0</v>
      </c>
      <c r="F333" s="104"/>
      <c r="G333" s="104"/>
      <c r="H333" s="105"/>
      <c r="I333" s="105"/>
      <c r="J333" s="106"/>
      <c r="K333" s="107"/>
      <c r="L333" s="105"/>
      <c r="M333" s="105"/>
      <c r="N333" s="106"/>
      <c r="O333" s="107"/>
      <c r="P333" s="113"/>
      <c r="Q333" s="113"/>
      <c r="R333" s="106"/>
      <c r="S333" s="107"/>
      <c r="T333" s="105"/>
      <c r="U333" s="105"/>
      <c r="V333" s="106"/>
      <c r="W333" s="107"/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hidden="1" customHeight="1" x14ac:dyDescent="0.3">
      <c r="A334" s="110" t="s">
        <v>1707</v>
      </c>
      <c r="B334" s="111" t="s">
        <v>519</v>
      </c>
      <c r="C334" s="112" t="s">
        <v>520</v>
      </c>
      <c r="D334" s="21">
        <f t="shared" si="7"/>
        <v>666136.42000000004</v>
      </c>
      <c r="E334" s="24">
        <f t="shared" si="7"/>
        <v>525627.87</v>
      </c>
      <c r="F334" s="104">
        <v>480879.03</v>
      </c>
      <c r="G334" s="104">
        <v>185257.39</v>
      </c>
      <c r="H334" s="105">
        <v>185257.39</v>
      </c>
      <c r="I334" s="105">
        <v>340370.48</v>
      </c>
      <c r="J334" s="106"/>
      <c r="K334" s="107"/>
      <c r="L334" s="105"/>
      <c r="M334" s="105"/>
      <c r="N334" s="106"/>
      <c r="O334" s="107"/>
      <c r="P334" s="105"/>
      <c r="Q334" s="105"/>
      <c r="R334" s="106"/>
      <c r="S334" s="107"/>
      <c r="T334" s="105"/>
      <c r="U334" s="105"/>
      <c r="V334" s="106"/>
      <c r="W334" s="107"/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hidden="1" customHeight="1" x14ac:dyDescent="0.3">
      <c r="A335" s="110" t="s">
        <v>1707</v>
      </c>
      <c r="B335" s="111" t="s">
        <v>521</v>
      </c>
      <c r="C335" s="112" t="s">
        <v>1588</v>
      </c>
      <c r="D335" s="21">
        <f t="shared" si="7"/>
        <v>0</v>
      </c>
      <c r="E335" s="24">
        <f t="shared" si="7"/>
        <v>0</v>
      </c>
      <c r="F335" s="104"/>
      <c r="G335" s="104"/>
      <c r="H335" s="105"/>
      <c r="I335" s="105"/>
      <c r="J335" s="106"/>
      <c r="K335" s="107"/>
      <c r="L335" s="105"/>
      <c r="M335" s="105"/>
      <c r="N335" s="106"/>
      <c r="O335" s="107"/>
      <c r="P335" s="105"/>
      <c r="Q335" s="105"/>
      <c r="R335" s="106"/>
      <c r="S335" s="107"/>
      <c r="T335" s="105"/>
      <c r="U335" s="105"/>
      <c r="V335" s="106"/>
      <c r="W335" s="107"/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hidden="1" customHeight="1" x14ac:dyDescent="0.3">
      <c r="A336" s="110" t="s">
        <v>1707</v>
      </c>
      <c r="B336" s="111" t="s">
        <v>522</v>
      </c>
      <c r="C336" s="112" t="s">
        <v>1589</v>
      </c>
      <c r="D336" s="21">
        <f t="shared" si="7"/>
        <v>0</v>
      </c>
      <c r="E336" s="24">
        <f t="shared" si="7"/>
        <v>0</v>
      </c>
      <c r="F336" s="104"/>
      <c r="G336" s="104"/>
      <c r="H336" s="105"/>
      <c r="I336" s="105"/>
      <c r="J336" s="106"/>
      <c r="K336" s="107"/>
      <c r="L336" s="105"/>
      <c r="M336" s="105"/>
      <c r="N336" s="106"/>
      <c r="O336" s="107"/>
      <c r="P336" s="105"/>
      <c r="Q336" s="105"/>
      <c r="R336" s="106"/>
      <c r="S336" s="107"/>
      <c r="T336" s="105"/>
      <c r="U336" s="105"/>
      <c r="V336" s="106"/>
      <c r="W336" s="107"/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hidden="1" customHeight="1" x14ac:dyDescent="0.3">
      <c r="A337" s="110" t="s">
        <v>1707</v>
      </c>
      <c r="B337" s="111" t="s">
        <v>523</v>
      </c>
      <c r="C337" s="112" t="s">
        <v>1670</v>
      </c>
      <c r="D337" s="21">
        <f t="shared" si="7"/>
        <v>234</v>
      </c>
      <c r="E337" s="24">
        <f t="shared" si="7"/>
        <v>0</v>
      </c>
      <c r="F337" s="104">
        <v>234</v>
      </c>
      <c r="G337" s="104">
        <v>0</v>
      </c>
      <c r="H337" s="105"/>
      <c r="I337" s="105"/>
      <c r="J337" s="106"/>
      <c r="K337" s="107"/>
      <c r="L337" s="105"/>
      <c r="M337" s="105"/>
      <c r="N337" s="106"/>
      <c r="O337" s="107"/>
      <c r="P337" s="105"/>
      <c r="Q337" s="105"/>
      <c r="R337" s="106"/>
      <c r="S337" s="107"/>
      <c r="T337" s="105"/>
      <c r="U337" s="105"/>
      <c r="V337" s="106"/>
      <c r="W337" s="107"/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hidden="1" customHeight="1" x14ac:dyDescent="0.3">
      <c r="A338" s="110" t="s">
        <v>1707</v>
      </c>
      <c r="B338" s="111" t="s">
        <v>524</v>
      </c>
      <c r="C338" s="112" t="s">
        <v>525</v>
      </c>
      <c r="D338" s="21">
        <f t="shared" si="7"/>
        <v>26645740.98</v>
      </c>
      <c r="E338" s="24">
        <f t="shared" si="7"/>
        <v>26347140.98</v>
      </c>
      <c r="F338" s="104">
        <v>298600</v>
      </c>
      <c r="G338" s="104">
        <v>0</v>
      </c>
      <c r="H338" s="105">
        <v>26347140.98</v>
      </c>
      <c r="I338" s="105">
        <v>26347140.98</v>
      </c>
      <c r="J338" s="106"/>
      <c r="K338" s="107"/>
      <c r="L338" s="105"/>
      <c r="M338" s="105"/>
      <c r="N338" s="106"/>
      <c r="O338" s="107"/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hidden="1" customHeight="1" x14ac:dyDescent="0.3">
      <c r="A339" s="110" t="s">
        <v>1707</v>
      </c>
      <c r="B339" s="111" t="s">
        <v>526</v>
      </c>
      <c r="C339" s="112" t="s">
        <v>527</v>
      </c>
      <c r="D339" s="21">
        <f t="shared" si="7"/>
        <v>0</v>
      </c>
      <c r="E339" s="24">
        <f t="shared" si="7"/>
        <v>0</v>
      </c>
      <c r="F339" s="104">
        <v>0</v>
      </c>
      <c r="G339" s="104">
        <v>0</v>
      </c>
      <c r="H339" s="113">
        <v>0</v>
      </c>
      <c r="I339" s="113">
        <v>0</v>
      </c>
      <c r="J339" s="31"/>
      <c r="K339" s="32"/>
      <c r="L339" s="113"/>
      <c r="M339" s="113"/>
      <c r="N339" s="31"/>
      <c r="O339" s="32"/>
      <c r="P339" s="105"/>
      <c r="Q339" s="105"/>
      <c r="R339" s="31"/>
      <c r="S339" s="32"/>
      <c r="T339" s="113"/>
      <c r="U339" s="113"/>
      <c r="V339" s="31"/>
      <c r="W339" s="32"/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hidden="1" customHeight="1" x14ac:dyDescent="0.3">
      <c r="A340" s="110" t="s">
        <v>1707</v>
      </c>
      <c r="B340" s="111" t="s">
        <v>528</v>
      </c>
      <c r="C340" s="112" t="s">
        <v>529</v>
      </c>
      <c r="D340" s="21">
        <f t="shared" si="7"/>
        <v>434555.64</v>
      </c>
      <c r="E340" s="24">
        <f t="shared" si="7"/>
        <v>2900000</v>
      </c>
      <c r="F340" s="104">
        <v>277046.84000000003</v>
      </c>
      <c r="G340" s="104">
        <v>0</v>
      </c>
      <c r="H340" s="113">
        <v>157508.79999999999</v>
      </c>
      <c r="I340" s="113">
        <v>2900000</v>
      </c>
      <c r="J340" s="31"/>
      <c r="K340" s="32"/>
      <c r="L340" s="113"/>
      <c r="M340" s="113"/>
      <c r="N340" s="31"/>
      <c r="O340" s="32"/>
      <c r="P340" s="113"/>
      <c r="Q340" s="113"/>
      <c r="R340" s="31"/>
      <c r="S340" s="32"/>
      <c r="T340" s="113"/>
      <c r="U340" s="113"/>
      <c r="V340" s="31"/>
      <c r="W340" s="32"/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hidden="1" customHeight="1" x14ac:dyDescent="0.3">
      <c r="A341" s="110" t="s">
        <v>1707</v>
      </c>
      <c r="B341" s="111" t="s">
        <v>530</v>
      </c>
      <c r="C341" s="112" t="s">
        <v>531</v>
      </c>
      <c r="D341" s="21">
        <f t="shared" si="7"/>
        <v>4146960</v>
      </c>
      <c r="E341" s="24">
        <f t="shared" si="7"/>
        <v>8400000</v>
      </c>
      <c r="F341" s="104"/>
      <c r="G341" s="104"/>
      <c r="H341" s="113">
        <v>4146960</v>
      </c>
      <c r="I341" s="113">
        <v>8400000</v>
      </c>
      <c r="J341" s="31"/>
      <c r="K341" s="32"/>
      <c r="L341" s="113"/>
      <c r="M341" s="113"/>
      <c r="N341" s="31"/>
      <c r="O341" s="32"/>
      <c r="P341" s="113"/>
      <c r="Q341" s="113"/>
      <c r="R341" s="31"/>
      <c r="S341" s="32"/>
      <c r="T341" s="113"/>
      <c r="U341" s="113"/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hidden="1" customHeight="1" x14ac:dyDescent="0.3">
      <c r="A342" s="110" t="s">
        <v>1707</v>
      </c>
      <c r="B342" s="111" t="s">
        <v>532</v>
      </c>
      <c r="C342" s="112" t="s">
        <v>533</v>
      </c>
      <c r="D342" s="21">
        <f t="shared" si="7"/>
        <v>0</v>
      </c>
      <c r="E342" s="24">
        <f t="shared" si="7"/>
        <v>4357707.76</v>
      </c>
      <c r="F342" s="104"/>
      <c r="G342" s="104"/>
      <c r="H342" s="113">
        <v>0</v>
      </c>
      <c r="I342" s="113">
        <v>4357707.76</v>
      </c>
      <c r="J342" s="31"/>
      <c r="K342" s="32"/>
      <c r="L342" s="113"/>
      <c r="M342" s="113"/>
      <c r="N342" s="31"/>
      <c r="O342" s="32"/>
      <c r="P342" s="113"/>
      <c r="Q342" s="113"/>
      <c r="R342" s="31"/>
      <c r="S342" s="32"/>
      <c r="T342" s="113"/>
      <c r="U342" s="113"/>
      <c r="V342" s="31"/>
      <c r="W342" s="32"/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hidden="1" customHeight="1" x14ac:dyDescent="0.3">
      <c r="A343" s="110" t="s">
        <v>1707</v>
      </c>
      <c r="B343" s="111" t="s">
        <v>534</v>
      </c>
      <c r="C343" s="112" t="s">
        <v>535</v>
      </c>
      <c r="D343" s="21">
        <f t="shared" si="7"/>
        <v>1681097.5</v>
      </c>
      <c r="E343" s="24">
        <f t="shared" si="7"/>
        <v>3397055</v>
      </c>
      <c r="F343" s="104">
        <v>6</v>
      </c>
      <c r="G343" s="104">
        <v>3397055</v>
      </c>
      <c r="H343" s="113">
        <v>1681091.5</v>
      </c>
      <c r="I343" s="113">
        <v>0</v>
      </c>
      <c r="J343" s="31"/>
      <c r="K343" s="32"/>
      <c r="L343" s="113"/>
      <c r="M343" s="113"/>
      <c r="N343" s="31"/>
      <c r="O343" s="32"/>
      <c r="P343" s="113"/>
      <c r="Q343" s="113"/>
      <c r="R343" s="31"/>
      <c r="S343" s="32"/>
      <c r="T343" s="113"/>
      <c r="U343" s="113"/>
      <c r="V343" s="31"/>
      <c r="W343" s="32"/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hidden="1" customHeight="1" x14ac:dyDescent="0.3">
      <c r="A344" s="110" t="s">
        <v>1707</v>
      </c>
      <c r="B344" s="111" t="s">
        <v>536</v>
      </c>
      <c r="C344" s="112" t="s">
        <v>537</v>
      </c>
      <c r="D344" s="21">
        <f t="shared" si="7"/>
        <v>850000</v>
      </c>
      <c r="E344" s="24">
        <f t="shared" si="7"/>
        <v>0</v>
      </c>
      <c r="F344" s="104">
        <v>0</v>
      </c>
      <c r="G344" s="104">
        <v>0</v>
      </c>
      <c r="H344" s="113">
        <v>850000</v>
      </c>
      <c r="I344" s="113">
        <v>0</v>
      </c>
      <c r="J344" s="31"/>
      <c r="K344" s="32"/>
      <c r="L344" s="113"/>
      <c r="M344" s="113"/>
      <c r="N344" s="31"/>
      <c r="O344" s="32"/>
      <c r="P344" s="113"/>
      <c r="Q344" s="113"/>
      <c r="R344" s="31"/>
      <c r="S344" s="32"/>
      <c r="T344" s="113"/>
      <c r="U344" s="113"/>
      <c r="V344" s="31"/>
      <c r="W344" s="32"/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hidden="1" customHeight="1" x14ac:dyDescent="0.3">
      <c r="A345" s="110" t="s">
        <v>1707</v>
      </c>
      <c r="B345" s="111" t="s">
        <v>538</v>
      </c>
      <c r="C345" s="112" t="s">
        <v>1671</v>
      </c>
      <c r="D345" s="21">
        <f t="shared" si="7"/>
        <v>4382</v>
      </c>
      <c r="E345" s="24">
        <f t="shared" si="7"/>
        <v>1950</v>
      </c>
      <c r="F345" s="104">
        <v>0</v>
      </c>
      <c r="G345" s="104">
        <v>910</v>
      </c>
      <c r="H345" s="113">
        <v>4382</v>
      </c>
      <c r="I345" s="113">
        <v>1040</v>
      </c>
      <c r="J345" s="31"/>
      <c r="K345" s="32"/>
      <c r="L345" s="113"/>
      <c r="M345" s="113"/>
      <c r="N345" s="31"/>
      <c r="O345" s="32"/>
      <c r="P345" s="113"/>
      <c r="Q345" s="113"/>
      <c r="R345" s="31"/>
      <c r="S345" s="32"/>
      <c r="T345" s="113"/>
      <c r="U345" s="113"/>
      <c r="V345" s="31"/>
      <c r="W345" s="32"/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hidden="1" customHeight="1" x14ac:dyDescent="0.3">
      <c r="A346" s="110" t="s">
        <v>1707</v>
      </c>
      <c r="B346" s="111" t="s">
        <v>539</v>
      </c>
      <c r="C346" s="112" t="s">
        <v>540</v>
      </c>
      <c r="D346" s="21">
        <f t="shared" si="7"/>
        <v>4832</v>
      </c>
      <c r="E346" s="24">
        <f t="shared" si="7"/>
        <v>5250</v>
      </c>
      <c r="F346" s="104">
        <v>0</v>
      </c>
      <c r="G346" s="104">
        <v>2450</v>
      </c>
      <c r="H346" s="113">
        <v>4832</v>
      </c>
      <c r="I346" s="113">
        <v>2800</v>
      </c>
      <c r="J346" s="31"/>
      <c r="K346" s="32"/>
      <c r="L346" s="113"/>
      <c r="M346" s="113"/>
      <c r="N346" s="31"/>
      <c r="O346" s="32"/>
      <c r="P346" s="113"/>
      <c r="Q346" s="113"/>
      <c r="R346" s="31"/>
      <c r="S346" s="32"/>
      <c r="T346" s="113"/>
      <c r="U346" s="113"/>
      <c r="V346" s="31"/>
      <c r="W346" s="32"/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hidden="1" customHeight="1" x14ac:dyDescent="0.3">
      <c r="A347" s="110" t="s">
        <v>1707</v>
      </c>
      <c r="B347" s="111" t="s">
        <v>541</v>
      </c>
      <c r="C347" s="112" t="s">
        <v>542</v>
      </c>
      <c r="D347" s="21">
        <f t="shared" si="7"/>
        <v>0</v>
      </c>
      <c r="E347" s="24">
        <f t="shared" si="7"/>
        <v>3090</v>
      </c>
      <c r="F347" s="104">
        <v>0</v>
      </c>
      <c r="G347" s="104">
        <v>1442</v>
      </c>
      <c r="H347" s="113">
        <v>0</v>
      </c>
      <c r="I347" s="113">
        <v>1648</v>
      </c>
      <c r="J347" s="31"/>
      <c r="K347" s="32"/>
      <c r="L347" s="113"/>
      <c r="M347" s="113"/>
      <c r="N347" s="31"/>
      <c r="O347" s="32"/>
      <c r="P347" s="113"/>
      <c r="Q347" s="113"/>
      <c r="R347" s="31"/>
      <c r="S347" s="32"/>
      <c r="T347" s="113"/>
      <c r="U347" s="113"/>
      <c r="V347" s="31"/>
      <c r="W347" s="32"/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hidden="1" customHeight="1" x14ac:dyDescent="0.3">
      <c r="A348" s="110" t="s">
        <v>1707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hidden="1" customHeight="1" x14ac:dyDescent="0.3">
      <c r="A349" s="110" t="s">
        <v>1707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hidden="1" customHeight="1" x14ac:dyDescent="0.3">
      <c r="A350" s="110" t="s">
        <v>1707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hidden="1" customHeight="1" x14ac:dyDescent="0.3">
      <c r="A351" s="110" t="s">
        <v>1707</v>
      </c>
      <c r="B351" s="111" t="s">
        <v>549</v>
      </c>
      <c r="C351" s="112" t="s">
        <v>550</v>
      </c>
      <c r="D351" s="21">
        <f t="shared" si="7"/>
        <v>289991.45</v>
      </c>
      <c r="E351" s="24">
        <f t="shared" si="7"/>
        <v>760498.75</v>
      </c>
      <c r="F351" s="104">
        <v>0</v>
      </c>
      <c r="G351" s="104">
        <v>651148.75</v>
      </c>
      <c r="H351" s="105">
        <v>289991.45</v>
      </c>
      <c r="I351" s="105">
        <v>109350</v>
      </c>
      <c r="J351" s="106"/>
      <c r="K351" s="107"/>
      <c r="L351" s="105"/>
      <c r="M351" s="105"/>
      <c r="N351" s="106"/>
      <c r="O351" s="107"/>
      <c r="P351" s="113"/>
      <c r="Q351" s="113"/>
      <c r="R351" s="106"/>
      <c r="S351" s="107"/>
      <c r="T351" s="105"/>
      <c r="U351" s="105"/>
      <c r="V351" s="106"/>
      <c r="W351" s="107"/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hidden="1" customHeight="1" x14ac:dyDescent="0.3">
      <c r="A352" s="110" t="s">
        <v>1707</v>
      </c>
      <c r="B352" s="111" t="s">
        <v>551</v>
      </c>
      <c r="C352" s="112" t="s">
        <v>552</v>
      </c>
      <c r="D352" s="21">
        <f t="shared" si="7"/>
        <v>0</v>
      </c>
      <c r="E352" s="24">
        <f t="shared" si="7"/>
        <v>0</v>
      </c>
      <c r="F352" s="104"/>
      <c r="G352" s="104"/>
      <c r="H352" s="113"/>
      <c r="I352" s="113"/>
      <c r="J352" s="31"/>
      <c r="K352" s="32"/>
      <c r="L352" s="113"/>
      <c r="M352" s="113"/>
      <c r="N352" s="31"/>
      <c r="O352" s="32"/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hidden="1" customHeight="1" x14ac:dyDescent="0.3">
      <c r="A353" s="110" t="s">
        <v>1707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hidden="1" customHeight="1" x14ac:dyDescent="0.3">
      <c r="A354" s="110" t="s">
        <v>1707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hidden="1" customHeight="1" x14ac:dyDescent="0.3">
      <c r="A355" s="110" t="s">
        <v>1707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hidden="1" customHeight="1" x14ac:dyDescent="0.3">
      <c r="A356" s="110" t="s">
        <v>1707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hidden="1" customHeight="1" x14ac:dyDescent="0.3">
      <c r="A357" s="110" t="s">
        <v>1707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hidden="1" customHeight="1" x14ac:dyDescent="0.3">
      <c r="A358" s="110" t="s">
        <v>1707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hidden="1" customHeight="1" x14ac:dyDescent="0.3">
      <c r="A359" s="110" t="s">
        <v>1707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hidden="1" customHeight="1" x14ac:dyDescent="0.3">
      <c r="A360" s="110" t="s">
        <v>1707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ht="14.4" hidden="1" customHeight="1" x14ac:dyDescent="0.3">
      <c r="A361" s="110" t="s">
        <v>1707</v>
      </c>
      <c r="B361" s="111" t="s">
        <v>569</v>
      </c>
      <c r="C361" s="112" t="s">
        <v>570</v>
      </c>
      <c r="D361" s="21">
        <f t="shared" si="7"/>
        <v>0</v>
      </c>
      <c r="E361" s="24">
        <f t="shared" si="7"/>
        <v>0</v>
      </c>
      <c r="F361" s="104">
        <v>0</v>
      </c>
      <c r="G361" s="104">
        <v>0</v>
      </c>
      <c r="H361" s="105">
        <v>0</v>
      </c>
      <c r="I361" s="105">
        <v>0</v>
      </c>
      <c r="J361" s="106"/>
      <c r="K361" s="107"/>
      <c r="L361" s="105"/>
      <c r="M361" s="105"/>
      <c r="N361" s="106"/>
      <c r="O361" s="107"/>
      <c r="P361" s="113"/>
      <c r="Q361" s="113"/>
      <c r="R361" s="106"/>
      <c r="S361" s="107"/>
      <c r="T361" s="105"/>
      <c r="U361" s="105"/>
      <c r="V361" s="106"/>
      <c r="W361" s="107"/>
      <c r="X361" s="105"/>
      <c r="Y361" s="105"/>
      <c r="Z361" s="106"/>
      <c r="AA361" s="107"/>
      <c r="AB361" s="105"/>
      <c r="AC361" s="105"/>
      <c r="AD361" s="33"/>
      <c r="AG361" s="34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</row>
    <row r="362" spans="1:52" ht="14.4" hidden="1" customHeight="1" x14ac:dyDescent="0.3">
      <c r="A362" s="110" t="s">
        <v>1707</v>
      </c>
      <c r="B362" s="111" t="s">
        <v>571</v>
      </c>
      <c r="C362" s="112" t="s">
        <v>572</v>
      </c>
      <c r="D362" s="21">
        <f t="shared" si="7"/>
        <v>0</v>
      </c>
      <c r="E362" s="24">
        <f t="shared" si="7"/>
        <v>0</v>
      </c>
      <c r="F362" s="104"/>
      <c r="G362" s="104"/>
      <c r="H362" s="113"/>
      <c r="I362" s="113"/>
      <c r="J362" s="31"/>
      <c r="K362" s="32"/>
      <c r="L362" s="113"/>
      <c r="M362" s="113"/>
      <c r="N362" s="31"/>
      <c r="O362" s="32"/>
      <c r="P362" s="105"/>
      <c r="Q362" s="105"/>
      <c r="R362" s="31"/>
      <c r="S362" s="32"/>
      <c r="T362" s="113"/>
      <c r="U362" s="113"/>
      <c r="V362" s="31"/>
      <c r="W362" s="32"/>
      <c r="X362" s="113"/>
      <c r="Y362" s="113"/>
      <c r="Z362" s="31"/>
      <c r="AA362" s="32"/>
      <c r="AB362" s="113"/>
      <c r="AC362" s="113"/>
      <c r="AD362" s="33"/>
      <c r="AG362" s="34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</row>
    <row r="363" spans="1:52" ht="14.4" hidden="1" customHeight="1" x14ac:dyDescent="0.3">
      <c r="A363" s="110" t="s">
        <v>1707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hidden="1" customHeight="1" x14ac:dyDescent="0.3">
      <c r="A364" s="110" t="s">
        <v>1707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hidden="1" customHeight="1" x14ac:dyDescent="0.3">
      <c r="A365" s="110" t="s">
        <v>1707</v>
      </c>
      <c r="B365" s="111" t="s">
        <v>577</v>
      </c>
      <c r="C365" s="112" t="s">
        <v>1590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hidden="1" customHeight="1" x14ac:dyDescent="0.3">
      <c r="A366" s="110" t="s">
        <v>1707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/>
      <c r="K366" s="32"/>
      <c r="L366" s="113"/>
      <c r="M366" s="113"/>
      <c r="N366" s="31"/>
      <c r="O366" s="32"/>
      <c r="P366" s="105"/>
      <c r="Q366" s="105"/>
      <c r="R366" s="31"/>
      <c r="S366" s="32"/>
      <c r="T366" s="113"/>
      <c r="U366" s="113"/>
      <c r="V366" s="31"/>
      <c r="W366" s="32"/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hidden="1" customHeight="1" x14ac:dyDescent="0.3">
      <c r="A367" s="110" t="s">
        <v>1707</v>
      </c>
      <c r="B367" s="111" t="s">
        <v>580</v>
      </c>
      <c r="C367" s="112" t="s">
        <v>581</v>
      </c>
      <c r="D367" s="21">
        <f t="shared" si="7"/>
        <v>2868778.37</v>
      </c>
      <c r="E367" s="24">
        <f t="shared" si="7"/>
        <v>21990569.07</v>
      </c>
      <c r="F367" s="104">
        <v>1765871.17</v>
      </c>
      <c r="G367" s="104">
        <v>20295512.07</v>
      </c>
      <c r="H367" s="113">
        <v>1102907.2</v>
      </c>
      <c r="I367" s="113">
        <v>1695057</v>
      </c>
      <c r="J367" s="31"/>
      <c r="K367" s="32"/>
      <c r="L367" s="113"/>
      <c r="M367" s="113"/>
      <c r="N367" s="31"/>
      <c r="O367" s="32"/>
      <c r="P367" s="113"/>
      <c r="Q367" s="113"/>
      <c r="R367" s="31"/>
      <c r="S367" s="32"/>
      <c r="T367" s="113"/>
      <c r="U367" s="113"/>
      <c r="V367" s="31"/>
      <c r="W367" s="32"/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hidden="1" customHeight="1" x14ac:dyDescent="0.3">
      <c r="A368" s="110" t="s">
        <v>1707</v>
      </c>
      <c r="B368" s="111" t="s">
        <v>582</v>
      </c>
      <c r="C368" s="112" t="s">
        <v>1591</v>
      </c>
      <c r="D368" s="21">
        <f t="shared" si="7"/>
        <v>0</v>
      </c>
      <c r="E368" s="24">
        <f t="shared" si="7"/>
        <v>9268050.8900000006</v>
      </c>
      <c r="F368" s="104">
        <v>0</v>
      </c>
      <c r="G368" s="104">
        <v>9268050.8900000006</v>
      </c>
      <c r="H368" s="113">
        <v>0</v>
      </c>
      <c r="I368" s="113">
        <v>0</v>
      </c>
      <c r="J368" s="31"/>
      <c r="K368" s="32"/>
      <c r="L368" s="113"/>
      <c r="M368" s="113"/>
      <c r="N368" s="31"/>
      <c r="O368" s="32"/>
      <c r="P368" s="113"/>
      <c r="Q368" s="113"/>
      <c r="R368" s="31"/>
      <c r="S368" s="32"/>
      <c r="T368" s="113"/>
      <c r="U368" s="113"/>
      <c r="V368" s="31"/>
      <c r="W368" s="32"/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hidden="1" customHeight="1" x14ac:dyDescent="0.3">
      <c r="A369" s="110" t="s">
        <v>1707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/>
      <c r="K369" s="107"/>
      <c r="L369" s="105"/>
      <c r="M369" s="105"/>
      <c r="N369" s="106"/>
      <c r="O369" s="107"/>
      <c r="P369" s="113"/>
      <c r="Q369" s="113"/>
      <c r="R369" s="106"/>
      <c r="S369" s="107"/>
      <c r="T369" s="105"/>
      <c r="U369" s="105"/>
      <c r="V369" s="106"/>
      <c r="W369" s="107"/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hidden="1" customHeight="1" x14ac:dyDescent="0.3">
      <c r="A370" s="110" t="s">
        <v>1707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hidden="1" customHeight="1" x14ac:dyDescent="0.3">
      <c r="A371" s="110" t="s">
        <v>1707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hidden="1" customHeight="1" x14ac:dyDescent="0.3">
      <c r="A372" s="110" t="s">
        <v>1707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hidden="1" customHeight="1" x14ac:dyDescent="0.3">
      <c r="A373" s="110" t="s">
        <v>1707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0</v>
      </c>
      <c r="F373" s="104"/>
      <c r="G373" s="104"/>
      <c r="H373" s="113"/>
      <c r="I373" s="113"/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hidden="1" customHeight="1" x14ac:dyDescent="0.3">
      <c r="A374" s="110" t="s">
        <v>1707</v>
      </c>
      <c r="B374" s="111" t="s">
        <v>593</v>
      </c>
      <c r="C374" s="112" t="s">
        <v>1592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hidden="1" customHeight="1" x14ac:dyDescent="0.3">
      <c r="A375" s="110" t="s">
        <v>1707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hidden="1" customHeight="1" x14ac:dyDescent="0.3">
      <c r="A376" s="110" t="s">
        <v>1707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hidden="1" customHeight="1" x14ac:dyDescent="0.3">
      <c r="A377" s="110" t="s">
        <v>1707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hidden="1" customHeight="1" x14ac:dyDescent="0.3">
      <c r="A378" s="110" t="s">
        <v>1707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hidden="1" customHeight="1" x14ac:dyDescent="0.3">
      <c r="A379" s="110" t="s">
        <v>1707</v>
      </c>
      <c r="B379" s="111" t="s">
        <v>602</v>
      </c>
      <c r="C379" s="112" t="s">
        <v>1672</v>
      </c>
      <c r="D379" s="21">
        <f t="shared" si="7"/>
        <v>0</v>
      </c>
      <c r="E379" s="24">
        <f t="shared" si="7"/>
        <v>0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/>
      <c r="U379" s="105"/>
      <c r="V379" s="106"/>
      <c r="W379" s="107"/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hidden="1" customHeight="1" x14ac:dyDescent="0.3">
      <c r="A380" s="110" t="s">
        <v>1707</v>
      </c>
      <c r="B380" s="111" t="s">
        <v>1593</v>
      </c>
      <c r="C380" s="112" t="s">
        <v>1594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hidden="1" customHeight="1" x14ac:dyDescent="0.3">
      <c r="A381" s="110" t="s">
        <v>1707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hidden="1" customHeight="1" x14ac:dyDescent="0.3">
      <c r="A382" s="110" t="s">
        <v>1707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hidden="1" customHeight="1" x14ac:dyDescent="0.3">
      <c r="A383" s="110" t="s">
        <v>1707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hidden="1" customHeight="1" x14ac:dyDescent="0.3">
      <c r="A384" s="110" t="s">
        <v>1707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hidden="1" customHeight="1" x14ac:dyDescent="0.3">
      <c r="A385" s="110" t="s">
        <v>1707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hidden="1" customHeight="1" x14ac:dyDescent="0.3">
      <c r="A386" s="110" t="s">
        <v>1707</v>
      </c>
      <c r="B386" s="111" t="s">
        <v>613</v>
      </c>
      <c r="C386" s="112" t="s">
        <v>614</v>
      </c>
      <c r="D386" s="21">
        <f t="shared" si="7"/>
        <v>10840</v>
      </c>
      <c r="E386" s="24">
        <f t="shared" si="7"/>
        <v>298162</v>
      </c>
      <c r="F386" s="104">
        <v>140</v>
      </c>
      <c r="G386" s="104">
        <v>149761</v>
      </c>
      <c r="H386" s="113">
        <v>10700</v>
      </c>
      <c r="I386" s="113">
        <v>148401</v>
      </c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hidden="1" customHeight="1" x14ac:dyDescent="0.3">
      <c r="A387" s="110" t="s">
        <v>1707</v>
      </c>
      <c r="B387" s="111" t="s">
        <v>615</v>
      </c>
      <c r="C387" s="112" t="s">
        <v>616</v>
      </c>
      <c r="D387" s="21">
        <f t="shared" si="7"/>
        <v>120</v>
      </c>
      <c r="E387" s="24">
        <f t="shared" si="7"/>
        <v>177945</v>
      </c>
      <c r="F387" s="104">
        <v>30</v>
      </c>
      <c r="G387" s="104">
        <v>75930</v>
      </c>
      <c r="H387" s="113">
        <v>90</v>
      </c>
      <c r="I387" s="113">
        <v>102015</v>
      </c>
      <c r="J387" s="31"/>
      <c r="K387" s="32"/>
      <c r="L387" s="113"/>
      <c r="M387" s="113"/>
      <c r="N387" s="31"/>
      <c r="O387" s="32"/>
      <c r="P387" s="113"/>
      <c r="Q387" s="113"/>
      <c r="R387" s="31"/>
      <c r="S387" s="32"/>
      <c r="T387" s="113"/>
      <c r="U387" s="113"/>
      <c r="V387" s="31"/>
      <c r="W387" s="32"/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hidden="1" customHeight="1" x14ac:dyDescent="0.3">
      <c r="A388" s="110" t="s">
        <v>1707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0</v>
      </c>
      <c r="E388" s="24">
        <f t="shared" si="8"/>
        <v>161610</v>
      </c>
      <c r="F388" s="104">
        <v>0</v>
      </c>
      <c r="G388" s="104">
        <v>85080</v>
      </c>
      <c r="H388" s="113">
        <v>0</v>
      </c>
      <c r="I388" s="113">
        <v>76530</v>
      </c>
      <c r="J388" s="31"/>
      <c r="K388" s="32"/>
      <c r="L388" s="113"/>
      <c r="M388" s="113"/>
      <c r="N388" s="31"/>
      <c r="O388" s="32"/>
      <c r="P388" s="113"/>
      <c r="Q388" s="113"/>
      <c r="R388" s="31"/>
      <c r="S388" s="32"/>
      <c r="T388" s="113"/>
      <c r="U388" s="113"/>
      <c r="V388" s="31"/>
      <c r="W388" s="32"/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hidden="1" customHeight="1" x14ac:dyDescent="0.3">
      <c r="A389" s="110" t="s">
        <v>1707</v>
      </c>
      <c r="B389" s="111" t="s">
        <v>619</v>
      </c>
      <c r="C389" s="112" t="s">
        <v>620</v>
      </c>
      <c r="D389" s="21">
        <f t="shared" si="8"/>
        <v>0</v>
      </c>
      <c r="E389" s="24">
        <f t="shared" si="8"/>
        <v>202720</v>
      </c>
      <c r="F389" s="104">
        <v>0</v>
      </c>
      <c r="G389" s="104">
        <v>79840</v>
      </c>
      <c r="H389" s="105">
        <v>0</v>
      </c>
      <c r="I389" s="105">
        <v>122880</v>
      </c>
      <c r="J389" s="106"/>
      <c r="K389" s="107"/>
      <c r="L389" s="105"/>
      <c r="M389" s="105"/>
      <c r="N389" s="106"/>
      <c r="O389" s="107"/>
      <c r="P389" s="113"/>
      <c r="Q389" s="113"/>
      <c r="R389" s="106"/>
      <c r="S389" s="107"/>
      <c r="T389" s="105"/>
      <c r="U389" s="105"/>
      <c r="V389" s="106"/>
      <c r="W389" s="107"/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hidden="1" customHeight="1" x14ac:dyDescent="0.3">
      <c r="A390" s="110" t="s">
        <v>1707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124500</v>
      </c>
      <c r="F390" s="104">
        <v>0</v>
      </c>
      <c r="G390" s="104">
        <v>36400</v>
      </c>
      <c r="H390" s="105">
        <v>0</v>
      </c>
      <c r="I390" s="105">
        <v>88100</v>
      </c>
      <c r="J390" s="106"/>
      <c r="K390" s="107"/>
      <c r="L390" s="105"/>
      <c r="M390" s="105"/>
      <c r="N390" s="106"/>
      <c r="O390" s="107"/>
      <c r="P390" s="105"/>
      <c r="Q390" s="105"/>
      <c r="R390" s="106"/>
      <c r="S390" s="107"/>
      <c r="T390" s="105"/>
      <c r="U390" s="105"/>
      <c r="V390" s="106"/>
      <c r="W390" s="107"/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hidden="1" customHeight="1" x14ac:dyDescent="0.3">
      <c r="A391" s="110" t="s">
        <v>1707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3872143.42</v>
      </c>
      <c r="F391" s="104">
        <v>0</v>
      </c>
      <c r="G391" s="104">
        <v>2084053.91</v>
      </c>
      <c r="H391" s="105">
        <v>0</v>
      </c>
      <c r="I391" s="105">
        <v>1788089.51</v>
      </c>
      <c r="J391" s="106"/>
      <c r="K391" s="107"/>
      <c r="L391" s="105"/>
      <c r="M391" s="105"/>
      <c r="N391" s="106"/>
      <c r="O391" s="107"/>
      <c r="P391" s="105"/>
      <c r="Q391" s="105"/>
      <c r="R391" s="106"/>
      <c r="S391" s="107"/>
      <c r="T391" s="105"/>
      <c r="U391" s="105"/>
      <c r="V391" s="106"/>
      <c r="W391" s="107"/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hidden="1" customHeight="1" x14ac:dyDescent="0.3">
      <c r="A392" s="110" t="s">
        <v>1707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102064.25</v>
      </c>
      <c r="F392" s="104">
        <v>0</v>
      </c>
      <c r="G392" s="104">
        <v>35992</v>
      </c>
      <c r="H392" s="105">
        <v>0</v>
      </c>
      <c r="I392" s="105">
        <v>66072.25</v>
      </c>
      <c r="J392" s="106"/>
      <c r="K392" s="107"/>
      <c r="L392" s="105"/>
      <c r="M392" s="105"/>
      <c r="N392" s="106"/>
      <c r="O392" s="107"/>
      <c r="P392" s="105"/>
      <c r="Q392" s="105"/>
      <c r="R392" s="106"/>
      <c r="S392" s="107"/>
      <c r="T392" s="105"/>
      <c r="U392" s="105"/>
      <c r="V392" s="106"/>
      <c r="W392" s="107"/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hidden="1" customHeight="1" x14ac:dyDescent="0.3">
      <c r="A393" s="110" t="s">
        <v>1707</v>
      </c>
      <c r="B393" s="111" t="s">
        <v>627</v>
      </c>
      <c r="C393" s="112" t="s">
        <v>628</v>
      </c>
      <c r="D393" s="21">
        <f t="shared" si="8"/>
        <v>23495</v>
      </c>
      <c r="E393" s="24">
        <f t="shared" si="8"/>
        <v>254157.75</v>
      </c>
      <c r="F393" s="104">
        <v>23495</v>
      </c>
      <c r="G393" s="104">
        <v>147885.5</v>
      </c>
      <c r="H393" s="105">
        <v>0</v>
      </c>
      <c r="I393" s="105">
        <v>106272.25</v>
      </c>
      <c r="J393" s="106"/>
      <c r="K393" s="107"/>
      <c r="L393" s="105"/>
      <c r="M393" s="105"/>
      <c r="N393" s="106"/>
      <c r="O393" s="107"/>
      <c r="P393" s="105"/>
      <c r="Q393" s="105"/>
      <c r="R393" s="106"/>
      <c r="S393" s="107"/>
      <c r="T393" s="105"/>
      <c r="U393" s="105"/>
      <c r="V393" s="106"/>
      <c r="W393" s="107"/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hidden="1" customHeight="1" x14ac:dyDescent="0.3">
      <c r="A394" s="110" t="s">
        <v>1707</v>
      </c>
      <c r="B394" s="111" t="s">
        <v>629</v>
      </c>
      <c r="C394" s="112" t="s">
        <v>630</v>
      </c>
      <c r="D394" s="21">
        <f t="shared" si="8"/>
        <v>18455.5</v>
      </c>
      <c r="E394" s="24">
        <f t="shared" si="8"/>
        <v>5184180.75</v>
      </c>
      <c r="F394" s="104">
        <v>7074.5</v>
      </c>
      <c r="G394" s="104">
        <v>2472678.25</v>
      </c>
      <c r="H394" s="105">
        <v>11381</v>
      </c>
      <c r="I394" s="105">
        <v>2711502.5</v>
      </c>
      <c r="J394" s="106"/>
      <c r="K394" s="107"/>
      <c r="L394" s="105"/>
      <c r="M394" s="105"/>
      <c r="N394" s="106"/>
      <c r="O394" s="107"/>
      <c r="P394" s="105"/>
      <c r="Q394" s="105"/>
      <c r="R394" s="106"/>
      <c r="S394" s="107"/>
      <c r="T394" s="105"/>
      <c r="U394" s="105"/>
      <c r="V394" s="106"/>
      <c r="W394" s="107"/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hidden="1" customHeight="1" x14ac:dyDescent="0.3">
      <c r="A395" s="110" t="s">
        <v>1707</v>
      </c>
      <c r="B395" s="111" t="s">
        <v>631</v>
      </c>
      <c r="C395" s="112" t="s">
        <v>632</v>
      </c>
      <c r="D395" s="21">
        <f t="shared" si="8"/>
        <v>121336.35</v>
      </c>
      <c r="E395" s="24">
        <f t="shared" si="8"/>
        <v>8959580.3599999994</v>
      </c>
      <c r="F395" s="104">
        <v>56342.25</v>
      </c>
      <c r="G395" s="104">
        <v>3952960.23</v>
      </c>
      <c r="H395" s="105">
        <v>64994.1</v>
      </c>
      <c r="I395" s="105">
        <v>5006620.13</v>
      </c>
      <c r="J395" s="106"/>
      <c r="K395" s="107"/>
      <c r="L395" s="105"/>
      <c r="M395" s="105"/>
      <c r="N395" s="106"/>
      <c r="O395" s="107"/>
      <c r="P395" s="105"/>
      <c r="Q395" s="105"/>
      <c r="R395" s="106"/>
      <c r="S395" s="107"/>
      <c r="T395" s="105"/>
      <c r="U395" s="105"/>
      <c r="V395" s="106"/>
      <c r="W395" s="107"/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hidden="1" customHeight="1" x14ac:dyDescent="0.3">
      <c r="A396" s="110" t="s">
        <v>1707</v>
      </c>
      <c r="B396" s="111" t="s">
        <v>633</v>
      </c>
      <c r="C396" s="112" t="s">
        <v>1595</v>
      </c>
      <c r="D396" s="21">
        <f t="shared" si="8"/>
        <v>0</v>
      </c>
      <c r="E396" s="24">
        <f t="shared" si="8"/>
        <v>64420</v>
      </c>
      <c r="F396" s="104">
        <v>0</v>
      </c>
      <c r="G396" s="104">
        <v>62897</v>
      </c>
      <c r="H396" s="105">
        <v>0</v>
      </c>
      <c r="I396" s="105">
        <v>1523</v>
      </c>
      <c r="J396" s="106"/>
      <c r="K396" s="107"/>
      <c r="L396" s="105"/>
      <c r="M396" s="105"/>
      <c r="N396" s="106"/>
      <c r="O396" s="107"/>
      <c r="P396" s="105"/>
      <c r="Q396" s="105"/>
      <c r="R396" s="106"/>
      <c r="S396" s="107"/>
      <c r="T396" s="105"/>
      <c r="U396" s="105"/>
      <c r="V396" s="106"/>
      <c r="W396" s="107"/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hidden="1" customHeight="1" x14ac:dyDescent="0.3">
      <c r="A397" s="110" t="s">
        <v>1707</v>
      </c>
      <c r="B397" s="111" t="s">
        <v>634</v>
      </c>
      <c r="C397" s="112" t="s">
        <v>1596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hidden="1" customHeight="1" x14ac:dyDescent="0.3">
      <c r="A398" s="110" t="s">
        <v>1707</v>
      </c>
      <c r="B398" s="111" t="s">
        <v>635</v>
      </c>
      <c r="C398" s="112" t="s">
        <v>636</v>
      </c>
      <c r="D398" s="21">
        <f t="shared" si="8"/>
        <v>847.6</v>
      </c>
      <c r="E398" s="24">
        <f t="shared" si="8"/>
        <v>0</v>
      </c>
      <c r="F398" s="104"/>
      <c r="G398" s="104"/>
      <c r="H398" s="105">
        <v>847.6</v>
      </c>
      <c r="I398" s="105">
        <v>0</v>
      </c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hidden="1" customHeight="1" x14ac:dyDescent="0.3">
      <c r="A399" s="110" t="s">
        <v>1707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hidden="1" customHeight="1" x14ac:dyDescent="0.3">
      <c r="A400" s="110" t="s">
        <v>1707</v>
      </c>
      <c r="B400" s="111" t="s">
        <v>639</v>
      </c>
      <c r="C400" s="112" t="s">
        <v>640</v>
      </c>
      <c r="D400" s="21">
        <f t="shared" si="8"/>
        <v>0</v>
      </c>
      <c r="E400" s="24">
        <f t="shared" si="8"/>
        <v>15996495.25</v>
      </c>
      <c r="F400" s="104">
        <v>0</v>
      </c>
      <c r="G400" s="104">
        <v>7588601.75</v>
      </c>
      <c r="H400" s="105">
        <v>0</v>
      </c>
      <c r="I400" s="105">
        <v>8407893.5</v>
      </c>
      <c r="J400" s="106"/>
      <c r="K400" s="107"/>
      <c r="L400" s="105"/>
      <c r="M400" s="105"/>
      <c r="N400" s="106"/>
      <c r="O400" s="107"/>
      <c r="P400" s="105"/>
      <c r="Q400" s="105"/>
      <c r="R400" s="106"/>
      <c r="S400" s="107"/>
      <c r="T400" s="105"/>
      <c r="U400" s="105"/>
      <c r="V400" s="106"/>
      <c r="W400" s="107"/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hidden="1" customHeight="1" x14ac:dyDescent="0.3">
      <c r="A401" s="110" t="s">
        <v>1707</v>
      </c>
      <c r="B401" s="111" t="s">
        <v>641</v>
      </c>
      <c r="C401" s="112" t="s">
        <v>642</v>
      </c>
      <c r="D401" s="21">
        <f t="shared" si="8"/>
        <v>26363</v>
      </c>
      <c r="E401" s="24">
        <f t="shared" si="8"/>
        <v>10833065.75</v>
      </c>
      <c r="F401" s="104">
        <v>0</v>
      </c>
      <c r="G401" s="104">
        <v>5260557</v>
      </c>
      <c r="H401" s="113">
        <v>26363</v>
      </c>
      <c r="I401" s="113">
        <v>5572508.75</v>
      </c>
      <c r="J401" s="31"/>
      <c r="K401" s="32"/>
      <c r="L401" s="113"/>
      <c r="M401" s="113"/>
      <c r="N401" s="31"/>
      <c r="O401" s="32"/>
      <c r="P401" s="105"/>
      <c r="Q401" s="105"/>
      <c r="R401" s="31"/>
      <c r="S401" s="32"/>
      <c r="T401" s="113"/>
      <c r="U401" s="113"/>
      <c r="V401" s="31"/>
      <c r="W401" s="32"/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hidden="1" customHeight="1" x14ac:dyDescent="0.3">
      <c r="A402" s="110" t="s">
        <v>1707</v>
      </c>
      <c r="B402" s="111" t="s">
        <v>643</v>
      </c>
      <c r="C402" s="112" t="s">
        <v>644</v>
      </c>
      <c r="D402" s="21">
        <f t="shared" si="8"/>
        <v>1000176.69</v>
      </c>
      <c r="E402" s="24">
        <f t="shared" si="8"/>
        <v>0</v>
      </c>
      <c r="F402" s="104"/>
      <c r="G402" s="104"/>
      <c r="H402" s="113">
        <v>1000176.69</v>
      </c>
      <c r="I402" s="113">
        <v>0</v>
      </c>
      <c r="J402" s="31"/>
      <c r="K402" s="32"/>
      <c r="L402" s="113"/>
      <c r="M402" s="113"/>
      <c r="N402" s="31"/>
      <c r="O402" s="32"/>
      <c r="P402" s="113"/>
      <c r="Q402" s="113"/>
      <c r="R402" s="31"/>
      <c r="S402" s="32"/>
      <c r="T402" s="113"/>
      <c r="U402" s="113"/>
      <c r="V402" s="31"/>
      <c r="W402" s="32"/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hidden="1" customHeight="1" x14ac:dyDescent="0.3">
      <c r="A403" s="110" t="s">
        <v>1707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488507.13</v>
      </c>
      <c r="F403" s="104"/>
      <c r="G403" s="104"/>
      <c r="H403" s="105">
        <v>0</v>
      </c>
      <c r="I403" s="105">
        <v>488507.13</v>
      </c>
      <c r="J403" s="106"/>
      <c r="K403" s="107"/>
      <c r="L403" s="105"/>
      <c r="M403" s="105"/>
      <c r="N403" s="106"/>
      <c r="O403" s="107"/>
      <c r="P403" s="113"/>
      <c r="Q403" s="113"/>
      <c r="R403" s="106"/>
      <c r="S403" s="107"/>
      <c r="T403" s="105"/>
      <c r="U403" s="105"/>
      <c r="V403" s="106"/>
      <c r="W403" s="107"/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hidden="1" customHeight="1" x14ac:dyDescent="0.3">
      <c r="A404" s="110" t="s">
        <v>1707</v>
      </c>
      <c r="B404" s="111" t="s">
        <v>647</v>
      </c>
      <c r="C404" s="112" t="s">
        <v>648</v>
      </c>
      <c r="D404" s="21">
        <f t="shared" si="8"/>
        <v>1300.5</v>
      </c>
      <c r="E404" s="24">
        <f t="shared" si="8"/>
        <v>114391.5</v>
      </c>
      <c r="F404" s="104">
        <v>0.75</v>
      </c>
      <c r="G404" s="104">
        <v>69340.25</v>
      </c>
      <c r="H404" s="105">
        <v>1299.75</v>
      </c>
      <c r="I404" s="105">
        <v>45051.25</v>
      </c>
      <c r="J404" s="106"/>
      <c r="K404" s="107"/>
      <c r="L404" s="105"/>
      <c r="M404" s="105"/>
      <c r="N404" s="106"/>
      <c r="O404" s="107"/>
      <c r="P404" s="105"/>
      <c r="Q404" s="105"/>
      <c r="R404" s="106"/>
      <c r="S404" s="107"/>
      <c r="T404" s="105"/>
      <c r="U404" s="105"/>
      <c r="V404" s="106"/>
      <c r="W404" s="107"/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hidden="1" customHeight="1" x14ac:dyDescent="0.3">
      <c r="A405" s="110" t="s">
        <v>1707</v>
      </c>
      <c r="B405" s="111" t="s">
        <v>649</v>
      </c>
      <c r="C405" s="112" t="s">
        <v>650</v>
      </c>
      <c r="D405" s="21">
        <f t="shared" si="8"/>
        <v>2022.25</v>
      </c>
      <c r="E405" s="24">
        <f t="shared" si="8"/>
        <v>2520218</v>
      </c>
      <c r="F405" s="104">
        <v>1990.75</v>
      </c>
      <c r="G405" s="104">
        <v>1224277.5</v>
      </c>
      <c r="H405" s="105">
        <v>31.5</v>
      </c>
      <c r="I405" s="105">
        <v>1295940.5</v>
      </c>
      <c r="J405" s="106"/>
      <c r="K405" s="107"/>
      <c r="L405" s="105"/>
      <c r="M405" s="105"/>
      <c r="N405" s="106"/>
      <c r="O405" s="107"/>
      <c r="P405" s="105"/>
      <c r="Q405" s="105"/>
      <c r="R405" s="106"/>
      <c r="S405" s="107"/>
      <c r="T405" s="105"/>
      <c r="U405" s="105"/>
      <c r="V405" s="106"/>
      <c r="W405" s="107"/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hidden="1" customHeight="1" x14ac:dyDescent="0.3">
      <c r="A406" s="110" t="s">
        <v>1707</v>
      </c>
      <c r="B406" s="111" t="s">
        <v>651</v>
      </c>
      <c r="C406" s="112" t="s">
        <v>652</v>
      </c>
      <c r="D406" s="21">
        <f t="shared" si="8"/>
        <v>0</v>
      </c>
      <c r="E406" s="24">
        <f t="shared" si="8"/>
        <v>2447242</v>
      </c>
      <c r="F406" s="104">
        <v>0</v>
      </c>
      <c r="G406" s="104">
        <v>1210956</v>
      </c>
      <c r="H406" s="105">
        <v>0</v>
      </c>
      <c r="I406" s="105">
        <v>1236286</v>
      </c>
      <c r="J406" s="106"/>
      <c r="K406" s="107"/>
      <c r="L406" s="105"/>
      <c r="M406" s="105"/>
      <c r="N406" s="106"/>
      <c r="O406" s="107"/>
      <c r="P406" s="105"/>
      <c r="Q406" s="105"/>
      <c r="R406" s="106"/>
      <c r="S406" s="107"/>
      <c r="T406" s="105"/>
      <c r="U406" s="105"/>
      <c r="V406" s="106"/>
      <c r="W406" s="107"/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hidden="1" customHeight="1" x14ac:dyDescent="0.3">
      <c r="A407" s="110" t="s">
        <v>1707</v>
      </c>
      <c r="B407" s="111" t="s">
        <v>653</v>
      </c>
      <c r="C407" s="112" t="s">
        <v>1597</v>
      </c>
      <c r="D407" s="21">
        <f t="shared" si="8"/>
        <v>28513</v>
      </c>
      <c r="E407" s="24">
        <f t="shared" si="8"/>
        <v>1853788.5</v>
      </c>
      <c r="F407" s="104">
        <v>28513</v>
      </c>
      <c r="G407" s="104">
        <v>942314.25</v>
      </c>
      <c r="H407" s="105">
        <v>0</v>
      </c>
      <c r="I407" s="105">
        <v>911474.25</v>
      </c>
      <c r="J407" s="106"/>
      <c r="K407" s="107"/>
      <c r="L407" s="105"/>
      <c r="M407" s="105"/>
      <c r="N407" s="106"/>
      <c r="O407" s="107"/>
      <c r="P407" s="105"/>
      <c r="Q407" s="105"/>
      <c r="R407" s="106"/>
      <c r="S407" s="107"/>
      <c r="T407" s="105"/>
      <c r="U407" s="105"/>
      <c r="V407" s="106"/>
      <c r="W407" s="107"/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hidden="1" customHeight="1" x14ac:dyDescent="0.3">
      <c r="A408" s="110" t="s">
        <v>1707</v>
      </c>
      <c r="B408" s="111" t="s">
        <v>654</v>
      </c>
      <c r="C408" s="112" t="s">
        <v>1598</v>
      </c>
      <c r="D408" s="21">
        <f t="shared" si="8"/>
        <v>0</v>
      </c>
      <c r="E408" s="24">
        <f t="shared" si="8"/>
        <v>0</v>
      </c>
      <c r="F408" s="104"/>
      <c r="G408" s="104"/>
      <c r="H408" s="113"/>
      <c r="I408" s="113"/>
      <c r="J408" s="31"/>
      <c r="K408" s="32"/>
      <c r="L408" s="113"/>
      <c r="M408" s="113"/>
      <c r="N408" s="31"/>
      <c r="O408" s="32"/>
      <c r="P408" s="105"/>
      <c r="Q408" s="105"/>
      <c r="R408" s="31"/>
      <c r="S408" s="32"/>
      <c r="T408" s="113"/>
      <c r="U408" s="113"/>
      <c r="V408" s="31"/>
      <c r="W408" s="32"/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hidden="1" customHeight="1" x14ac:dyDescent="0.3">
      <c r="A409" s="110" t="s">
        <v>1707</v>
      </c>
      <c r="B409" s="111" t="s">
        <v>655</v>
      </c>
      <c r="C409" s="112" t="s">
        <v>1599</v>
      </c>
      <c r="D409" s="21">
        <f t="shared" si="8"/>
        <v>0</v>
      </c>
      <c r="E409" s="24">
        <f t="shared" si="8"/>
        <v>0</v>
      </c>
      <c r="F409" s="104"/>
      <c r="G409" s="104"/>
      <c r="H409" s="105"/>
      <c r="I409" s="105"/>
      <c r="J409" s="106"/>
      <c r="K409" s="107"/>
      <c r="L409" s="105"/>
      <c r="M409" s="105"/>
      <c r="N409" s="106"/>
      <c r="O409" s="107"/>
      <c r="P409" s="113"/>
      <c r="Q409" s="113"/>
      <c r="R409" s="106"/>
      <c r="S409" s="107"/>
      <c r="T409" s="105"/>
      <c r="U409" s="105"/>
      <c r="V409" s="106"/>
      <c r="W409" s="107"/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hidden="1" customHeight="1" x14ac:dyDescent="0.3">
      <c r="A410" s="110" t="s">
        <v>1707</v>
      </c>
      <c r="B410" s="111" t="s">
        <v>656</v>
      </c>
      <c r="C410" s="112" t="s">
        <v>1600</v>
      </c>
      <c r="D410" s="21">
        <f t="shared" si="8"/>
        <v>0</v>
      </c>
      <c r="E410" s="24">
        <f t="shared" si="8"/>
        <v>104005.75</v>
      </c>
      <c r="F410" s="104">
        <v>0</v>
      </c>
      <c r="G410" s="104">
        <v>24970.75</v>
      </c>
      <c r="H410" s="113">
        <v>0</v>
      </c>
      <c r="I410" s="113">
        <v>79035</v>
      </c>
      <c r="J410" s="31"/>
      <c r="K410" s="32"/>
      <c r="L410" s="113"/>
      <c r="M410" s="113"/>
      <c r="N410" s="31"/>
      <c r="O410" s="32"/>
      <c r="P410" s="105"/>
      <c r="Q410" s="105"/>
      <c r="R410" s="31"/>
      <c r="S410" s="32"/>
      <c r="T410" s="113"/>
      <c r="U410" s="113"/>
      <c r="V410" s="31"/>
      <c r="W410" s="32"/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hidden="1" customHeight="1" x14ac:dyDescent="0.3">
      <c r="A411" s="110" t="s">
        <v>1707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61014.5</v>
      </c>
      <c r="F411" s="104">
        <v>0</v>
      </c>
      <c r="G411" s="104">
        <v>26481.75</v>
      </c>
      <c r="H411" s="105">
        <v>0</v>
      </c>
      <c r="I411" s="105">
        <v>34532.75</v>
      </c>
      <c r="J411" s="106"/>
      <c r="K411" s="107"/>
      <c r="L411" s="105"/>
      <c r="M411" s="105"/>
      <c r="N411" s="106"/>
      <c r="O411" s="107"/>
      <c r="P411" s="113"/>
      <c r="Q411" s="113"/>
      <c r="R411" s="106"/>
      <c r="S411" s="107"/>
      <c r="T411" s="105"/>
      <c r="U411" s="105"/>
      <c r="V411" s="106"/>
      <c r="W411" s="107"/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hidden="1" customHeight="1" x14ac:dyDescent="0.3">
      <c r="A412" s="110" t="s">
        <v>1707</v>
      </c>
      <c r="B412" s="111" t="s">
        <v>659</v>
      </c>
      <c r="C412" s="112" t="s">
        <v>660</v>
      </c>
      <c r="D412" s="21">
        <f t="shared" si="8"/>
        <v>12114.07</v>
      </c>
      <c r="E412" s="24">
        <f t="shared" si="8"/>
        <v>0</v>
      </c>
      <c r="F412" s="104">
        <v>12114.07</v>
      </c>
      <c r="G412" s="104">
        <v>0</v>
      </c>
      <c r="H412" s="105">
        <v>0</v>
      </c>
      <c r="I412" s="105">
        <v>0</v>
      </c>
      <c r="J412" s="106"/>
      <c r="K412" s="107"/>
      <c r="L412" s="105"/>
      <c r="M412" s="105"/>
      <c r="N412" s="106"/>
      <c r="O412" s="107"/>
      <c r="P412" s="105"/>
      <c r="Q412" s="105"/>
      <c r="R412" s="106"/>
      <c r="S412" s="107"/>
      <c r="T412" s="105"/>
      <c r="U412" s="105"/>
      <c r="V412" s="106"/>
      <c r="W412" s="107"/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hidden="1" customHeight="1" x14ac:dyDescent="0.3">
      <c r="A413" s="110" t="s">
        <v>1707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12496.18</v>
      </c>
      <c r="F413" s="104">
        <v>0</v>
      </c>
      <c r="G413" s="104">
        <v>12496.18</v>
      </c>
      <c r="H413" s="105">
        <v>0</v>
      </c>
      <c r="I413" s="105">
        <v>0</v>
      </c>
      <c r="J413" s="106"/>
      <c r="K413" s="107"/>
      <c r="L413" s="105"/>
      <c r="M413" s="105"/>
      <c r="N413" s="106"/>
      <c r="O413" s="107"/>
      <c r="P413" s="105"/>
      <c r="Q413" s="105"/>
      <c r="R413" s="106"/>
      <c r="S413" s="107"/>
      <c r="T413" s="105"/>
      <c r="U413" s="105"/>
      <c r="V413" s="106"/>
      <c r="W413" s="107"/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hidden="1" customHeight="1" x14ac:dyDescent="0.3">
      <c r="A414" s="110" t="s">
        <v>1707</v>
      </c>
      <c r="B414" s="111" t="s">
        <v>663</v>
      </c>
      <c r="C414" s="112" t="s">
        <v>664</v>
      </c>
      <c r="D414" s="21">
        <f t="shared" si="8"/>
        <v>39863.75</v>
      </c>
      <c r="E414" s="24">
        <f t="shared" si="8"/>
        <v>26816933.75</v>
      </c>
      <c r="F414" s="104">
        <v>0</v>
      </c>
      <c r="G414" s="104">
        <v>13797911.75</v>
      </c>
      <c r="H414" s="105">
        <v>39863.75</v>
      </c>
      <c r="I414" s="105">
        <v>13019022</v>
      </c>
      <c r="J414" s="106"/>
      <c r="K414" s="107"/>
      <c r="L414" s="105"/>
      <c r="M414" s="105"/>
      <c r="N414" s="106"/>
      <c r="O414" s="107"/>
      <c r="P414" s="105"/>
      <c r="Q414" s="105"/>
      <c r="R414" s="106"/>
      <c r="S414" s="107"/>
      <c r="T414" s="105"/>
      <c r="U414" s="105"/>
      <c r="V414" s="106"/>
      <c r="W414" s="107"/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hidden="1" customHeight="1" x14ac:dyDescent="0.3">
      <c r="A415" s="110" t="s">
        <v>1707</v>
      </c>
      <c r="B415" s="111" t="s">
        <v>665</v>
      </c>
      <c r="C415" s="112" t="s">
        <v>666</v>
      </c>
      <c r="D415" s="21">
        <f t="shared" si="8"/>
        <v>4138833.09</v>
      </c>
      <c r="E415" s="24">
        <f t="shared" si="8"/>
        <v>60606372.159999996</v>
      </c>
      <c r="F415" s="104">
        <v>520530</v>
      </c>
      <c r="G415" s="104">
        <v>30747418.649999999</v>
      </c>
      <c r="H415" s="113">
        <v>3618303.09</v>
      </c>
      <c r="I415" s="113">
        <v>29858953.510000002</v>
      </c>
      <c r="J415" s="31"/>
      <c r="K415" s="32"/>
      <c r="L415" s="113"/>
      <c r="M415" s="113"/>
      <c r="N415" s="31"/>
      <c r="O415" s="32"/>
      <c r="P415" s="105"/>
      <c r="Q415" s="105"/>
      <c r="R415" s="31"/>
      <c r="S415" s="32"/>
      <c r="T415" s="113"/>
      <c r="U415" s="113"/>
      <c r="V415" s="31"/>
      <c r="W415" s="32"/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hidden="1" customHeight="1" x14ac:dyDescent="0.3">
      <c r="A416" s="110" t="s">
        <v>1707</v>
      </c>
      <c r="B416" s="111" t="s">
        <v>667</v>
      </c>
      <c r="C416" s="112" t="s">
        <v>668</v>
      </c>
      <c r="D416" s="21">
        <f t="shared" si="8"/>
        <v>36532.5</v>
      </c>
      <c r="E416" s="24">
        <f t="shared" si="8"/>
        <v>8020750.5</v>
      </c>
      <c r="F416" s="104">
        <v>0</v>
      </c>
      <c r="G416" s="104">
        <v>3848859</v>
      </c>
      <c r="H416" s="105">
        <v>36532.5</v>
      </c>
      <c r="I416" s="105">
        <v>4171891.5</v>
      </c>
      <c r="J416" s="106"/>
      <c r="K416" s="107"/>
      <c r="L416" s="105"/>
      <c r="M416" s="105"/>
      <c r="N416" s="106"/>
      <c r="O416" s="107"/>
      <c r="P416" s="113"/>
      <c r="Q416" s="113"/>
      <c r="R416" s="106"/>
      <c r="S416" s="107"/>
      <c r="T416" s="105"/>
      <c r="U416" s="105"/>
      <c r="V416" s="106"/>
      <c r="W416" s="107"/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hidden="1" customHeight="1" x14ac:dyDescent="0.3">
      <c r="A417" s="110" t="s">
        <v>1707</v>
      </c>
      <c r="B417" s="111" t="s">
        <v>669</v>
      </c>
      <c r="C417" s="112" t="s">
        <v>670</v>
      </c>
      <c r="D417" s="21">
        <f t="shared" si="8"/>
        <v>18317.599999999999</v>
      </c>
      <c r="E417" s="24">
        <f t="shared" si="8"/>
        <v>1313104.5</v>
      </c>
      <c r="F417" s="104">
        <v>0</v>
      </c>
      <c r="G417" s="104">
        <v>691289</v>
      </c>
      <c r="H417" s="105">
        <v>18317.599999999999</v>
      </c>
      <c r="I417" s="105">
        <v>621815.5</v>
      </c>
      <c r="J417" s="106"/>
      <c r="K417" s="107"/>
      <c r="L417" s="105"/>
      <c r="M417" s="105"/>
      <c r="N417" s="106"/>
      <c r="O417" s="107"/>
      <c r="P417" s="105"/>
      <c r="Q417" s="105"/>
      <c r="R417" s="106"/>
      <c r="S417" s="107"/>
      <c r="T417" s="105"/>
      <c r="U417" s="105"/>
      <c r="V417" s="106"/>
      <c r="W417" s="107"/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hidden="1" customHeight="1" x14ac:dyDescent="0.3">
      <c r="A418" s="110" t="s">
        <v>1707</v>
      </c>
      <c r="B418" s="111" t="s">
        <v>671</v>
      </c>
      <c r="C418" s="112" t="s">
        <v>1601</v>
      </c>
      <c r="D418" s="21">
        <f t="shared" si="8"/>
        <v>13570</v>
      </c>
      <c r="E418" s="24">
        <f t="shared" si="8"/>
        <v>367139.75</v>
      </c>
      <c r="F418" s="104">
        <v>0</v>
      </c>
      <c r="G418" s="104">
        <v>221936</v>
      </c>
      <c r="H418" s="105">
        <v>13570</v>
      </c>
      <c r="I418" s="105">
        <v>145203.75</v>
      </c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hidden="1" customHeight="1" x14ac:dyDescent="0.3">
      <c r="A419" s="110" t="s">
        <v>1707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0</v>
      </c>
      <c r="F419" s="104"/>
      <c r="G419" s="104"/>
      <c r="H419" s="105"/>
      <c r="I419" s="105"/>
      <c r="J419" s="106"/>
      <c r="K419" s="107"/>
      <c r="L419" s="105"/>
      <c r="M419" s="105"/>
      <c r="N419" s="106"/>
      <c r="O419" s="107"/>
      <c r="P419" s="105"/>
      <c r="Q419" s="105"/>
      <c r="R419" s="106"/>
      <c r="S419" s="107"/>
      <c r="T419" s="105"/>
      <c r="U419" s="105"/>
      <c r="V419" s="106"/>
      <c r="W419" s="107"/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hidden="1" customHeight="1" x14ac:dyDescent="0.3">
      <c r="A420" s="110" t="s">
        <v>1707</v>
      </c>
      <c r="B420" s="111" t="s">
        <v>674</v>
      </c>
      <c r="C420" s="112" t="s">
        <v>675</v>
      </c>
      <c r="D420" s="21">
        <f t="shared" si="8"/>
        <v>27149363.050000001</v>
      </c>
      <c r="E420" s="24">
        <f t="shared" si="8"/>
        <v>75358945.030000001</v>
      </c>
      <c r="F420" s="104"/>
      <c r="G420" s="104"/>
      <c r="H420" s="105">
        <v>27149363.050000001</v>
      </c>
      <c r="I420" s="105">
        <v>75358945.030000001</v>
      </c>
      <c r="J420" s="106"/>
      <c r="K420" s="107"/>
      <c r="L420" s="105"/>
      <c r="M420" s="105"/>
      <c r="N420" s="106"/>
      <c r="O420" s="107"/>
      <c r="P420" s="105"/>
      <c r="Q420" s="105"/>
      <c r="R420" s="106"/>
      <c r="S420" s="107"/>
      <c r="T420" s="105"/>
      <c r="U420" s="105"/>
      <c r="V420" s="106"/>
      <c r="W420" s="107"/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hidden="1" customHeight="1" x14ac:dyDescent="0.3">
      <c r="A421" s="110" t="s">
        <v>1707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hidden="1" customHeight="1" x14ac:dyDescent="0.3">
      <c r="A422" s="110" t="s">
        <v>1707</v>
      </c>
      <c r="B422" s="111" t="s">
        <v>678</v>
      </c>
      <c r="C422" s="112" t="s">
        <v>679</v>
      </c>
      <c r="D422" s="21">
        <f t="shared" si="8"/>
        <v>0</v>
      </c>
      <c r="E422" s="24">
        <f t="shared" si="8"/>
        <v>11596099.880000001</v>
      </c>
      <c r="F422" s="104"/>
      <c r="G422" s="104"/>
      <c r="H422" s="105">
        <v>0</v>
      </c>
      <c r="I422" s="105">
        <v>11596099.880000001</v>
      </c>
      <c r="J422" s="106"/>
      <c r="K422" s="107"/>
      <c r="L422" s="105"/>
      <c r="M422" s="105"/>
      <c r="N422" s="106"/>
      <c r="O422" s="107"/>
      <c r="P422" s="113"/>
      <c r="Q422" s="113"/>
      <c r="R422" s="106"/>
      <c r="S422" s="107"/>
      <c r="T422" s="105"/>
      <c r="U422" s="105"/>
      <c r="V422" s="106"/>
      <c r="W422" s="107"/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hidden="1" customHeight="1" x14ac:dyDescent="0.3">
      <c r="A423" s="110" t="s">
        <v>1707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2559361.11</v>
      </c>
      <c r="F423" s="104">
        <v>0</v>
      </c>
      <c r="G423" s="104">
        <v>2328961.11</v>
      </c>
      <c r="H423" s="105">
        <v>0</v>
      </c>
      <c r="I423" s="105">
        <v>230400</v>
      </c>
      <c r="J423" s="106"/>
      <c r="K423" s="107"/>
      <c r="L423" s="105"/>
      <c r="M423" s="105"/>
      <c r="N423" s="106"/>
      <c r="O423" s="107"/>
      <c r="P423" s="105"/>
      <c r="Q423" s="105"/>
      <c r="R423" s="106"/>
      <c r="S423" s="107"/>
      <c r="T423" s="105"/>
      <c r="U423" s="105"/>
      <c r="V423" s="106"/>
      <c r="W423" s="107"/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hidden="1" customHeight="1" x14ac:dyDescent="0.3">
      <c r="A424" s="110" t="s">
        <v>1707</v>
      </c>
      <c r="B424" s="111" t="s">
        <v>682</v>
      </c>
      <c r="C424" s="112" t="s">
        <v>683</v>
      </c>
      <c r="D424" s="21">
        <f t="shared" si="8"/>
        <v>0</v>
      </c>
      <c r="E424" s="24">
        <f t="shared" si="8"/>
        <v>3429495.08</v>
      </c>
      <c r="F424" s="104">
        <v>0</v>
      </c>
      <c r="G424" s="104">
        <v>43946.74</v>
      </c>
      <c r="H424" s="105">
        <v>0</v>
      </c>
      <c r="I424" s="105">
        <v>3385548.34</v>
      </c>
      <c r="J424" s="106"/>
      <c r="K424" s="107"/>
      <c r="L424" s="105"/>
      <c r="M424" s="105"/>
      <c r="N424" s="106"/>
      <c r="O424" s="107"/>
      <c r="P424" s="105"/>
      <c r="Q424" s="105"/>
      <c r="R424" s="106"/>
      <c r="S424" s="107"/>
      <c r="T424" s="105"/>
      <c r="U424" s="105"/>
      <c r="V424" s="106"/>
      <c r="W424" s="107"/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hidden="1" customHeight="1" x14ac:dyDescent="0.3">
      <c r="A425" s="110" t="s">
        <v>1707</v>
      </c>
      <c r="B425" s="111" t="s">
        <v>684</v>
      </c>
      <c r="C425" s="112" t="s">
        <v>685</v>
      </c>
      <c r="D425" s="21">
        <f t="shared" si="8"/>
        <v>354341.5</v>
      </c>
      <c r="E425" s="24">
        <f t="shared" si="8"/>
        <v>929989.46000000008</v>
      </c>
      <c r="F425" s="104">
        <v>354341.5</v>
      </c>
      <c r="G425" s="104">
        <v>894017.3</v>
      </c>
      <c r="H425" s="105">
        <v>0</v>
      </c>
      <c r="I425" s="105">
        <v>35972.160000000003</v>
      </c>
      <c r="J425" s="106"/>
      <c r="K425" s="107"/>
      <c r="L425" s="105"/>
      <c r="M425" s="105"/>
      <c r="N425" s="106"/>
      <c r="O425" s="107"/>
      <c r="P425" s="105"/>
      <c r="Q425" s="105"/>
      <c r="R425" s="106"/>
      <c r="S425" s="107"/>
      <c r="T425" s="105"/>
      <c r="U425" s="105"/>
      <c r="V425" s="106"/>
      <c r="W425" s="107"/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hidden="1" customHeight="1" x14ac:dyDescent="0.3">
      <c r="A426" s="110" t="s">
        <v>1707</v>
      </c>
      <c r="B426" s="111" t="s">
        <v>686</v>
      </c>
      <c r="C426" s="112" t="s">
        <v>687</v>
      </c>
      <c r="D426" s="21">
        <f t="shared" si="8"/>
        <v>13996641.25</v>
      </c>
      <c r="E426" s="24">
        <f t="shared" si="8"/>
        <v>13996641.25</v>
      </c>
      <c r="F426" s="104">
        <v>13886571</v>
      </c>
      <c r="G426" s="104">
        <v>0</v>
      </c>
      <c r="H426" s="105">
        <v>110070.25</v>
      </c>
      <c r="I426" s="105">
        <v>13996641.25</v>
      </c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hidden="1" customHeight="1" x14ac:dyDescent="0.3">
      <c r="A427" s="110" t="s">
        <v>1707</v>
      </c>
      <c r="B427" s="111" t="s">
        <v>688</v>
      </c>
      <c r="C427" s="112" t="s">
        <v>689</v>
      </c>
      <c r="D427" s="21">
        <f t="shared" si="8"/>
        <v>8792322.2699999996</v>
      </c>
      <c r="E427" s="24">
        <f t="shared" si="8"/>
        <v>50000</v>
      </c>
      <c r="F427" s="104"/>
      <c r="G427" s="104"/>
      <c r="H427" s="113">
        <v>8792322.2699999996</v>
      </c>
      <c r="I427" s="113">
        <v>50000</v>
      </c>
      <c r="J427" s="31"/>
      <c r="K427" s="32"/>
      <c r="L427" s="113"/>
      <c r="M427" s="113"/>
      <c r="N427" s="31"/>
      <c r="O427" s="32"/>
      <c r="P427" s="105"/>
      <c r="Q427" s="105"/>
      <c r="R427" s="31"/>
      <c r="S427" s="32"/>
      <c r="T427" s="113"/>
      <c r="U427" s="113"/>
      <c r="V427" s="31"/>
      <c r="W427" s="32"/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hidden="1" customHeight="1" x14ac:dyDescent="0.3">
      <c r="A428" s="110" t="s">
        <v>1707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4905597.47</v>
      </c>
      <c r="F428" s="104"/>
      <c r="G428" s="104"/>
      <c r="H428" s="113">
        <v>0</v>
      </c>
      <c r="I428" s="113">
        <v>4905597.47</v>
      </c>
      <c r="J428" s="31"/>
      <c r="K428" s="32"/>
      <c r="L428" s="113"/>
      <c r="M428" s="113"/>
      <c r="N428" s="31"/>
      <c r="O428" s="32"/>
      <c r="P428" s="113"/>
      <c r="Q428" s="113"/>
      <c r="R428" s="31"/>
      <c r="S428" s="32"/>
      <c r="T428" s="113"/>
      <c r="U428" s="113"/>
      <c r="V428" s="31"/>
      <c r="W428" s="32"/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hidden="1" customHeight="1" x14ac:dyDescent="0.3">
      <c r="A429" s="110" t="s">
        <v>1707</v>
      </c>
      <c r="B429" s="111" t="s">
        <v>692</v>
      </c>
      <c r="C429" s="112" t="s">
        <v>693</v>
      </c>
      <c r="D429" s="21">
        <f t="shared" si="8"/>
        <v>5075649.75</v>
      </c>
      <c r="E429" s="24">
        <f t="shared" si="8"/>
        <v>54850.1</v>
      </c>
      <c r="F429" s="104">
        <v>2425723.25</v>
      </c>
      <c r="G429" s="104">
        <v>0</v>
      </c>
      <c r="H429" s="113">
        <v>2649926.5</v>
      </c>
      <c r="I429" s="113">
        <v>54850.1</v>
      </c>
      <c r="J429" s="31"/>
      <c r="K429" s="32"/>
      <c r="L429" s="113"/>
      <c r="M429" s="113"/>
      <c r="N429" s="31"/>
      <c r="O429" s="32"/>
      <c r="P429" s="113"/>
      <c r="Q429" s="113"/>
      <c r="R429" s="31"/>
      <c r="S429" s="32"/>
      <c r="T429" s="113"/>
      <c r="U429" s="113"/>
      <c r="V429" s="31"/>
      <c r="W429" s="32"/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hidden="1" customHeight="1" x14ac:dyDescent="0.3">
      <c r="A430" s="110" t="s">
        <v>1707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3926.5</v>
      </c>
      <c r="F430" s="104">
        <v>0</v>
      </c>
      <c r="G430" s="104">
        <v>1690</v>
      </c>
      <c r="H430" s="105">
        <v>0</v>
      </c>
      <c r="I430" s="105">
        <v>2236.5</v>
      </c>
      <c r="J430" s="106"/>
      <c r="K430" s="107"/>
      <c r="L430" s="105"/>
      <c r="M430" s="105"/>
      <c r="N430" s="106"/>
      <c r="O430" s="107"/>
      <c r="P430" s="113"/>
      <c r="Q430" s="113"/>
      <c r="R430" s="106"/>
      <c r="S430" s="107"/>
      <c r="T430" s="105"/>
      <c r="U430" s="105"/>
      <c r="V430" s="106"/>
      <c r="W430" s="107"/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hidden="1" customHeight="1" x14ac:dyDescent="0.3">
      <c r="A431" s="110" t="s">
        <v>1707</v>
      </c>
      <c r="B431" s="111" t="s">
        <v>696</v>
      </c>
      <c r="C431" s="112" t="s">
        <v>697</v>
      </c>
      <c r="D431" s="21">
        <f t="shared" si="8"/>
        <v>0</v>
      </c>
      <c r="E431" s="24">
        <f t="shared" si="8"/>
        <v>0</v>
      </c>
      <c r="F431" s="104"/>
      <c r="G431" s="104"/>
      <c r="H431" s="105"/>
      <c r="I431" s="105"/>
      <c r="J431" s="106"/>
      <c r="K431" s="107"/>
      <c r="L431" s="105"/>
      <c r="M431" s="105"/>
      <c r="N431" s="106"/>
      <c r="O431" s="107"/>
      <c r="P431" s="105"/>
      <c r="Q431" s="105"/>
      <c r="R431" s="106"/>
      <c r="S431" s="107"/>
      <c r="T431" s="105"/>
      <c r="U431" s="105"/>
      <c r="V431" s="106"/>
      <c r="W431" s="107"/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hidden="1" customHeight="1" x14ac:dyDescent="0.3">
      <c r="A432" s="110" t="s">
        <v>1707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0</v>
      </c>
      <c r="F432" s="104"/>
      <c r="G432" s="104"/>
      <c r="H432" s="105"/>
      <c r="I432" s="105"/>
      <c r="J432" s="106"/>
      <c r="K432" s="107"/>
      <c r="L432" s="105"/>
      <c r="M432" s="105"/>
      <c r="N432" s="106"/>
      <c r="O432" s="107"/>
      <c r="P432" s="105"/>
      <c r="Q432" s="105"/>
      <c r="R432" s="106"/>
      <c r="S432" s="107"/>
      <c r="T432" s="105"/>
      <c r="U432" s="105"/>
      <c r="V432" s="106"/>
      <c r="W432" s="107"/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hidden="1" customHeight="1" x14ac:dyDescent="0.3">
      <c r="A433" s="110" t="s">
        <v>1707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1000000</v>
      </c>
      <c r="F433" s="104"/>
      <c r="G433" s="104"/>
      <c r="H433" s="105">
        <v>0</v>
      </c>
      <c r="I433" s="105">
        <v>1000000</v>
      </c>
      <c r="J433" s="106"/>
      <c r="K433" s="107"/>
      <c r="L433" s="105"/>
      <c r="M433" s="105"/>
      <c r="N433" s="106"/>
      <c r="O433" s="107"/>
      <c r="P433" s="105"/>
      <c r="Q433" s="105"/>
      <c r="R433" s="106"/>
      <c r="S433" s="107"/>
      <c r="T433" s="105"/>
      <c r="U433" s="105"/>
      <c r="V433" s="106"/>
      <c r="W433" s="107"/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hidden="1" customHeight="1" x14ac:dyDescent="0.3">
      <c r="A434" s="110" t="s">
        <v>1707</v>
      </c>
      <c r="B434" s="111" t="s">
        <v>702</v>
      </c>
      <c r="C434" s="112" t="s">
        <v>1602</v>
      </c>
      <c r="D434" s="21">
        <f t="shared" si="8"/>
        <v>0</v>
      </c>
      <c r="E434" s="24">
        <f t="shared" si="8"/>
        <v>625398.85</v>
      </c>
      <c r="F434" s="104">
        <v>0</v>
      </c>
      <c r="G434" s="104">
        <v>284434.25</v>
      </c>
      <c r="H434" s="105">
        <v>0</v>
      </c>
      <c r="I434" s="105">
        <v>340964.6</v>
      </c>
      <c r="J434" s="106"/>
      <c r="K434" s="107"/>
      <c r="L434" s="105"/>
      <c r="M434" s="105"/>
      <c r="N434" s="106"/>
      <c r="O434" s="107"/>
      <c r="P434" s="105"/>
      <c r="Q434" s="105"/>
      <c r="R434" s="106"/>
      <c r="S434" s="107"/>
      <c r="T434" s="105"/>
      <c r="U434" s="105"/>
      <c r="V434" s="106"/>
      <c r="W434" s="107"/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hidden="1" customHeight="1" x14ac:dyDescent="0.3">
      <c r="A435" s="110" t="s">
        <v>1707</v>
      </c>
      <c r="B435" s="111" t="s">
        <v>703</v>
      </c>
      <c r="C435" s="112" t="s">
        <v>704</v>
      </c>
      <c r="D435" s="21">
        <f t="shared" si="8"/>
        <v>0</v>
      </c>
      <c r="E435" s="24">
        <f t="shared" si="8"/>
        <v>3040350.84</v>
      </c>
      <c r="F435" s="104"/>
      <c r="G435" s="104"/>
      <c r="H435" s="105">
        <v>0</v>
      </c>
      <c r="I435" s="105">
        <v>3040350.84</v>
      </c>
      <c r="J435" s="106"/>
      <c r="K435" s="107"/>
      <c r="L435" s="105"/>
      <c r="M435" s="105"/>
      <c r="N435" s="106"/>
      <c r="O435" s="107"/>
      <c r="P435" s="105"/>
      <c r="Q435" s="105"/>
      <c r="R435" s="106"/>
      <c r="S435" s="107"/>
      <c r="T435" s="105"/>
      <c r="U435" s="105"/>
      <c r="V435" s="106"/>
      <c r="W435" s="107"/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hidden="1" customHeight="1" x14ac:dyDescent="0.3">
      <c r="A436" s="110" t="s">
        <v>1707</v>
      </c>
      <c r="B436" s="111" t="s">
        <v>705</v>
      </c>
      <c r="C436" s="112" t="s">
        <v>1673</v>
      </c>
      <c r="D436" s="21">
        <f t="shared" si="8"/>
        <v>0</v>
      </c>
      <c r="E436" s="24">
        <f t="shared" si="8"/>
        <v>0</v>
      </c>
      <c r="F436" s="104"/>
      <c r="G436" s="104"/>
      <c r="H436" s="113"/>
      <c r="I436" s="113"/>
      <c r="J436" s="31"/>
      <c r="K436" s="32"/>
      <c r="L436" s="113"/>
      <c r="M436" s="113"/>
      <c r="N436" s="31"/>
      <c r="O436" s="32"/>
      <c r="P436" s="105"/>
      <c r="Q436" s="105"/>
      <c r="R436" s="31"/>
      <c r="S436" s="32"/>
      <c r="T436" s="113"/>
      <c r="U436" s="113"/>
      <c r="V436" s="31"/>
      <c r="W436" s="32"/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hidden="1" customHeight="1" x14ac:dyDescent="0.3">
      <c r="A437" s="110" t="s">
        <v>1707</v>
      </c>
      <c r="B437" s="111" t="s">
        <v>706</v>
      </c>
      <c r="C437" s="112" t="s">
        <v>1674</v>
      </c>
      <c r="D437" s="21">
        <f t="shared" si="8"/>
        <v>0</v>
      </c>
      <c r="E437" s="24">
        <f t="shared" si="8"/>
        <v>0</v>
      </c>
      <c r="F437" s="104"/>
      <c r="G437" s="104"/>
      <c r="H437" s="105"/>
      <c r="I437" s="105"/>
      <c r="J437" s="106"/>
      <c r="K437" s="107"/>
      <c r="L437" s="105"/>
      <c r="M437" s="105"/>
      <c r="N437" s="106"/>
      <c r="O437" s="107"/>
      <c r="P437" s="113"/>
      <c r="Q437" s="113"/>
      <c r="R437" s="106"/>
      <c r="S437" s="107"/>
      <c r="T437" s="105"/>
      <c r="U437" s="105"/>
      <c r="V437" s="106"/>
      <c r="W437" s="107"/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hidden="1" customHeight="1" x14ac:dyDescent="0.3">
      <c r="A438" s="110" t="s">
        <v>1707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hidden="1" customHeight="1" x14ac:dyDescent="0.3">
      <c r="A439" s="110" t="s">
        <v>1707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hidden="1" customHeight="1" x14ac:dyDescent="0.3">
      <c r="A440" s="110" t="s">
        <v>1707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hidden="1" customHeight="1" x14ac:dyDescent="0.3">
      <c r="A441" s="110" t="s">
        <v>1707</v>
      </c>
      <c r="B441" s="111" t="s">
        <v>713</v>
      </c>
      <c r="C441" s="112" t="s">
        <v>714</v>
      </c>
      <c r="D441" s="21">
        <f t="shared" si="8"/>
        <v>24016.59</v>
      </c>
      <c r="E441" s="24">
        <f t="shared" si="8"/>
        <v>0</v>
      </c>
      <c r="F441" s="104"/>
      <c r="G441" s="104"/>
      <c r="H441" s="105">
        <v>24016.59</v>
      </c>
      <c r="I441" s="105">
        <v>0</v>
      </c>
      <c r="J441" s="106"/>
      <c r="K441" s="107"/>
      <c r="L441" s="105"/>
      <c r="M441" s="105"/>
      <c r="N441" s="106"/>
      <c r="O441" s="107"/>
      <c r="P441" s="105"/>
      <c r="Q441" s="105"/>
      <c r="R441" s="106"/>
      <c r="S441" s="107"/>
      <c r="T441" s="105"/>
      <c r="U441" s="105"/>
      <c r="V441" s="106"/>
      <c r="W441" s="107"/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hidden="1" customHeight="1" x14ac:dyDescent="0.3">
      <c r="A442" s="110" t="s">
        <v>1707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0</v>
      </c>
      <c r="F442" s="104"/>
      <c r="G442" s="104"/>
      <c r="H442" s="105"/>
      <c r="I442" s="105"/>
      <c r="J442" s="106"/>
      <c r="K442" s="107"/>
      <c r="L442" s="105"/>
      <c r="M442" s="105"/>
      <c r="N442" s="106"/>
      <c r="O442" s="107"/>
      <c r="P442" s="105"/>
      <c r="Q442" s="105"/>
      <c r="R442" s="106"/>
      <c r="S442" s="107"/>
      <c r="T442" s="105"/>
      <c r="U442" s="105"/>
      <c r="V442" s="106"/>
      <c r="W442" s="107"/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hidden="1" customHeight="1" x14ac:dyDescent="0.3">
      <c r="A443" s="110" t="s">
        <v>1707</v>
      </c>
      <c r="B443" s="111" t="s">
        <v>717</v>
      </c>
      <c r="C443" s="112" t="s">
        <v>718</v>
      </c>
      <c r="D443" s="21">
        <f t="shared" si="8"/>
        <v>0</v>
      </c>
      <c r="E443" s="24">
        <f t="shared" si="8"/>
        <v>0</v>
      </c>
      <c r="F443" s="104"/>
      <c r="G443" s="104"/>
      <c r="H443" s="105"/>
      <c r="I443" s="105"/>
      <c r="J443" s="106"/>
      <c r="K443" s="107"/>
      <c r="L443" s="105"/>
      <c r="M443" s="105"/>
      <c r="N443" s="106"/>
      <c r="O443" s="107"/>
      <c r="P443" s="105"/>
      <c r="Q443" s="105"/>
      <c r="R443" s="106"/>
      <c r="S443" s="107"/>
      <c r="T443" s="105"/>
      <c r="U443" s="105"/>
      <c r="V443" s="106"/>
      <c r="W443" s="107"/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hidden="1" customHeight="1" x14ac:dyDescent="0.3">
      <c r="A444" s="110" t="s">
        <v>1707</v>
      </c>
      <c r="B444" s="111" t="s">
        <v>719</v>
      </c>
      <c r="C444" s="112" t="s">
        <v>720</v>
      </c>
      <c r="D444" s="21">
        <f t="shared" si="8"/>
        <v>64526684.810000002</v>
      </c>
      <c r="E444" s="24">
        <f t="shared" si="8"/>
        <v>0</v>
      </c>
      <c r="F444" s="104"/>
      <c r="G444" s="104"/>
      <c r="H444" s="105">
        <v>64526684.810000002</v>
      </c>
      <c r="I444" s="105">
        <v>0</v>
      </c>
      <c r="J444" s="106"/>
      <c r="K444" s="107"/>
      <c r="L444" s="105"/>
      <c r="M444" s="105"/>
      <c r="N444" s="106"/>
      <c r="O444" s="107"/>
      <c r="P444" s="105"/>
      <c r="Q444" s="105"/>
      <c r="R444" s="106"/>
      <c r="S444" s="107"/>
      <c r="T444" s="105"/>
      <c r="U444" s="105"/>
      <c r="V444" s="106"/>
      <c r="W444" s="107"/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hidden="1" customHeight="1" x14ac:dyDescent="0.3">
      <c r="A445" s="110" t="s">
        <v>1707</v>
      </c>
      <c r="B445" s="111" t="s">
        <v>721</v>
      </c>
      <c r="C445" s="112" t="s">
        <v>722</v>
      </c>
      <c r="D445" s="21">
        <f t="shared" si="8"/>
        <v>9242590.3599999994</v>
      </c>
      <c r="E445" s="24">
        <f t="shared" si="8"/>
        <v>0</v>
      </c>
      <c r="F445" s="104"/>
      <c r="G445" s="104"/>
      <c r="H445" s="105">
        <v>9242590.3599999994</v>
      </c>
      <c r="I445" s="105">
        <v>0</v>
      </c>
      <c r="J445" s="106"/>
      <c r="K445" s="107"/>
      <c r="L445" s="105"/>
      <c r="M445" s="105"/>
      <c r="N445" s="106"/>
      <c r="O445" s="107"/>
      <c r="P445" s="105"/>
      <c r="Q445" s="105"/>
      <c r="R445" s="106"/>
      <c r="S445" s="107"/>
      <c r="T445" s="105"/>
      <c r="U445" s="105"/>
      <c r="V445" s="106"/>
      <c r="W445" s="107"/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hidden="1" customHeight="1" x14ac:dyDescent="0.3">
      <c r="A446" s="110" t="s">
        <v>1707</v>
      </c>
      <c r="B446" s="111" t="s">
        <v>723</v>
      </c>
      <c r="C446" s="112" t="s">
        <v>724</v>
      </c>
      <c r="D446" s="21">
        <f t="shared" si="8"/>
        <v>11596099.880000001</v>
      </c>
      <c r="E446" s="24">
        <f t="shared" si="8"/>
        <v>0</v>
      </c>
      <c r="F446" s="104"/>
      <c r="G446" s="104"/>
      <c r="H446" s="105">
        <v>11596099.880000001</v>
      </c>
      <c r="I446" s="105">
        <v>0</v>
      </c>
      <c r="J446" s="106"/>
      <c r="K446" s="107"/>
      <c r="L446" s="105"/>
      <c r="M446" s="105"/>
      <c r="N446" s="106"/>
      <c r="O446" s="107"/>
      <c r="P446" s="105"/>
      <c r="Q446" s="105"/>
      <c r="R446" s="106"/>
      <c r="S446" s="107"/>
      <c r="T446" s="105"/>
      <c r="U446" s="105"/>
      <c r="V446" s="106"/>
      <c r="W446" s="107"/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hidden="1" customHeight="1" x14ac:dyDescent="0.3">
      <c r="A447" s="110" t="s">
        <v>1707</v>
      </c>
      <c r="B447" s="111" t="s">
        <v>1603</v>
      </c>
      <c r="C447" s="112" t="s">
        <v>1604</v>
      </c>
      <c r="D447" s="21">
        <f t="shared" si="8"/>
        <v>0</v>
      </c>
      <c r="E447" s="24">
        <f t="shared" si="8"/>
        <v>0</v>
      </c>
      <c r="F447" s="104"/>
      <c r="G447" s="104"/>
      <c r="H447" s="105"/>
      <c r="I447" s="105"/>
      <c r="J447" s="106"/>
      <c r="K447" s="107"/>
      <c r="L447" s="105"/>
      <c r="M447" s="105"/>
      <c r="N447" s="106"/>
      <c r="O447" s="107"/>
      <c r="P447" s="105"/>
      <c r="Q447" s="105"/>
      <c r="R447" s="106"/>
      <c r="S447" s="107"/>
      <c r="T447" s="105"/>
      <c r="U447" s="105"/>
      <c r="V447" s="106"/>
      <c r="W447" s="107"/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hidden="1" customHeight="1" x14ac:dyDescent="0.3">
      <c r="A448" s="110" t="s">
        <v>1707</v>
      </c>
      <c r="B448" s="111" t="s">
        <v>1605</v>
      </c>
      <c r="C448" s="112" t="s">
        <v>1606</v>
      </c>
      <c r="D448" s="21">
        <f t="shared" si="8"/>
        <v>0</v>
      </c>
      <c r="E448" s="24">
        <f t="shared" si="8"/>
        <v>0</v>
      </c>
      <c r="F448" s="104"/>
      <c r="G448" s="104"/>
      <c r="H448" s="105"/>
      <c r="I448" s="105"/>
      <c r="J448" s="106"/>
      <c r="K448" s="107"/>
      <c r="L448" s="105"/>
      <c r="M448" s="105"/>
      <c r="N448" s="106"/>
      <c r="O448" s="107"/>
      <c r="P448" s="105"/>
      <c r="Q448" s="105"/>
      <c r="R448" s="106"/>
      <c r="S448" s="107"/>
      <c r="T448" s="105"/>
      <c r="U448" s="105"/>
      <c r="V448" s="106"/>
      <c r="W448" s="107"/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hidden="1" customHeight="1" x14ac:dyDescent="0.3">
      <c r="A449" s="110" t="s">
        <v>1707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3473378.33</v>
      </c>
      <c r="F449" s="104">
        <v>0</v>
      </c>
      <c r="G449" s="104">
        <v>47600</v>
      </c>
      <c r="H449" s="113">
        <v>0</v>
      </c>
      <c r="I449" s="113">
        <v>3425778.33</v>
      </c>
      <c r="J449" s="31"/>
      <c r="K449" s="32"/>
      <c r="L449" s="113"/>
      <c r="M449" s="113"/>
      <c r="N449" s="31"/>
      <c r="O449" s="32"/>
      <c r="P449" s="105"/>
      <c r="Q449" s="105"/>
      <c r="R449" s="31"/>
      <c r="S449" s="32"/>
      <c r="T449" s="113"/>
      <c r="U449" s="113"/>
      <c r="V449" s="31"/>
      <c r="W449" s="32"/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hidden="1" customHeight="1" x14ac:dyDescent="0.3">
      <c r="A450" s="110" t="s">
        <v>1707</v>
      </c>
      <c r="B450" s="111" t="s">
        <v>727</v>
      </c>
      <c r="C450" s="112" t="s">
        <v>728</v>
      </c>
      <c r="D450" s="21">
        <f t="shared" si="8"/>
        <v>0</v>
      </c>
      <c r="E450" s="24">
        <f t="shared" si="8"/>
        <v>5100306.25</v>
      </c>
      <c r="F450" s="104">
        <v>0</v>
      </c>
      <c r="G450" s="104">
        <v>2660685</v>
      </c>
      <c r="H450" s="113">
        <v>0</v>
      </c>
      <c r="I450" s="113">
        <v>2439621.25</v>
      </c>
      <c r="J450" s="31"/>
      <c r="K450" s="32"/>
      <c r="L450" s="113"/>
      <c r="M450" s="113"/>
      <c r="N450" s="31"/>
      <c r="O450" s="32"/>
      <c r="P450" s="113"/>
      <c r="Q450" s="113"/>
      <c r="R450" s="31"/>
      <c r="S450" s="32"/>
      <c r="T450" s="113"/>
      <c r="U450" s="113"/>
      <c r="V450" s="31"/>
      <c r="W450" s="32"/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hidden="1" customHeight="1" x14ac:dyDescent="0.3">
      <c r="A451" s="110" t="s">
        <v>1707</v>
      </c>
      <c r="B451" s="111" t="s">
        <v>729</v>
      </c>
      <c r="C451" s="112" t="s">
        <v>730</v>
      </c>
      <c r="D451" s="21">
        <f t="shared" si="8"/>
        <v>172692</v>
      </c>
      <c r="E451" s="24">
        <f t="shared" si="8"/>
        <v>4630268.5</v>
      </c>
      <c r="F451" s="104">
        <v>142692</v>
      </c>
      <c r="G451" s="104">
        <v>1887721</v>
      </c>
      <c r="H451" s="113">
        <v>30000</v>
      </c>
      <c r="I451" s="113">
        <v>2742547.5</v>
      </c>
      <c r="J451" s="31"/>
      <c r="K451" s="32"/>
      <c r="L451" s="113"/>
      <c r="M451" s="113"/>
      <c r="N451" s="31"/>
      <c r="O451" s="32"/>
      <c r="P451" s="113"/>
      <c r="Q451" s="113"/>
      <c r="R451" s="31"/>
      <c r="S451" s="32"/>
      <c r="T451" s="113"/>
      <c r="U451" s="113"/>
      <c r="V451" s="31"/>
      <c r="W451" s="32"/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hidden="1" customHeight="1" x14ac:dyDescent="0.3">
      <c r="A452" s="110" t="s">
        <v>1707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1760</v>
      </c>
      <c r="E452" s="24">
        <f t="shared" si="9"/>
        <v>86408.5</v>
      </c>
      <c r="F452" s="104">
        <v>360</v>
      </c>
      <c r="G452" s="104">
        <v>44553.75</v>
      </c>
      <c r="H452" s="105">
        <v>1400</v>
      </c>
      <c r="I452" s="105">
        <v>41854.75</v>
      </c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hidden="1" customHeight="1" x14ac:dyDescent="0.3">
      <c r="A453" s="110" t="s">
        <v>1707</v>
      </c>
      <c r="B453" s="111" t="s">
        <v>733</v>
      </c>
      <c r="C453" s="112" t="s">
        <v>734</v>
      </c>
      <c r="D453" s="21">
        <f t="shared" si="9"/>
        <v>285447.25</v>
      </c>
      <c r="E453" s="24">
        <f t="shared" si="9"/>
        <v>887271.5</v>
      </c>
      <c r="F453" s="104">
        <v>143900.5</v>
      </c>
      <c r="G453" s="104">
        <v>436427.5</v>
      </c>
      <c r="H453" s="105">
        <v>141546.75</v>
      </c>
      <c r="I453" s="105">
        <v>450844</v>
      </c>
      <c r="J453" s="106"/>
      <c r="K453" s="107"/>
      <c r="L453" s="105"/>
      <c r="M453" s="105"/>
      <c r="N453" s="106"/>
      <c r="O453" s="107"/>
      <c r="P453" s="105"/>
      <c r="Q453" s="105"/>
      <c r="R453" s="106"/>
      <c r="S453" s="107"/>
      <c r="T453" s="105"/>
      <c r="U453" s="105"/>
      <c r="V453" s="106"/>
      <c r="W453" s="107"/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hidden="1" customHeight="1" x14ac:dyDescent="0.3">
      <c r="A454" s="110" t="s">
        <v>1707</v>
      </c>
      <c r="B454" s="111" t="s">
        <v>1607</v>
      </c>
      <c r="C454" s="112" t="s">
        <v>1608</v>
      </c>
      <c r="D454" s="21">
        <f t="shared" si="9"/>
        <v>0</v>
      </c>
      <c r="E454" s="24">
        <f t="shared" si="9"/>
        <v>100</v>
      </c>
      <c r="F454" s="104"/>
      <c r="G454" s="104"/>
      <c r="H454" s="113">
        <v>0</v>
      </c>
      <c r="I454" s="113">
        <v>100</v>
      </c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hidden="1" customHeight="1" x14ac:dyDescent="0.3">
      <c r="A455" s="110" t="s">
        <v>1707</v>
      </c>
      <c r="B455" s="111" t="s">
        <v>1609</v>
      </c>
      <c r="C455" s="112" t="s">
        <v>1610</v>
      </c>
      <c r="D455" s="21">
        <f t="shared" si="9"/>
        <v>0</v>
      </c>
      <c r="E455" s="24">
        <f t="shared" si="9"/>
        <v>0</v>
      </c>
      <c r="F455" s="104"/>
      <c r="G455" s="104"/>
      <c r="H455" s="113"/>
      <c r="I455" s="113"/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hidden="1" customHeight="1" x14ac:dyDescent="0.3">
      <c r="A456" s="110" t="s">
        <v>1707</v>
      </c>
      <c r="B456" s="111" t="s">
        <v>735</v>
      </c>
      <c r="C456" s="112" t="s">
        <v>736</v>
      </c>
      <c r="D456" s="21">
        <f t="shared" si="9"/>
        <v>96</v>
      </c>
      <c r="E456" s="24">
        <f t="shared" si="9"/>
        <v>855013.5</v>
      </c>
      <c r="F456" s="104">
        <v>80.25</v>
      </c>
      <c r="G456" s="104">
        <v>659825.25</v>
      </c>
      <c r="H456" s="113">
        <v>15.75</v>
      </c>
      <c r="I456" s="113">
        <v>195188.25</v>
      </c>
      <c r="J456" s="31"/>
      <c r="K456" s="32"/>
      <c r="L456" s="113"/>
      <c r="M456" s="113"/>
      <c r="N456" s="31"/>
      <c r="O456" s="32"/>
      <c r="P456" s="113"/>
      <c r="Q456" s="113"/>
      <c r="R456" s="31"/>
      <c r="S456" s="32"/>
      <c r="T456" s="113"/>
      <c r="U456" s="113"/>
      <c r="V456" s="31"/>
      <c r="W456" s="32"/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hidden="1" customHeight="1" x14ac:dyDescent="0.3">
      <c r="A457" s="110" t="s">
        <v>1707</v>
      </c>
      <c r="B457" s="111" t="s">
        <v>737</v>
      </c>
      <c r="C457" s="112" t="s">
        <v>738</v>
      </c>
      <c r="D457" s="21">
        <f t="shared" si="9"/>
        <v>8914.75</v>
      </c>
      <c r="E457" s="24">
        <f t="shared" si="9"/>
        <v>436591.25</v>
      </c>
      <c r="F457" s="104">
        <v>1809</v>
      </c>
      <c r="G457" s="104">
        <v>240800</v>
      </c>
      <c r="H457" s="105">
        <v>7105.75</v>
      </c>
      <c r="I457" s="105">
        <v>195791.25</v>
      </c>
      <c r="J457" s="106"/>
      <c r="K457" s="107"/>
      <c r="L457" s="105"/>
      <c r="M457" s="105"/>
      <c r="N457" s="106"/>
      <c r="O457" s="107"/>
      <c r="P457" s="113"/>
      <c r="Q457" s="113"/>
      <c r="R457" s="106"/>
      <c r="S457" s="107"/>
      <c r="T457" s="105"/>
      <c r="U457" s="105"/>
      <c r="V457" s="106"/>
      <c r="W457" s="107"/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hidden="1" customHeight="1" x14ac:dyDescent="0.3">
      <c r="A458" s="110" t="s">
        <v>1707</v>
      </c>
      <c r="B458" s="111" t="s">
        <v>739</v>
      </c>
      <c r="C458" s="112" t="s">
        <v>740</v>
      </c>
      <c r="D458" s="21">
        <f t="shared" si="9"/>
        <v>0</v>
      </c>
      <c r="E458" s="24">
        <f t="shared" si="9"/>
        <v>0</v>
      </c>
      <c r="F458" s="104"/>
      <c r="G458" s="104"/>
      <c r="H458" s="105"/>
      <c r="I458" s="105"/>
      <c r="J458" s="106"/>
      <c r="K458" s="107"/>
      <c r="L458" s="105"/>
      <c r="M458" s="105"/>
      <c r="N458" s="106"/>
      <c r="O458" s="107"/>
      <c r="P458" s="105"/>
      <c r="Q458" s="105"/>
      <c r="R458" s="106"/>
      <c r="S458" s="107"/>
      <c r="T458" s="105"/>
      <c r="U458" s="105"/>
      <c r="V458" s="106"/>
      <c r="W458" s="107"/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hidden="1" customHeight="1" x14ac:dyDescent="0.3">
      <c r="A459" s="110" t="s">
        <v>1707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1102207.2</v>
      </c>
      <c r="F459" s="104"/>
      <c r="G459" s="104"/>
      <c r="H459" s="105">
        <v>0</v>
      </c>
      <c r="I459" s="105">
        <v>1102207.2</v>
      </c>
      <c r="J459" s="106"/>
      <c r="K459" s="107"/>
      <c r="L459" s="105"/>
      <c r="M459" s="105"/>
      <c r="N459" s="106"/>
      <c r="O459" s="107"/>
      <c r="P459" s="105"/>
      <c r="Q459" s="105"/>
      <c r="R459" s="106"/>
      <c r="S459" s="107"/>
      <c r="T459" s="105"/>
      <c r="U459" s="105"/>
      <c r="V459" s="106"/>
      <c r="W459" s="107"/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hidden="1" customHeight="1" x14ac:dyDescent="0.3">
      <c r="A460" s="110" t="s">
        <v>1707</v>
      </c>
      <c r="B460" s="111" t="s">
        <v>743</v>
      </c>
      <c r="C460" s="112" t="s">
        <v>744</v>
      </c>
      <c r="D460" s="21">
        <f t="shared" si="9"/>
        <v>6002954.8599999994</v>
      </c>
      <c r="E460" s="24">
        <f t="shared" si="9"/>
        <v>2667558.15</v>
      </c>
      <c r="F460" s="104">
        <v>4445788.38</v>
      </c>
      <c r="G460" s="104">
        <v>0</v>
      </c>
      <c r="H460" s="105">
        <v>1557166.48</v>
      </c>
      <c r="I460" s="105">
        <v>2667558.15</v>
      </c>
      <c r="J460" s="106"/>
      <c r="K460" s="107"/>
      <c r="L460" s="105"/>
      <c r="M460" s="105"/>
      <c r="N460" s="106"/>
      <c r="O460" s="107"/>
      <c r="P460" s="105"/>
      <c r="Q460" s="105"/>
      <c r="R460" s="106"/>
      <c r="S460" s="107"/>
      <c r="T460" s="105"/>
      <c r="U460" s="105"/>
      <c r="V460" s="106"/>
      <c r="W460" s="107"/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hidden="1" customHeight="1" x14ac:dyDescent="0.3">
      <c r="A461" s="110" t="s">
        <v>1707</v>
      </c>
      <c r="B461" s="111" t="s">
        <v>745</v>
      </c>
      <c r="C461" s="112" t="s">
        <v>746</v>
      </c>
      <c r="D461" s="21">
        <f t="shared" si="9"/>
        <v>4915985.26</v>
      </c>
      <c r="E461" s="24">
        <f t="shared" si="9"/>
        <v>2400547.7200000002</v>
      </c>
      <c r="F461" s="104">
        <v>3174507.24</v>
      </c>
      <c r="G461" s="104">
        <v>0</v>
      </c>
      <c r="H461" s="113">
        <v>1741478.02</v>
      </c>
      <c r="I461" s="113">
        <v>2400547.7200000002</v>
      </c>
      <c r="J461" s="31"/>
      <c r="K461" s="32"/>
      <c r="L461" s="113"/>
      <c r="M461" s="113"/>
      <c r="N461" s="31"/>
      <c r="O461" s="32"/>
      <c r="P461" s="105"/>
      <c r="Q461" s="105"/>
      <c r="R461" s="31"/>
      <c r="S461" s="32"/>
      <c r="T461" s="113"/>
      <c r="U461" s="113"/>
      <c r="V461" s="31"/>
      <c r="W461" s="32"/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hidden="1" customHeight="1" x14ac:dyDescent="0.3">
      <c r="A462" s="110" t="s">
        <v>1707</v>
      </c>
      <c r="B462" s="111" t="s">
        <v>747</v>
      </c>
      <c r="C462" s="112" t="s">
        <v>748</v>
      </c>
      <c r="D462" s="21">
        <f t="shared" si="9"/>
        <v>0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/>
      <c r="Q462" s="113"/>
      <c r="R462" s="31"/>
      <c r="S462" s="32"/>
      <c r="T462" s="113"/>
      <c r="U462" s="113"/>
      <c r="V462" s="31"/>
      <c r="W462" s="32"/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hidden="1" customHeight="1" x14ac:dyDescent="0.3">
      <c r="A463" s="110" t="s">
        <v>1707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0</v>
      </c>
      <c r="F463" s="104"/>
      <c r="G463" s="104"/>
      <c r="H463" s="105"/>
      <c r="I463" s="105"/>
      <c r="J463" s="106"/>
      <c r="K463" s="107"/>
      <c r="L463" s="105"/>
      <c r="M463" s="105"/>
      <c r="N463" s="106"/>
      <c r="O463" s="107"/>
      <c r="P463" s="113"/>
      <c r="Q463" s="113"/>
      <c r="R463" s="106"/>
      <c r="S463" s="107"/>
      <c r="T463" s="105"/>
      <c r="U463" s="105"/>
      <c r="V463" s="106"/>
      <c r="W463" s="107"/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hidden="1" customHeight="1" x14ac:dyDescent="0.3">
      <c r="A464" s="110" t="s">
        <v>1707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850000</v>
      </c>
      <c r="F464" s="104"/>
      <c r="G464" s="104"/>
      <c r="H464" s="113">
        <v>0</v>
      </c>
      <c r="I464" s="113">
        <v>850000</v>
      </c>
      <c r="J464" s="31"/>
      <c r="K464" s="32"/>
      <c r="L464" s="113"/>
      <c r="M464" s="113"/>
      <c r="N464" s="31"/>
      <c r="O464" s="32"/>
      <c r="P464" s="105"/>
      <c r="Q464" s="105"/>
      <c r="R464" s="31"/>
      <c r="S464" s="32"/>
      <c r="T464" s="113"/>
      <c r="U464" s="113"/>
      <c r="V464" s="31"/>
      <c r="W464" s="32"/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hidden="1" customHeight="1" x14ac:dyDescent="0.3">
      <c r="A465" s="110" t="s">
        <v>1707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hidden="1" customHeight="1" x14ac:dyDescent="0.3">
      <c r="A466" s="110" t="s">
        <v>1707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0</v>
      </c>
      <c r="F466" s="104"/>
      <c r="G466" s="104"/>
      <c r="H466" s="113"/>
      <c r="I466" s="113"/>
      <c r="J466" s="31"/>
      <c r="K466" s="32"/>
      <c r="L466" s="113"/>
      <c r="M466" s="113"/>
      <c r="N466" s="31"/>
      <c r="O466" s="32"/>
      <c r="P466" s="113"/>
      <c r="Q466" s="113"/>
      <c r="R466" s="31"/>
      <c r="S466" s="32"/>
      <c r="T466" s="113"/>
      <c r="U466" s="113"/>
      <c r="V466" s="31"/>
      <c r="W466" s="32"/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hidden="1" customHeight="1" x14ac:dyDescent="0.3">
      <c r="A467" s="110" t="s">
        <v>1707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53791</v>
      </c>
      <c r="F467" s="104">
        <v>0</v>
      </c>
      <c r="G467" s="104">
        <v>36189</v>
      </c>
      <c r="H467" s="105">
        <v>0</v>
      </c>
      <c r="I467" s="105">
        <v>17602</v>
      </c>
      <c r="J467" s="106"/>
      <c r="K467" s="107"/>
      <c r="L467" s="105"/>
      <c r="M467" s="105"/>
      <c r="N467" s="106"/>
      <c r="O467" s="107"/>
      <c r="P467" s="113"/>
      <c r="Q467" s="113"/>
      <c r="R467" s="106"/>
      <c r="S467" s="107"/>
      <c r="T467" s="105"/>
      <c r="U467" s="105"/>
      <c r="V467" s="106"/>
      <c r="W467" s="107"/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hidden="1" customHeight="1" x14ac:dyDescent="0.3">
      <c r="A468" s="110" t="s">
        <v>1707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28046.25</v>
      </c>
      <c r="F468" s="104">
        <v>0</v>
      </c>
      <c r="G468" s="104">
        <v>13115.5</v>
      </c>
      <c r="H468" s="113">
        <v>0</v>
      </c>
      <c r="I468" s="113">
        <v>14930.75</v>
      </c>
      <c r="J468" s="31"/>
      <c r="K468" s="32"/>
      <c r="L468" s="113"/>
      <c r="M468" s="113"/>
      <c r="N468" s="31"/>
      <c r="O468" s="32"/>
      <c r="P468" s="105"/>
      <c r="Q468" s="105"/>
      <c r="R468" s="31"/>
      <c r="S468" s="32"/>
      <c r="T468" s="113"/>
      <c r="U468" s="113"/>
      <c r="V468" s="31"/>
      <c r="W468" s="32"/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hidden="1" customHeight="1" x14ac:dyDescent="0.3">
      <c r="A469" s="110" t="s">
        <v>1707</v>
      </c>
      <c r="B469" s="111" t="s">
        <v>761</v>
      </c>
      <c r="C469" s="112" t="s">
        <v>762</v>
      </c>
      <c r="D469" s="21">
        <f t="shared" si="9"/>
        <v>0</v>
      </c>
      <c r="E469" s="24">
        <f t="shared" si="9"/>
        <v>0</v>
      </c>
      <c r="F469" s="104"/>
      <c r="G469" s="104"/>
      <c r="H469" s="113"/>
      <c r="I469" s="113"/>
      <c r="J469" s="31"/>
      <c r="K469" s="32"/>
      <c r="L469" s="113"/>
      <c r="M469" s="113"/>
      <c r="N469" s="31"/>
      <c r="O469" s="32"/>
      <c r="P469" s="113"/>
      <c r="Q469" s="113"/>
      <c r="R469" s="31"/>
      <c r="S469" s="32"/>
      <c r="T469" s="113"/>
      <c r="U469" s="113"/>
      <c r="V469" s="31"/>
      <c r="W469" s="32"/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hidden="1" customHeight="1" x14ac:dyDescent="0.3">
      <c r="A470" s="110" t="s">
        <v>1707</v>
      </c>
      <c r="B470" s="111" t="s">
        <v>763</v>
      </c>
      <c r="C470" s="112" t="s">
        <v>764</v>
      </c>
      <c r="D470" s="21">
        <f t="shared" si="9"/>
        <v>0</v>
      </c>
      <c r="E470" s="24">
        <f t="shared" si="9"/>
        <v>0</v>
      </c>
      <c r="F470" s="104"/>
      <c r="G470" s="104"/>
      <c r="H470" s="105"/>
      <c r="I470" s="105"/>
      <c r="J470" s="106"/>
      <c r="K470" s="107"/>
      <c r="L470" s="105"/>
      <c r="M470" s="105"/>
      <c r="N470" s="106"/>
      <c r="O470" s="107"/>
      <c r="P470" s="113"/>
      <c r="Q470" s="113"/>
      <c r="R470" s="106"/>
      <c r="S470" s="107"/>
      <c r="T470" s="105"/>
      <c r="U470" s="105"/>
      <c r="V470" s="106"/>
      <c r="W470" s="107"/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hidden="1" customHeight="1" x14ac:dyDescent="0.3">
      <c r="A471" s="110" t="s">
        <v>1707</v>
      </c>
      <c r="B471" s="111" t="s">
        <v>765</v>
      </c>
      <c r="C471" s="112" t="s">
        <v>1675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hidden="1" customHeight="1" x14ac:dyDescent="0.3">
      <c r="A472" s="110" t="s">
        <v>1707</v>
      </c>
      <c r="B472" s="111" t="s">
        <v>766</v>
      </c>
      <c r="C472" s="112" t="s">
        <v>767</v>
      </c>
      <c r="D472" s="21">
        <f t="shared" si="9"/>
        <v>0</v>
      </c>
      <c r="E472" s="24">
        <f t="shared" si="9"/>
        <v>0</v>
      </c>
      <c r="F472" s="104"/>
      <c r="G472" s="104"/>
      <c r="H472" s="105"/>
      <c r="I472" s="105"/>
      <c r="J472" s="106"/>
      <c r="K472" s="107"/>
      <c r="L472" s="105"/>
      <c r="M472" s="105"/>
      <c r="N472" s="106"/>
      <c r="O472" s="107"/>
      <c r="P472" s="105"/>
      <c r="Q472" s="105"/>
      <c r="R472" s="106"/>
      <c r="S472" s="107"/>
      <c r="T472" s="105"/>
      <c r="U472" s="105"/>
      <c r="V472" s="106"/>
      <c r="W472" s="107"/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hidden="1" customHeight="1" x14ac:dyDescent="0.3">
      <c r="A473" s="110" t="s">
        <v>1707</v>
      </c>
      <c r="B473" s="111" t="s">
        <v>768</v>
      </c>
      <c r="C473" s="112" t="s">
        <v>1676</v>
      </c>
      <c r="D473" s="21">
        <f t="shared" si="9"/>
        <v>0</v>
      </c>
      <c r="E473" s="24">
        <f t="shared" si="9"/>
        <v>13799.11</v>
      </c>
      <c r="F473" s="104"/>
      <c r="G473" s="104"/>
      <c r="H473" s="105">
        <v>0</v>
      </c>
      <c r="I473" s="105">
        <v>13799.11</v>
      </c>
      <c r="J473" s="106"/>
      <c r="K473" s="107"/>
      <c r="L473" s="105"/>
      <c r="M473" s="105"/>
      <c r="N473" s="106"/>
      <c r="O473" s="107"/>
      <c r="P473" s="105"/>
      <c r="Q473" s="105"/>
      <c r="R473" s="106"/>
      <c r="S473" s="107"/>
      <c r="T473" s="105"/>
      <c r="U473" s="105"/>
      <c r="V473" s="106"/>
      <c r="W473" s="107"/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hidden="1" customHeight="1" x14ac:dyDescent="0.3">
      <c r="A474" s="110" t="s">
        <v>1707</v>
      </c>
      <c r="B474" s="111" t="s">
        <v>769</v>
      </c>
      <c r="C474" s="112" t="s">
        <v>1677</v>
      </c>
      <c r="D474" s="21">
        <f t="shared" si="9"/>
        <v>0</v>
      </c>
      <c r="E474" s="24">
        <f t="shared" si="9"/>
        <v>2394</v>
      </c>
      <c r="F474" s="104">
        <v>0</v>
      </c>
      <c r="G474" s="104">
        <v>165</v>
      </c>
      <c r="H474" s="105">
        <v>0</v>
      </c>
      <c r="I474" s="105">
        <v>2229</v>
      </c>
      <c r="J474" s="106"/>
      <c r="K474" s="107"/>
      <c r="L474" s="105"/>
      <c r="M474" s="105"/>
      <c r="N474" s="106"/>
      <c r="O474" s="107"/>
      <c r="P474" s="105"/>
      <c r="Q474" s="105"/>
      <c r="R474" s="106"/>
      <c r="S474" s="107"/>
      <c r="T474" s="105"/>
      <c r="U474" s="105"/>
      <c r="V474" s="106"/>
      <c r="W474" s="107"/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hidden="1" customHeight="1" x14ac:dyDescent="0.3">
      <c r="A475" s="110" t="s">
        <v>1707</v>
      </c>
      <c r="B475" s="111" t="s">
        <v>770</v>
      </c>
      <c r="C475" s="112" t="s">
        <v>771</v>
      </c>
      <c r="D475" s="21">
        <f t="shared" si="9"/>
        <v>0</v>
      </c>
      <c r="E475" s="24">
        <f t="shared" si="9"/>
        <v>36786.25</v>
      </c>
      <c r="F475" s="104">
        <v>0</v>
      </c>
      <c r="G475" s="104">
        <v>20637.25</v>
      </c>
      <c r="H475" s="113">
        <v>0</v>
      </c>
      <c r="I475" s="113">
        <v>16149</v>
      </c>
      <c r="J475" s="31"/>
      <c r="K475" s="32"/>
      <c r="L475" s="113"/>
      <c r="M475" s="113"/>
      <c r="N475" s="31"/>
      <c r="O475" s="32"/>
      <c r="P475" s="105"/>
      <c r="Q475" s="105"/>
      <c r="R475" s="31"/>
      <c r="S475" s="32"/>
      <c r="T475" s="113"/>
      <c r="U475" s="113"/>
      <c r="V475" s="31"/>
      <c r="W475" s="32"/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hidden="1" customHeight="1" x14ac:dyDescent="0.3">
      <c r="A476" s="110" t="s">
        <v>1707</v>
      </c>
      <c r="B476" s="111" t="s">
        <v>772</v>
      </c>
      <c r="C476" s="112" t="s">
        <v>1678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hidden="1" customHeight="1" x14ac:dyDescent="0.3">
      <c r="A477" s="110" t="s">
        <v>1707</v>
      </c>
      <c r="B477" s="111" t="s">
        <v>773</v>
      </c>
      <c r="C477" s="112" t="s">
        <v>774</v>
      </c>
      <c r="D477" s="21">
        <f t="shared" si="9"/>
        <v>1314</v>
      </c>
      <c r="E477" s="24">
        <f t="shared" si="9"/>
        <v>0</v>
      </c>
      <c r="F477" s="104">
        <v>25</v>
      </c>
      <c r="G477" s="104">
        <v>0</v>
      </c>
      <c r="H477" s="113">
        <v>1289</v>
      </c>
      <c r="I477" s="113">
        <v>0</v>
      </c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hidden="1" customHeight="1" x14ac:dyDescent="0.3">
      <c r="A478" s="110" t="s">
        <v>1707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28500</v>
      </c>
      <c r="F478" s="104">
        <v>0</v>
      </c>
      <c r="G478" s="104">
        <v>14000</v>
      </c>
      <c r="H478" s="113">
        <v>0</v>
      </c>
      <c r="I478" s="113">
        <v>14500</v>
      </c>
      <c r="J478" s="31"/>
      <c r="K478" s="32"/>
      <c r="L478" s="113"/>
      <c r="M478" s="113"/>
      <c r="N478" s="31"/>
      <c r="O478" s="32"/>
      <c r="P478" s="113"/>
      <c r="Q478" s="113"/>
      <c r="R478" s="31"/>
      <c r="S478" s="32"/>
      <c r="T478" s="113"/>
      <c r="U478" s="113"/>
      <c r="V478" s="31"/>
      <c r="W478" s="32"/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hidden="1" customHeight="1" x14ac:dyDescent="0.3">
      <c r="A479" s="110" t="s">
        <v>1707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hidden="1" customHeight="1" x14ac:dyDescent="0.3">
      <c r="A480" s="110" t="s">
        <v>1707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hidden="1" customHeight="1" x14ac:dyDescent="0.3">
      <c r="A481" s="110" t="s">
        <v>1707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hidden="1" customHeight="1" x14ac:dyDescent="0.3">
      <c r="A482" s="110" t="s">
        <v>1707</v>
      </c>
      <c r="B482" s="111" t="s">
        <v>783</v>
      </c>
      <c r="C482" s="112" t="s">
        <v>784</v>
      </c>
      <c r="D482" s="21">
        <f t="shared" si="9"/>
        <v>0</v>
      </c>
      <c r="E482" s="24">
        <f t="shared" si="9"/>
        <v>24535</v>
      </c>
      <c r="F482" s="104">
        <v>0</v>
      </c>
      <c r="G482" s="104">
        <v>14265.5</v>
      </c>
      <c r="H482" s="113">
        <v>0</v>
      </c>
      <c r="I482" s="113">
        <v>10269.5</v>
      </c>
      <c r="J482" s="31"/>
      <c r="K482" s="32"/>
      <c r="L482" s="113"/>
      <c r="M482" s="113"/>
      <c r="N482" s="31"/>
      <c r="O482" s="32"/>
      <c r="P482" s="113"/>
      <c r="Q482" s="113"/>
      <c r="R482" s="31"/>
      <c r="S482" s="32"/>
      <c r="T482" s="113"/>
      <c r="U482" s="113"/>
      <c r="V482" s="31"/>
      <c r="W482" s="32"/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hidden="1" customHeight="1" x14ac:dyDescent="0.3">
      <c r="A483" s="110" t="s">
        <v>1707</v>
      </c>
      <c r="B483" s="111" t="s">
        <v>785</v>
      </c>
      <c r="C483" s="112" t="s">
        <v>786</v>
      </c>
      <c r="D483" s="21">
        <f t="shared" si="9"/>
        <v>0</v>
      </c>
      <c r="E483" s="24">
        <f t="shared" si="9"/>
        <v>2550</v>
      </c>
      <c r="F483" s="104"/>
      <c r="G483" s="104"/>
      <c r="H483" s="105">
        <v>0</v>
      </c>
      <c r="I483" s="105">
        <v>2550</v>
      </c>
      <c r="J483" s="106"/>
      <c r="K483" s="107"/>
      <c r="L483" s="105"/>
      <c r="M483" s="105"/>
      <c r="N483" s="106"/>
      <c r="O483" s="107"/>
      <c r="P483" s="113"/>
      <c r="Q483" s="113"/>
      <c r="R483" s="106"/>
      <c r="S483" s="107"/>
      <c r="T483" s="105"/>
      <c r="U483" s="105"/>
      <c r="V483" s="106"/>
      <c r="W483" s="107"/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hidden="1" customHeight="1" x14ac:dyDescent="0.3">
      <c r="A484" s="110" t="s">
        <v>1707</v>
      </c>
      <c r="B484" s="111" t="s">
        <v>787</v>
      </c>
      <c r="C484" s="112" t="s">
        <v>788</v>
      </c>
      <c r="D484" s="21">
        <f t="shared" si="9"/>
        <v>8310</v>
      </c>
      <c r="E484" s="24">
        <f t="shared" si="9"/>
        <v>0</v>
      </c>
      <c r="F484" s="104">
        <v>3569.5</v>
      </c>
      <c r="G484" s="104">
        <v>0</v>
      </c>
      <c r="H484" s="113">
        <v>4740.5</v>
      </c>
      <c r="I484" s="113">
        <v>0</v>
      </c>
      <c r="J484" s="31"/>
      <c r="K484" s="32"/>
      <c r="L484" s="113"/>
      <c r="M484" s="113"/>
      <c r="N484" s="31"/>
      <c r="O484" s="32"/>
      <c r="P484" s="105"/>
      <c r="Q484" s="105"/>
      <c r="R484" s="31"/>
      <c r="S484" s="32"/>
      <c r="T484" s="113"/>
      <c r="U484" s="113"/>
      <c r="V484" s="31"/>
      <c r="W484" s="32"/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hidden="1" customHeight="1" x14ac:dyDescent="0.3">
      <c r="A485" s="110" t="s">
        <v>1707</v>
      </c>
      <c r="B485" s="111" t="s">
        <v>789</v>
      </c>
      <c r="C485" s="112" t="s">
        <v>790</v>
      </c>
      <c r="D485" s="21">
        <f t="shared" si="9"/>
        <v>15693.62</v>
      </c>
      <c r="E485" s="24">
        <f t="shared" si="9"/>
        <v>0</v>
      </c>
      <c r="F485" s="104">
        <v>15693.62</v>
      </c>
      <c r="G485" s="104">
        <v>0</v>
      </c>
      <c r="H485" s="113">
        <v>0</v>
      </c>
      <c r="I485" s="113">
        <v>0</v>
      </c>
      <c r="J485" s="31"/>
      <c r="K485" s="32"/>
      <c r="L485" s="113"/>
      <c r="M485" s="113"/>
      <c r="N485" s="31"/>
      <c r="O485" s="32"/>
      <c r="P485" s="113"/>
      <c r="Q485" s="113"/>
      <c r="R485" s="31"/>
      <c r="S485" s="32"/>
      <c r="T485" s="113"/>
      <c r="U485" s="113"/>
      <c r="V485" s="31"/>
      <c r="W485" s="32"/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hidden="1" customHeight="1" x14ac:dyDescent="0.3">
      <c r="A486" s="110" t="s">
        <v>1707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84533.46</v>
      </c>
      <c r="F486" s="104">
        <v>0</v>
      </c>
      <c r="G486" s="104">
        <v>84533.46</v>
      </c>
      <c r="H486" s="105">
        <v>0</v>
      </c>
      <c r="I486" s="105">
        <v>0</v>
      </c>
      <c r="J486" s="106"/>
      <c r="K486" s="107"/>
      <c r="L486" s="105"/>
      <c r="M486" s="105"/>
      <c r="N486" s="106"/>
      <c r="O486" s="107"/>
      <c r="P486" s="113"/>
      <c r="Q486" s="113"/>
      <c r="R486" s="106"/>
      <c r="S486" s="107"/>
      <c r="T486" s="105"/>
      <c r="U486" s="105"/>
      <c r="V486" s="106"/>
      <c r="W486" s="107"/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hidden="1" customHeight="1" x14ac:dyDescent="0.3">
      <c r="A487" s="110" t="s">
        <v>1707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136453.5</v>
      </c>
      <c r="F487" s="104">
        <v>0</v>
      </c>
      <c r="G487" s="104">
        <v>45955</v>
      </c>
      <c r="H487" s="113">
        <v>0</v>
      </c>
      <c r="I487" s="113">
        <v>90498.5</v>
      </c>
      <c r="J487" s="31"/>
      <c r="K487" s="32"/>
      <c r="L487" s="113"/>
      <c r="M487" s="113"/>
      <c r="N487" s="31"/>
      <c r="O487" s="32"/>
      <c r="P487" s="105"/>
      <c r="Q487" s="105"/>
      <c r="R487" s="31"/>
      <c r="S487" s="32"/>
      <c r="T487" s="113"/>
      <c r="U487" s="113"/>
      <c r="V487" s="31"/>
      <c r="W487" s="32"/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hidden="1" customHeight="1" x14ac:dyDescent="0.3">
      <c r="A488" s="110" t="s">
        <v>1707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295803.75</v>
      </c>
      <c r="F488" s="104">
        <v>0</v>
      </c>
      <c r="G488" s="104">
        <v>73358.5</v>
      </c>
      <c r="H488" s="113">
        <v>0</v>
      </c>
      <c r="I488" s="113">
        <v>222445.25</v>
      </c>
      <c r="J488" s="31"/>
      <c r="K488" s="32"/>
      <c r="L488" s="113"/>
      <c r="M488" s="113"/>
      <c r="N488" s="31"/>
      <c r="O488" s="32"/>
      <c r="P488" s="113"/>
      <c r="Q488" s="113"/>
      <c r="R488" s="31"/>
      <c r="S488" s="32"/>
      <c r="T488" s="113"/>
      <c r="U488" s="113"/>
      <c r="V488" s="31"/>
      <c r="W488" s="32"/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hidden="1" customHeight="1" x14ac:dyDescent="0.3">
      <c r="A489" s="110" t="s">
        <v>1707</v>
      </c>
      <c r="B489" s="111" t="s">
        <v>797</v>
      </c>
      <c r="C489" s="112" t="s">
        <v>798</v>
      </c>
      <c r="D489" s="21">
        <f t="shared" si="9"/>
        <v>45955</v>
      </c>
      <c r="E489" s="24">
        <f t="shared" si="9"/>
        <v>45955</v>
      </c>
      <c r="F489" s="104">
        <v>45955</v>
      </c>
      <c r="G489" s="104">
        <v>0</v>
      </c>
      <c r="H489" s="113">
        <v>0</v>
      </c>
      <c r="I489" s="113">
        <v>45955</v>
      </c>
      <c r="J489" s="31"/>
      <c r="K489" s="32"/>
      <c r="L489" s="113"/>
      <c r="M489" s="113"/>
      <c r="N489" s="31"/>
      <c r="O489" s="32"/>
      <c r="P489" s="113"/>
      <c r="Q489" s="113"/>
      <c r="R489" s="31"/>
      <c r="S489" s="32"/>
      <c r="T489" s="113"/>
      <c r="U489" s="113"/>
      <c r="V489" s="31"/>
      <c r="W489" s="32"/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hidden="1" customHeight="1" x14ac:dyDescent="0.3">
      <c r="A490" s="110" t="s">
        <v>1707</v>
      </c>
      <c r="B490" s="111" t="s">
        <v>799</v>
      </c>
      <c r="C490" s="112" t="s">
        <v>800</v>
      </c>
      <c r="D490" s="21">
        <f t="shared" si="9"/>
        <v>136453.5</v>
      </c>
      <c r="E490" s="24">
        <f t="shared" si="9"/>
        <v>1215524.47</v>
      </c>
      <c r="F490" s="104"/>
      <c r="G490" s="104"/>
      <c r="H490" s="105">
        <v>136453.5</v>
      </c>
      <c r="I490" s="105">
        <v>1215524.47</v>
      </c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hidden="1" customHeight="1" x14ac:dyDescent="0.3">
      <c r="A491" s="110" t="s">
        <v>1707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hidden="1" customHeight="1" x14ac:dyDescent="0.3">
      <c r="A492" s="110" t="s">
        <v>1707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hidden="1" customHeight="1" x14ac:dyDescent="0.3">
      <c r="A493" s="110" t="s">
        <v>1707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hidden="1" customHeight="1" x14ac:dyDescent="0.3">
      <c r="A494" s="110" t="s">
        <v>1707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0</v>
      </c>
      <c r="F494" s="104"/>
      <c r="G494" s="104"/>
      <c r="H494" s="113"/>
      <c r="I494" s="113"/>
      <c r="J494" s="31"/>
      <c r="K494" s="32"/>
      <c r="L494" s="113"/>
      <c r="M494" s="113"/>
      <c r="N494" s="31"/>
      <c r="O494" s="32"/>
      <c r="P494" s="113"/>
      <c r="Q494" s="113"/>
      <c r="R494" s="31"/>
      <c r="S494" s="32"/>
      <c r="T494" s="113"/>
      <c r="U494" s="113"/>
      <c r="V494" s="31"/>
      <c r="W494" s="32"/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hidden="1" customHeight="1" x14ac:dyDescent="0.3">
      <c r="A495" s="110" t="s">
        <v>1707</v>
      </c>
      <c r="B495" s="111" t="s">
        <v>809</v>
      </c>
      <c r="C495" s="112" t="s">
        <v>1679</v>
      </c>
      <c r="D495" s="21">
        <f t="shared" si="9"/>
        <v>0</v>
      </c>
      <c r="E495" s="24">
        <f t="shared" si="9"/>
        <v>0</v>
      </c>
      <c r="F495" s="104"/>
      <c r="G495" s="104"/>
      <c r="H495" s="105"/>
      <c r="I495" s="105"/>
      <c r="J495" s="106"/>
      <c r="K495" s="107"/>
      <c r="L495" s="105"/>
      <c r="M495" s="105"/>
      <c r="N495" s="106"/>
      <c r="O495" s="107"/>
      <c r="P495" s="113"/>
      <c r="Q495" s="113"/>
      <c r="R495" s="106"/>
      <c r="S495" s="107"/>
      <c r="T495" s="105"/>
      <c r="U495" s="105"/>
      <c r="V495" s="106"/>
      <c r="W495" s="107"/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hidden="1" customHeight="1" x14ac:dyDescent="0.3">
      <c r="A496" s="110" t="s">
        <v>1707</v>
      </c>
      <c r="B496" s="111" t="s">
        <v>810</v>
      </c>
      <c r="C496" s="112" t="s">
        <v>811</v>
      </c>
      <c r="D496" s="21">
        <f t="shared" si="9"/>
        <v>0</v>
      </c>
      <c r="E496" s="24">
        <f t="shared" si="9"/>
        <v>0</v>
      </c>
      <c r="F496" s="104"/>
      <c r="G496" s="104"/>
      <c r="H496" s="113"/>
      <c r="I496" s="113"/>
      <c r="J496" s="31"/>
      <c r="K496" s="32"/>
      <c r="L496" s="113"/>
      <c r="M496" s="113"/>
      <c r="N496" s="31"/>
      <c r="O496" s="32"/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hidden="1" customHeight="1" x14ac:dyDescent="0.3">
      <c r="A497" s="110" t="s">
        <v>1707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/>
      <c r="S497" s="32"/>
      <c r="T497" s="113"/>
      <c r="U497" s="113"/>
      <c r="V497" s="31"/>
      <c r="W497" s="32"/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ht="14.4" hidden="1" customHeight="1" x14ac:dyDescent="0.3">
      <c r="A498" s="110" t="s">
        <v>1707</v>
      </c>
      <c r="B498" s="111" t="s">
        <v>814</v>
      </c>
      <c r="C498" s="112" t="s">
        <v>815</v>
      </c>
      <c r="D498" s="21">
        <f t="shared" si="9"/>
        <v>0</v>
      </c>
      <c r="E498" s="24">
        <f t="shared" si="9"/>
        <v>964600</v>
      </c>
      <c r="F498" s="104">
        <v>0</v>
      </c>
      <c r="G498" s="104">
        <v>613500</v>
      </c>
      <c r="H498" s="105">
        <v>0</v>
      </c>
      <c r="I498" s="105">
        <v>351100</v>
      </c>
      <c r="J498" s="106"/>
      <c r="K498" s="107"/>
      <c r="L498" s="105"/>
      <c r="M498" s="105"/>
      <c r="N498" s="106"/>
      <c r="O498" s="107"/>
      <c r="P498" s="113"/>
      <c r="Q498" s="113"/>
      <c r="R498" s="106"/>
      <c r="S498" s="107"/>
      <c r="T498" s="105"/>
      <c r="U498" s="105"/>
      <c r="V498" s="106"/>
      <c r="W498" s="107"/>
      <c r="X498" s="105"/>
      <c r="Y498" s="105"/>
      <c r="Z498" s="106"/>
      <c r="AA498" s="107"/>
      <c r="AB498" s="105"/>
      <c r="AC498" s="105"/>
      <c r="AD498" s="33"/>
      <c r="AG498" s="34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</row>
    <row r="499" spans="1:52" ht="14.4" hidden="1" customHeight="1" x14ac:dyDescent="0.3">
      <c r="A499" s="110" t="s">
        <v>1707</v>
      </c>
      <c r="B499" s="111" t="s">
        <v>816</v>
      </c>
      <c r="C499" s="112" t="s">
        <v>817</v>
      </c>
      <c r="D499" s="21">
        <f t="shared" si="9"/>
        <v>0</v>
      </c>
      <c r="E499" s="24">
        <f t="shared" si="9"/>
        <v>3199766</v>
      </c>
      <c r="F499" s="104">
        <v>0</v>
      </c>
      <c r="G499" s="104">
        <v>3126266</v>
      </c>
      <c r="H499" s="113">
        <v>0</v>
      </c>
      <c r="I499" s="113">
        <v>73500</v>
      </c>
      <c r="J499" s="31"/>
      <c r="K499" s="32"/>
      <c r="L499" s="113"/>
      <c r="M499" s="113"/>
      <c r="N499" s="31"/>
      <c r="O499" s="32"/>
      <c r="P499" s="105"/>
      <c r="Q499" s="105"/>
      <c r="R499" s="31"/>
      <c r="S499" s="32"/>
      <c r="T499" s="113"/>
      <c r="U499" s="113"/>
      <c r="V499" s="31"/>
      <c r="W499" s="32"/>
      <c r="X499" s="113"/>
      <c r="Y499" s="113"/>
      <c r="Z499" s="31"/>
      <c r="AA499" s="32"/>
      <c r="AB499" s="113"/>
      <c r="AC499" s="113"/>
      <c r="AD499" s="33"/>
      <c r="AG499" s="34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</row>
    <row r="500" spans="1:52" ht="14.4" hidden="1" customHeight="1" x14ac:dyDescent="0.3">
      <c r="A500" s="110" t="s">
        <v>1707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hidden="1" customHeight="1" x14ac:dyDescent="0.3">
      <c r="A501" s="110" t="s">
        <v>1707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0</v>
      </c>
      <c r="F501" s="104"/>
      <c r="G501" s="104"/>
      <c r="H501" s="113"/>
      <c r="I501" s="113"/>
      <c r="J501" s="31"/>
      <c r="K501" s="32"/>
      <c r="L501" s="113"/>
      <c r="M501" s="113"/>
      <c r="N501" s="31"/>
      <c r="O501" s="32"/>
      <c r="P501" s="113"/>
      <c r="Q501" s="113"/>
      <c r="R501" s="31"/>
      <c r="S501" s="32"/>
      <c r="T501" s="113"/>
      <c r="U501" s="113"/>
      <c r="V501" s="31"/>
      <c r="W501" s="32"/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hidden="1" customHeight="1" x14ac:dyDescent="0.3">
      <c r="A502" s="110" t="s">
        <v>1707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hidden="1" customHeight="1" x14ac:dyDescent="0.3">
      <c r="A503" s="110" t="s">
        <v>1707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hidden="1" customHeight="1" x14ac:dyDescent="0.3">
      <c r="A504" s="110" t="s">
        <v>1707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hidden="1" customHeight="1" x14ac:dyDescent="0.3">
      <c r="A505" s="110" t="s">
        <v>1707</v>
      </c>
      <c r="B505" s="111" t="s">
        <v>826</v>
      </c>
      <c r="C505" s="112" t="s">
        <v>827</v>
      </c>
      <c r="D505" s="21">
        <f t="shared" si="9"/>
        <v>0</v>
      </c>
      <c r="E505" s="24">
        <f t="shared" si="9"/>
        <v>23835488.710000001</v>
      </c>
      <c r="F505" s="104">
        <v>0</v>
      </c>
      <c r="G505" s="104">
        <v>23273130</v>
      </c>
      <c r="H505" s="105">
        <v>0</v>
      </c>
      <c r="I505" s="105">
        <v>562358.71</v>
      </c>
      <c r="J505" s="106"/>
      <c r="K505" s="107"/>
      <c r="L505" s="105"/>
      <c r="M505" s="105"/>
      <c r="N505" s="106"/>
      <c r="O505" s="107"/>
      <c r="P505" s="105"/>
      <c r="Q505" s="105"/>
      <c r="R505" s="106"/>
      <c r="S505" s="107"/>
      <c r="T505" s="105"/>
      <c r="U505" s="105"/>
      <c r="V505" s="106"/>
      <c r="W505" s="107"/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hidden="1" customHeight="1" x14ac:dyDescent="0.3">
      <c r="A506" s="110" t="s">
        <v>1707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0</v>
      </c>
      <c r="F506" s="104"/>
      <c r="G506" s="104"/>
      <c r="H506" s="105"/>
      <c r="I506" s="105"/>
      <c r="J506" s="106"/>
      <c r="K506" s="107"/>
      <c r="L506" s="105"/>
      <c r="M506" s="105"/>
      <c r="N506" s="106"/>
      <c r="O506" s="107"/>
      <c r="P506" s="105"/>
      <c r="Q506" s="105"/>
      <c r="R506" s="106"/>
      <c r="S506" s="107"/>
      <c r="T506" s="105"/>
      <c r="U506" s="105"/>
      <c r="V506" s="106"/>
      <c r="W506" s="107"/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hidden="1" customHeight="1" x14ac:dyDescent="0.3">
      <c r="A507" s="110" t="s">
        <v>1707</v>
      </c>
      <c r="B507" s="111" t="s">
        <v>830</v>
      </c>
      <c r="C507" s="112" t="s">
        <v>831</v>
      </c>
      <c r="D507" s="21">
        <f t="shared" si="9"/>
        <v>0</v>
      </c>
      <c r="E507" s="24">
        <f t="shared" si="9"/>
        <v>1455520</v>
      </c>
      <c r="F507" s="104">
        <v>0</v>
      </c>
      <c r="G507" s="104">
        <v>31985</v>
      </c>
      <c r="H507" s="113">
        <v>0</v>
      </c>
      <c r="I507" s="113">
        <v>1423535</v>
      </c>
      <c r="J507" s="31"/>
      <c r="K507" s="32"/>
      <c r="L507" s="113"/>
      <c r="M507" s="113"/>
      <c r="N507" s="31"/>
      <c r="O507" s="32"/>
      <c r="P507" s="105"/>
      <c r="Q507" s="105"/>
      <c r="R507" s="31"/>
      <c r="S507" s="32"/>
      <c r="T507" s="113"/>
      <c r="U507" s="113"/>
      <c r="V507" s="31"/>
      <c r="W507" s="32"/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hidden="1" customHeight="1" x14ac:dyDescent="0.3">
      <c r="A508" s="110" t="s">
        <v>1707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/>
      <c r="S508" s="32"/>
      <c r="T508" s="113"/>
      <c r="U508" s="113"/>
      <c r="V508" s="31"/>
      <c r="W508" s="32"/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hidden="1" customHeight="1" x14ac:dyDescent="0.3">
      <c r="A509" s="110" t="s">
        <v>1707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hidden="1" customHeight="1" x14ac:dyDescent="0.3">
      <c r="A510" s="110" t="s">
        <v>1707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1556159.05</v>
      </c>
      <c r="F510" s="104">
        <v>0</v>
      </c>
      <c r="G510" s="104">
        <v>1328817.05</v>
      </c>
      <c r="H510" s="105">
        <v>0</v>
      </c>
      <c r="I510" s="105">
        <v>227342</v>
      </c>
      <c r="J510" s="106"/>
      <c r="K510" s="107"/>
      <c r="L510" s="105"/>
      <c r="M510" s="105"/>
      <c r="N510" s="106"/>
      <c r="O510" s="107"/>
      <c r="P510" s="105"/>
      <c r="Q510" s="105"/>
      <c r="R510" s="106"/>
      <c r="S510" s="107"/>
      <c r="T510" s="105"/>
      <c r="U510" s="105"/>
      <c r="V510" s="106"/>
      <c r="W510" s="107"/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hidden="1" customHeight="1" x14ac:dyDescent="0.3">
      <c r="A511" s="110" t="s">
        <v>1707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hidden="1" customHeight="1" x14ac:dyDescent="0.3">
      <c r="A512" s="110" t="s">
        <v>1707</v>
      </c>
      <c r="B512" s="111" t="s">
        <v>1611</v>
      </c>
      <c r="C512" s="112" t="s">
        <v>1612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hidden="1" customHeight="1" x14ac:dyDescent="0.3">
      <c r="A513" s="110" t="s">
        <v>1707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hidden="1" customHeight="1" x14ac:dyDescent="0.3">
      <c r="A514" s="110" t="s">
        <v>1707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hidden="1" customHeight="1" x14ac:dyDescent="0.3">
      <c r="A515" s="110" t="s">
        <v>1707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hidden="1" customHeight="1" x14ac:dyDescent="0.3">
      <c r="A516" s="110" t="s">
        <v>1707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hidden="1" customHeight="1" x14ac:dyDescent="0.3">
      <c r="A517" s="110" t="s">
        <v>1707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hidden="1" customHeight="1" x14ac:dyDescent="0.3">
      <c r="A518" s="110" t="s">
        <v>1707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hidden="1" customHeight="1" x14ac:dyDescent="0.3">
      <c r="A519" s="110" t="s">
        <v>1707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hidden="1" customHeight="1" x14ac:dyDescent="0.3">
      <c r="A520" s="110" t="s">
        <v>1707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3500</v>
      </c>
      <c r="F520" s="104">
        <v>0</v>
      </c>
      <c r="G520" s="104">
        <v>3500</v>
      </c>
      <c r="H520" s="113">
        <v>0</v>
      </c>
      <c r="I520" s="113">
        <v>0</v>
      </c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hidden="1" customHeight="1" x14ac:dyDescent="0.3">
      <c r="A521" s="110" t="s">
        <v>1707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0</v>
      </c>
      <c r="F521" s="104"/>
      <c r="G521" s="104"/>
      <c r="H521" s="105"/>
      <c r="I521" s="105"/>
      <c r="J521" s="106"/>
      <c r="K521" s="107"/>
      <c r="L521" s="105"/>
      <c r="M521" s="105"/>
      <c r="N521" s="106"/>
      <c r="O521" s="107"/>
      <c r="P521" s="113"/>
      <c r="Q521" s="113"/>
      <c r="R521" s="106"/>
      <c r="S521" s="107"/>
      <c r="T521" s="105"/>
      <c r="U521" s="105"/>
      <c r="V521" s="106"/>
      <c r="W521" s="107"/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hidden="1" customHeight="1" x14ac:dyDescent="0.3">
      <c r="A522" s="110" t="s">
        <v>1707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87288.5</v>
      </c>
      <c r="F522" s="104">
        <v>0</v>
      </c>
      <c r="G522" s="104">
        <v>64623.5</v>
      </c>
      <c r="H522" s="105">
        <v>0</v>
      </c>
      <c r="I522" s="105">
        <v>22665</v>
      </c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hidden="1" customHeight="1" x14ac:dyDescent="0.3">
      <c r="A523" s="110" t="s">
        <v>1707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0</v>
      </c>
      <c r="F523" s="104"/>
      <c r="G523" s="104"/>
      <c r="H523" s="105"/>
      <c r="I523" s="105"/>
      <c r="J523" s="106"/>
      <c r="K523" s="107"/>
      <c r="L523" s="105"/>
      <c r="M523" s="105"/>
      <c r="N523" s="106"/>
      <c r="O523" s="107"/>
      <c r="P523" s="105"/>
      <c r="Q523" s="105"/>
      <c r="R523" s="106"/>
      <c r="S523" s="107"/>
      <c r="T523" s="105"/>
      <c r="U523" s="105"/>
      <c r="V523" s="106"/>
      <c r="W523" s="107"/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hidden="1" customHeight="1" x14ac:dyDescent="0.3">
      <c r="A524" s="110" t="s">
        <v>1707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hidden="1" customHeight="1" x14ac:dyDescent="0.3">
      <c r="A525" s="110" t="s">
        <v>1707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hidden="1" customHeight="1" x14ac:dyDescent="0.3">
      <c r="A526" s="110" t="s">
        <v>1707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48410</v>
      </c>
      <c r="F526" s="104">
        <v>0</v>
      </c>
      <c r="G526" s="104">
        <v>12380</v>
      </c>
      <c r="H526" s="105">
        <v>0</v>
      </c>
      <c r="I526" s="105">
        <v>36030</v>
      </c>
      <c r="J526" s="106"/>
      <c r="K526" s="107"/>
      <c r="L526" s="105"/>
      <c r="M526" s="105"/>
      <c r="N526" s="106"/>
      <c r="O526" s="107"/>
      <c r="P526" s="105"/>
      <c r="Q526" s="105"/>
      <c r="R526" s="106"/>
      <c r="S526" s="107"/>
      <c r="T526" s="105"/>
      <c r="U526" s="105"/>
      <c r="V526" s="106"/>
      <c r="W526" s="107"/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hidden="1" customHeight="1" x14ac:dyDescent="0.3">
      <c r="A527" s="110" t="s">
        <v>1707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3000</v>
      </c>
      <c r="F527" s="104">
        <v>0</v>
      </c>
      <c r="G527" s="104">
        <v>1830</v>
      </c>
      <c r="H527" s="113">
        <v>0</v>
      </c>
      <c r="I527" s="113">
        <v>1170</v>
      </c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hidden="1" customHeight="1" x14ac:dyDescent="0.3">
      <c r="A528" s="110" t="s">
        <v>1707</v>
      </c>
      <c r="B528" s="111" t="s">
        <v>870</v>
      </c>
      <c r="C528" s="112" t="s">
        <v>1680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hidden="1" customHeight="1" x14ac:dyDescent="0.3">
      <c r="A529" s="110" t="s">
        <v>1707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hidden="1" customHeight="1" x14ac:dyDescent="0.3">
      <c r="A530" s="110" t="s">
        <v>1707</v>
      </c>
      <c r="B530" s="111" t="s">
        <v>873</v>
      </c>
      <c r="C530" s="112" t="s">
        <v>1681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hidden="1" customHeight="1" x14ac:dyDescent="0.3">
      <c r="A531" s="110" t="s">
        <v>1707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0</v>
      </c>
      <c r="F531" s="104"/>
      <c r="G531" s="104"/>
      <c r="H531" s="113"/>
      <c r="I531" s="113"/>
      <c r="J531" s="31"/>
      <c r="K531" s="32"/>
      <c r="L531" s="113"/>
      <c r="M531" s="113"/>
      <c r="N531" s="31"/>
      <c r="O531" s="32"/>
      <c r="P531" s="113"/>
      <c r="Q531" s="113"/>
      <c r="R531" s="31"/>
      <c r="S531" s="32"/>
      <c r="T531" s="113"/>
      <c r="U531" s="113"/>
      <c r="V531" s="31"/>
      <c r="W531" s="32"/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hidden="1" customHeight="1" x14ac:dyDescent="0.3">
      <c r="A532" s="110" t="s">
        <v>1707</v>
      </c>
      <c r="B532" s="111" t="s">
        <v>876</v>
      </c>
      <c r="C532" s="112" t="s">
        <v>1682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hidden="1" customHeight="1" x14ac:dyDescent="0.3">
      <c r="A533" s="110" t="s">
        <v>1707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214065</v>
      </c>
      <c r="F533" s="104">
        <v>0</v>
      </c>
      <c r="G533" s="104">
        <v>155065</v>
      </c>
      <c r="H533" s="105">
        <v>0</v>
      </c>
      <c r="I533" s="105">
        <v>59000</v>
      </c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hidden="1" customHeight="1" x14ac:dyDescent="0.3">
      <c r="A534" s="110" t="s">
        <v>1707</v>
      </c>
      <c r="B534" s="111" t="s">
        <v>879</v>
      </c>
      <c r="C534" s="112" t="s">
        <v>1683</v>
      </c>
      <c r="D534" s="21">
        <f t="shared" si="10"/>
        <v>0</v>
      </c>
      <c r="E534" s="24">
        <f t="shared" si="10"/>
        <v>43542</v>
      </c>
      <c r="F534" s="104">
        <v>0</v>
      </c>
      <c r="G534" s="104">
        <v>43542</v>
      </c>
      <c r="H534" s="105">
        <v>0</v>
      </c>
      <c r="I534" s="105">
        <v>0</v>
      </c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hidden="1" customHeight="1" x14ac:dyDescent="0.3">
      <c r="A535" s="110" t="s">
        <v>1707</v>
      </c>
      <c r="B535" s="111" t="s">
        <v>880</v>
      </c>
      <c r="C535" s="112" t="s">
        <v>1684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hidden="1" customHeight="1" x14ac:dyDescent="0.3">
      <c r="A536" s="110" t="s">
        <v>1707</v>
      </c>
      <c r="B536" s="111" t="s">
        <v>881</v>
      </c>
      <c r="C536" s="112" t="s">
        <v>1685</v>
      </c>
      <c r="D536" s="21">
        <f t="shared" si="10"/>
        <v>0</v>
      </c>
      <c r="E536" s="24">
        <f t="shared" si="10"/>
        <v>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/>
      <c r="W536" s="107"/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hidden="1" customHeight="1" x14ac:dyDescent="0.3">
      <c r="A537" s="110" t="s">
        <v>1707</v>
      </c>
      <c r="B537" s="111" t="s">
        <v>882</v>
      </c>
      <c r="C537" s="112" t="s">
        <v>883</v>
      </c>
      <c r="D537" s="21">
        <f t="shared" si="10"/>
        <v>0</v>
      </c>
      <c r="E537" s="24">
        <f t="shared" si="10"/>
        <v>241620</v>
      </c>
      <c r="F537" s="104">
        <v>0</v>
      </c>
      <c r="G537" s="104">
        <v>118920</v>
      </c>
      <c r="H537" s="105">
        <v>0</v>
      </c>
      <c r="I537" s="105">
        <v>122700</v>
      </c>
      <c r="J537" s="106"/>
      <c r="K537" s="107"/>
      <c r="L537" s="105"/>
      <c r="M537" s="105"/>
      <c r="N537" s="106"/>
      <c r="O537" s="107"/>
      <c r="P537" s="105"/>
      <c r="Q537" s="105"/>
      <c r="R537" s="106"/>
      <c r="S537" s="107"/>
      <c r="T537" s="105"/>
      <c r="U537" s="105"/>
      <c r="V537" s="106"/>
      <c r="W537" s="107"/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hidden="1" customHeight="1" x14ac:dyDescent="0.3">
      <c r="A538" s="110" t="s">
        <v>1707</v>
      </c>
      <c r="B538" s="111" t="s">
        <v>884</v>
      </c>
      <c r="C538" s="112" t="s">
        <v>885</v>
      </c>
      <c r="D538" s="21">
        <f t="shared" si="10"/>
        <v>19005380</v>
      </c>
      <c r="E538" s="24">
        <f t="shared" si="10"/>
        <v>0</v>
      </c>
      <c r="F538" s="104">
        <v>19005380</v>
      </c>
      <c r="G538" s="104">
        <v>0</v>
      </c>
      <c r="H538" s="113">
        <v>0</v>
      </c>
      <c r="I538" s="113">
        <v>0</v>
      </c>
      <c r="J538" s="31"/>
      <c r="K538" s="32"/>
      <c r="L538" s="113"/>
      <c r="M538" s="113"/>
      <c r="N538" s="31"/>
      <c r="O538" s="32"/>
      <c r="P538" s="105"/>
      <c r="Q538" s="105"/>
      <c r="R538" s="31"/>
      <c r="S538" s="32"/>
      <c r="T538" s="113"/>
      <c r="U538" s="113"/>
      <c r="V538" s="31"/>
      <c r="W538" s="32"/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hidden="1" customHeight="1" x14ac:dyDescent="0.3">
      <c r="A539" s="110" t="s">
        <v>1707</v>
      </c>
      <c r="B539" s="111" t="s">
        <v>886</v>
      </c>
      <c r="C539" s="112" t="s">
        <v>887</v>
      </c>
      <c r="D539" s="21">
        <f t="shared" si="10"/>
        <v>1139150</v>
      </c>
      <c r="E539" s="24">
        <f t="shared" si="10"/>
        <v>0</v>
      </c>
      <c r="F539" s="104">
        <v>1139150</v>
      </c>
      <c r="G539" s="104">
        <v>0</v>
      </c>
      <c r="H539" s="113">
        <v>0</v>
      </c>
      <c r="I539" s="113">
        <v>0</v>
      </c>
      <c r="J539" s="31"/>
      <c r="K539" s="32"/>
      <c r="L539" s="113"/>
      <c r="M539" s="113"/>
      <c r="N539" s="31"/>
      <c r="O539" s="32"/>
      <c r="P539" s="113"/>
      <c r="Q539" s="113"/>
      <c r="R539" s="31"/>
      <c r="S539" s="32"/>
      <c r="T539" s="113"/>
      <c r="U539" s="113"/>
      <c r="V539" s="31"/>
      <c r="W539" s="32"/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hidden="1" customHeight="1" x14ac:dyDescent="0.3">
      <c r="A540" s="110" t="s">
        <v>1707</v>
      </c>
      <c r="B540" s="111" t="s">
        <v>888</v>
      </c>
      <c r="C540" s="112" t="s">
        <v>1686</v>
      </c>
      <c r="D540" s="21">
        <f t="shared" si="10"/>
        <v>0</v>
      </c>
      <c r="E540" s="24">
        <f t="shared" si="10"/>
        <v>0</v>
      </c>
      <c r="F540" s="104"/>
      <c r="G540" s="104"/>
      <c r="H540" s="105"/>
      <c r="I540" s="105"/>
      <c r="J540" s="106"/>
      <c r="K540" s="107"/>
      <c r="L540" s="105"/>
      <c r="M540" s="105"/>
      <c r="N540" s="106"/>
      <c r="O540" s="107"/>
      <c r="P540" s="113"/>
      <c r="Q540" s="113"/>
      <c r="R540" s="106"/>
      <c r="S540" s="107"/>
      <c r="T540" s="105"/>
      <c r="U540" s="105"/>
      <c r="V540" s="106"/>
      <c r="W540" s="107"/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hidden="1" customHeight="1" x14ac:dyDescent="0.3">
      <c r="A541" s="110" t="s">
        <v>1707</v>
      </c>
      <c r="B541" s="111" t="s">
        <v>889</v>
      </c>
      <c r="C541" s="112" t="s">
        <v>890</v>
      </c>
      <c r="D541" s="21">
        <f t="shared" si="10"/>
        <v>1074500</v>
      </c>
      <c r="E541" s="24">
        <f t="shared" si="10"/>
        <v>0</v>
      </c>
      <c r="F541" s="104">
        <v>1074500</v>
      </c>
      <c r="G541" s="104">
        <v>0</v>
      </c>
      <c r="H541" s="105">
        <v>0</v>
      </c>
      <c r="I541" s="105">
        <v>0</v>
      </c>
      <c r="J541" s="106"/>
      <c r="K541" s="107"/>
      <c r="L541" s="105"/>
      <c r="M541" s="105"/>
      <c r="N541" s="106"/>
      <c r="O541" s="107"/>
      <c r="P541" s="105"/>
      <c r="Q541" s="105"/>
      <c r="R541" s="106"/>
      <c r="S541" s="107"/>
      <c r="T541" s="105"/>
      <c r="U541" s="105"/>
      <c r="V541" s="106"/>
      <c r="W541" s="107"/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hidden="1" customHeight="1" x14ac:dyDescent="0.3">
      <c r="A542" s="110" t="s">
        <v>1707</v>
      </c>
      <c r="B542" s="111" t="s">
        <v>891</v>
      </c>
      <c r="C542" s="112" t="s">
        <v>892</v>
      </c>
      <c r="D542" s="21">
        <f t="shared" si="10"/>
        <v>82300</v>
      </c>
      <c r="E542" s="24">
        <f t="shared" si="10"/>
        <v>0</v>
      </c>
      <c r="F542" s="104">
        <v>82300</v>
      </c>
      <c r="G542" s="104">
        <v>0</v>
      </c>
      <c r="H542" s="113">
        <v>0</v>
      </c>
      <c r="I542" s="113">
        <v>0</v>
      </c>
      <c r="J542" s="31"/>
      <c r="K542" s="32"/>
      <c r="L542" s="113"/>
      <c r="M542" s="113"/>
      <c r="N542" s="31"/>
      <c r="O542" s="32"/>
      <c r="P542" s="105"/>
      <c r="Q542" s="105"/>
      <c r="R542" s="31"/>
      <c r="S542" s="32"/>
      <c r="T542" s="113"/>
      <c r="U542" s="113"/>
      <c r="V542" s="31"/>
      <c r="W542" s="32"/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hidden="1" customHeight="1" x14ac:dyDescent="0.3">
      <c r="A543" s="110" t="s">
        <v>1707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hidden="1" customHeight="1" x14ac:dyDescent="0.3">
      <c r="A544" s="110" t="s">
        <v>1707</v>
      </c>
      <c r="B544" s="111" t="s">
        <v>895</v>
      </c>
      <c r="C544" s="112" t="s">
        <v>896</v>
      </c>
      <c r="D544" s="21">
        <f t="shared" si="10"/>
        <v>0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/>
      <c r="W544" s="32"/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hidden="1" customHeight="1" x14ac:dyDescent="0.3">
      <c r="A545" s="110" t="s">
        <v>1707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hidden="1" customHeight="1" x14ac:dyDescent="0.3">
      <c r="A546" s="110" t="s">
        <v>1707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hidden="1" customHeight="1" x14ac:dyDescent="0.3">
      <c r="A547" s="110" t="s">
        <v>1707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hidden="1" customHeight="1" x14ac:dyDescent="0.3">
      <c r="A548" s="110" t="s">
        <v>1707</v>
      </c>
      <c r="B548" s="111" t="s">
        <v>903</v>
      </c>
      <c r="C548" s="112" t="s">
        <v>904</v>
      </c>
      <c r="D548" s="21">
        <f t="shared" si="10"/>
        <v>98490</v>
      </c>
      <c r="E548" s="24">
        <f t="shared" si="10"/>
        <v>0</v>
      </c>
      <c r="F548" s="104">
        <v>98490</v>
      </c>
      <c r="G548" s="104">
        <v>0</v>
      </c>
      <c r="H548" s="105">
        <v>0</v>
      </c>
      <c r="I548" s="105">
        <v>0</v>
      </c>
      <c r="J548" s="106"/>
      <c r="K548" s="107"/>
      <c r="L548" s="105"/>
      <c r="M548" s="105"/>
      <c r="N548" s="106"/>
      <c r="O548" s="107"/>
      <c r="P548" s="113"/>
      <c r="Q548" s="113"/>
      <c r="R548" s="106"/>
      <c r="S548" s="107"/>
      <c r="T548" s="105"/>
      <c r="U548" s="105"/>
      <c r="V548" s="106"/>
      <c r="W548" s="107"/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hidden="1" customHeight="1" x14ac:dyDescent="0.3">
      <c r="A549" s="110" t="s">
        <v>1707</v>
      </c>
      <c r="B549" s="111" t="s">
        <v>905</v>
      </c>
      <c r="C549" s="112" t="s">
        <v>906</v>
      </c>
      <c r="D549" s="21">
        <f t="shared" si="10"/>
        <v>1136440</v>
      </c>
      <c r="E549" s="24">
        <f t="shared" si="10"/>
        <v>0</v>
      </c>
      <c r="F549" s="104">
        <v>1136440</v>
      </c>
      <c r="G549" s="104">
        <v>0</v>
      </c>
      <c r="H549" s="105">
        <v>0</v>
      </c>
      <c r="I549" s="105">
        <v>0</v>
      </c>
      <c r="J549" s="106"/>
      <c r="K549" s="107"/>
      <c r="L549" s="105"/>
      <c r="M549" s="105"/>
      <c r="N549" s="106"/>
      <c r="O549" s="107"/>
      <c r="P549" s="105"/>
      <c r="Q549" s="105"/>
      <c r="R549" s="106"/>
      <c r="S549" s="107"/>
      <c r="T549" s="105"/>
      <c r="U549" s="105"/>
      <c r="V549" s="106"/>
      <c r="W549" s="107"/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hidden="1" customHeight="1" x14ac:dyDescent="0.3">
      <c r="A550" s="110" t="s">
        <v>1707</v>
      </c>
      <c r="B550" s="111" t="s">
        <v>907</v>
      </c>
      <c r="C550" s="112" t="s">
        <v>908</v>
      </c>
      <c r="D550" s="21">
        <f t="shared" si="10"/>
        <v>2374161</v>
      </c>
      <c r="E550" s="24">
        <f t="shared" si="10"/>
        <v>0</v>
      </c>
      <c r="F550" s="104">
        <v>1178532</v>
      </c>
      <c r="G550" s="104">
        <v>0</v>
      </c>
      <c r="H550" s="105">
        <v>1195629</v>
      </c>
      <c r="I550" s="105">
        <v>0</v>
      </c>
      <c r="J550" s="106"/>
      <c r="K550" s="107"/>
      <c r="L550" s="105"/>
      <c r="M550" s="105"/>
      <c r="N550" s="106"/>
      <c r="O550" s="107"/>
      <c r="P550" s="105"/>
      <c r="Q550" s="105"/>
      <c r="R550" s="106"/>
      <c r="S550" s="107"/>
      <c r="T550" s="105"/>
      <c r="U550" s="105"/>
      <c r="V550" s="106"/>
      <c r="W550" s="107"/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hidden="1" customHeight="1" x14ac:dyDescent="0.3">
      <c r="A551" s="110" t="s">
        <v>1707</v>
      </c>
      <c r="B551" s="111" t="s">
        <v>909</v>
      </c>
      <c r="C551" s="112" t="s">
        <v>910</v>
      </c>
      <c r="D551" s="21">
        <f t="shared" si="10"/>
        <v>1002585</v>
      </c>
      <c r="E551" s="24">
        <f t="shared" si="10"/>
        <v>0</v>
      </c>
      <c r="F551" s="104">
        <v>478345</v>
      </c>
      <c r="G551" s="104">
        <v>0</v>
      </c>
      <c r="H551" s="113">
        <v>524240</v>
      </c>
      <c r="I551" s="113">
        <v>0</v>
      </c>
      <c r="J551" s="31"/>
      <c r="K551" s="32"/>
      <c r="L551" s="113"/>
      <c r="M551" s="113"/>
      <c r="N551" s="31"/>
      <c r="O551" s="32"/>
      <c r="P551" s="105"/>
      <c r="Q551" s="105"/>
      <c r="R551" s="31"/>
      <c r="S551" s="32"/>
      <c r="T551" s="113"/>
      <c r="U551" s="113"/>
      <c r="V551" s="31"/>
      <c r="W551" s="32"/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hidden="1" customHeight="1" x14ac:dyDescent="0.3">
      <c r="A552" s="110" t="s">
        <v>1707</v>
      </c>
      <c r="B552" s="111" t="s">
        <v>911</v>
      </c>
      <c r="C552" s="112" t="s">
        <v>912</v>
      </c>
      <c r="D552" s="21">
        <f t="shared" si="10"/>
        <v>3963207.16</v>
      </c>
      <c r="E552" s="24">
        <f t="shared" si="10"/>
        <v>0</v>
      </c>
      <c r="F552" s="104">
        <v>1911817.11</v>
      </c>
      <c r="G552" s="104">
        <v>0</v>
      </c>
      <c r="H552" s="113">
        <v>2051390.05</v>
      </c>
      <c r="I552" s="113">
        <v>0</v>
      </c>
      <c r="J552" s="31"/>
      <c r="K552" s="32"/>
      <c r="L552" s="113"/>
      <c r="M552" s="113"/>
      <c r="N552" s="31"/>
      <c r="O552" s="32"/>
      <c r="P552" s="113"/>
      <c r="Q552" s="113"/>
      <c r="R552" s="31"/>
      <c r="S552" s="32"/>
      <c r="T552" s="113"/>
      <c r="U552" s="113"/>
      <c r="V552" s="31"/>
      <c r="W552" s="32"/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hidden="1" customHeight="1" x14ac:dyDescent="0.3">
      <c r="A553" s="110" t="s">
        <v>1707</v>
      </c>
      <c r="B553" s="111" t="s">
        <v>913</v>
      </c>
      <c r="C553" s="112" t="s">
        <v>914</v>
      </c>
      <c r="D553" s="21">
        <f t="shared" si="10"/>
        <v>1715866.05</v>
      </c>
      <c r="E553" s="24">
        <f t="shared" si="10"/>
        <v>0</v>
      </c>
      <c r="F553" s="104">
        <v>835796.78</v>
      </c>
      <c r="G553" s="104">
        <v>0</v>
      </c>
      <c r="H553" s="105">
        <v>880069.27</v>
      </c>
      <c r="I553" s="105">
        <v>0</v>
      </c>
      <c r="J553" s="106"/>
      <c r="K553" s="107"/>
      <c r="L553" s="105"/>
      <c r="M553" s="105"/>
      <c r="N553" s="106"/>
      <c r="O553" s="107"/>
      <c r="P553" s="113"/>
      <c r="Q553" s="113"/>
      <c r="R553" s="106"/>
      <c r="S553" s="107"/>
      <c r="T553" s="105"/>
      <c r="U553" s="105"/>
      <c r="V553" s="106"/>
      <c r="W553" s="107"/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hidden="1" customHeight="1" x14ac:dyDescent="0.3">
      <c r="A554" s="110" t="s">
        <v>1707</v>
      </c>
      <c r="B554" s="111" t="s">
        <v>915</v>
      </c>
      <c r="C554" s="112" t="s">
        <v>916</v>
      </c>
      <c r="D554" s="21">
        <f t="shared" si="10"/>
        <v>0</v>
      </c>
      <c r="E554" s="24">
        <f t="shared" si="10"/>
        <v>0</v>
      </c>
      <c r="F554" s="104"/>
      <c r="G554" s="104"/>
      <c r="H554" s="105"/>
      <c r="I554" s="105"/>
      <c r="J554" s="106"/>
      <c r="K554" s="107"/>
      <c r="L554" s="105"/>
      <c r="M554" s="105"/>
      <c r="N554" s="106"/>
      <c r="O554" s="107"/>
      <c r="P554" s="105"/>
      <c r="Q554" s="105"/>
      <c r="R554" s="106"/>
      <c r="S554" s="107"/>
      <c r="T554" s="105"/>
      <c r="U554" s="105"/>
      <c r="V554" s="106"/>
      <c r="W554" s="107"/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hidden="1" customHeight="1" x14ac:dyDescent="0.3">
      <c r="A555" s="110" t="s">
        <v>1707</v>
      </c>
      <c r="B555" s="111" t="s">
        <v>917</v>
      </c>
      <c r="C555" s="112" t="s">
        <v>918</v>
      </c>
      <c r="D555" s="21">
        <f t="shared" si="10"/>
        <v>0</v>
      </c>
      <c r="E555" s="24">
        <f t="shared" si="10"/>
        <v>0</v>
      </c>
      <c r="F555" s="104"/>
      <c r="G555" s="104"/>
      <c r="H555" s="105"/>
      <c r="I555" s="105"/>
      <c r="J555" s="106"/>
      <c r="K555" s="107"/>
      <c r="L555" s="105"/>
      <c r="M555" s="105"/>
      <c r="N555" s="106"/>
      <c r="O555" s="107"/>
      <c r="P555" s="105"/>
      <c r="Q555" s="105"/>
      <c r="R555" s="106"/>
      <c r="S555" s="107"/>
      <c r="T555" s="105"/>
      <c r="U555" s="105"/>
      <c r="V555" s="106"/>
      <c r="W555" s="107"/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hidden="1" customHeight="1" x14ac:dyDescent="0.3">
      <c r="A556" s="110" t="s">
        <v>1707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hidden="1" customHeight="1" x14ac:dyDescent="0.3">
      <c r="A557" s="110" t="s">
        <v>1707</v>
      </c>
      <c r="B557" s="111" t="s">
        <v>921</v>
      </c>
      <c r="C557" s="112" t="s">
        <v>922</v>
      </c>
      <c r="D557" s="21">
        <f t="shared" si="10"/>
        <v>1038428.71</v>
      </c>
      <c r="E557" s="24">
        <f t="shared" si="10"/>
        <v>0</v>
      </c>
      <c r="F557" s="104">
        <v>476070</v>
      </c>
      <c r="G557" s="104">
        <v>0</v>
      </c>
      <c r="H557" s="105">
        <v>562358.71</v>
      </c>
      <c r="I557" s="105">
        <v>0</v>
      </c>
      <c r="J557" s="106"/>
      <c r="K557" s="107"/>
      <c r="L557" s="105"/>
      <c r="M557" s="105"/>
      <c r="N557" s="106"/>
      <c r="O557" s="107"/>
      <c r="P557" s="105"/>
      <c r="Q557" s="105"/>
      <c r="R557" s="106"/>
      <c r="S557" s="107"/>
      <c r="T557" s="105"/>
      <c r="U557" s="105"/>
      <c r="V557" s="106"/>
      <c r="W557" s="107"/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hidden="1" customHeight="1" x14ac:dyDescent="0.3">
      <c r="A558" s="110" t="s">
        <v>1707</v>
      </c>
      <c r="B558" s="111" t="s">
        <v>923</v>
      </c>
      <c r="C558" s="112" t="s">
        <v>924</v>
      </c>
      <c r="D558" s="21">
        <f t="shared" si="10"/>
        <v>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/>
      <c r="M558" s="113"/>
      <c r="N558" s="31"/>
      <c r="O558" s="32"/>
      <c r="P558" s="105"/>
      <c r="Q558" s="105"/>
      <c r="R558" s="31"/>
      <c r="S558" s="32"/>
      <c r="T558" s="113"/>
      <c r="U558" s="113"/>
      <c r="V558" s="31"/>
      <c r="W558" s="32"/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hidden="1" customHeight="1" x14ac:dyDescent="0.3">
      <c r="A559" s="110" t="s">
        <v>1707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hidden="1" customHeight="1" x14ac:dyDescent="0.3">
      <c r="A560" s="110" t="s">
        <v>1707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hidden="1" customHeight="1" x14ac:dyDescent="0.3">
      <c r="A561" s="110" t="s">
        <v>1707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hidden="1" customHeight="1" x14ac:dyDescent="0.3">
      <c r="A562" s="110" t="s">
        <v>1707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hidden="1" customHeight="1" x14ac:dyDescent="0.3">
      <c r="A563" s="110" t="s">
        <v>1707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hidden="1" customHeight="1" x14ac:dyDescent="0.3">
      <c r="A564" s="110" t="s">
        <v>1707</v>
      </c>
      <c r="B564" s="111" t="s">
        <v>935</v>
      </c>
      <c r="C564" s="112" t="s">
        <v>936</v>
      </c>
      <c r="D564" s="21">
        <f t="shared" si="10"/>
        <v>253800</v>
      </c>
      <c r="E564" s="24">
        <f t="shared" si="10"/>
        <v>0</v>
      </c>
      <c r="F564" s="104">
        <v>253800</v>
      </c>
      <c r="G564" s="104">
        <v>0</v>
      </c>
      <c r="H564" s="113">
        <v>0</v>
      </c>
      <c r="I564" s="113">
        <v>0</v>
      </c>
      <c r="J564" s="31"/>
      <c r="K564" s="32"/>
      <c r="L564" s="113"/>
      <c r="M564" s="113"/>
      <c r="N564" s="31"/>
      <c r="O564" s="32"/>
      <c r="P564" s="113"/>
      <c r="Q564" s="113"/>
      <c r="R564" s="31"/>
      <c r="S564" s="32"/>
      <c r="T564" s="113"/>
      <c r="U564" s="113"/>
      <c r="V564" s="31"/>
      <c r="W564" s="32"/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hidden="1" customHeight="1" x14ac:dyDescent="0.3">
      <c r="A565" s="110" t="s">
        <v>1707</v>
      </c>
      <c r="B565" s="111" t="s">
        <v>937</v>
      </c>
      <c r="C565" s="112" t="s">
        <v>938</v>
      </c>
      <c r="D565" s="21">
        <f t="shared" si="10"/>
        <v>7000</v>
      </c>
      <c r="E565" s="24">
        <f t="shared" si="10"/>
        <v>0</v>
      </c>
      <c r="F565" s="104">
        <v>7000</v>
      </c>
      <c r="G565" s="104">
        <v>0</v>
      </c>
      <c r="H565" s="113">
        <v>0</v>
      </c>
      <c r="I565" s="113">
        <v>0</v>
      </c>
      <c r="J565" s="31"/>
      <c r="K565" s="32"/>
      <c r="L565" s="113"/>
      <c r="M565" s="113"/>
      <c r="N565" s="31"/>
      <c r="O565" s="32"/>
      <c r="P565" s="113"/>
      <c r="Q565" s="113"/>
      <c r="R565" s="31"/>
      <c r="S565" s="32"/>
      <c r="T565" s="113"/>
      <c r="U565" s="113"/>
      <c r="V565" s="31"/>
      <c r="W565" s="32"/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hidden="1" customHeight="1" x14ac:dyDescent="0.3">
      <c r="A566" s="110" t="s">
        <v>1707</v>
      </c>
      <c r="B566" s="111" t="s">
        <v>939</v>
      </c>
      <c r="C566" s="112" t="s">
        <v>940</v>
      </c>
      <c r="D566" s="21">
        <f t="shared" si="10"/>
        <v>0</v>
      </c>
      <c r="E566" s="24">
        <f t="shared" si="10"/>
        <v>0</v>
      </c>
      <c r="F566" s="104"/>
      <c r="G566" s="104"/>
      <c r="H566" s="105"/>
      <c r="I566" s="105"/>
      <c r="J566" s="106"/>
      <c r="K566" s="107"/>
      <c r="L566" s="105"/>
      <c r="M566" s="105"/>
      <c r="N566" s="106"/>
      <c r="O566" s="107"/>
      <c r="P566" s="113"/>
      <c r="Q566" s="113"/>
      <c r="R566" s="106"/>
      <c r="S566" s="107"/>
      <c r="T566" s="105"/>
      <c r="U566" s="105"/>
      <c r="V566" s="106"/>
      <c r="W566" s="107"/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hidden="1" customHeight="1" x14ac:dyDescent="0.3">
      <c r="A567" s="110" t="s">
        <v>1707</v>
      </c>
      <c r="B567" s="111" t="s">
        <v>941</v>
      </c>
      <c r="C567" s="112" t="s">
        <v>1613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hidden="1" customHeight="1" x14ac:dyDescent="0.3">
      <c r="A568" s="110" t="s">
        <v>1707</v>
      </c>
      <c r="B568" s="111" t="s">
        <v>1614</v>
      </c>
      <c r="C568" s="112" t="s">
        <v>1615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hidden="1" customHeight="1" x14ac:dyDescent="0.3">
      <c r="A569" s="110" t="s">
        <v>1707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hidden="1" customHeight="1" x14ac:dyDescent="0.3">
      <c r="A570" s="110" t="s">
        <v>1707</v>
      </c>
      <c r="B570" s="111" t="s">
        <v>944</v>
      </c>
      <c r="C570" s="112" t="s">
        <v>945</v>
      </c>
      <c r="D570" s="21">
        <f t="shared" si="10"/>
        <v>367446</v>
      </c>
      <c r="E570" s="24">
        <f t="shared" si="10"/>
        <v>0</v>
      </c>
      <c r="F570" s="104">
        <v>367446</v>
      </c>
      <c r="G570" s="104">
        <v>0</v>
      </c>
      <c r="H570" s="113">
        <v>0</v>
      </c>
      <c r="I570" s="113">
        <v>0</v>
      </c>
      <c r="J570" s="31"/>
      <c r="K570" s="32"/>
      <c r="L570" s="113"/>
      <c r="M570" s="113"/>
      <c r="N570" s="31"/>
      <c r="O570" s="32"/>
      <c r="P570" s="113"/>
      <c r="Q570" s="113"/>
      <c r="R570" s="31"/>
      <c r="S570" s="32"/>
      <c r="T570" s="113"/>
      <c r="U570" s="113"/>
      <c r="V570" s="31"/>
      <c r="W570" s="32"/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hidden="1" customHeight="1" x14ac:dyDescent="0.3">
      <c r="A571" s="110" t="s">
        <v>1707</v>
      </c>
      <c r="B571" s="111" t="s">
        <v>946</v>
      </c>
      <c r="C571" s="112" t="s">
        <v>947</v>
      </c>
      <c r="D571" s="21">
        <f t="shared" si="10"/>
        <v>551169</v>
      </c>
      <c r="E571" s="24">
        <f t="shared" si="10"/>
        <v>0</v>
      </c>
      <c r="F571" s="104">
        <v>551169</v>
      </c>
      <c r="G571" s="104">
        <v>0</v>
      </c>
      <c r="H571" s="113">
        <v>0</v>
      </c>
      <c r="I571" s="113">
        <v>0</v>
      </c>
      <c r="J571" s="31"/>
      <c r="K571" s="32"/>
      <c r="L571" s="113"/>
      <c r="M571" s="113"/>
      <c r="N571" s="31"/>
      <c r="O571" s="32"/>
      <c r="P571" s="113"/>
      <c r="Q571" s="113"/>
      <c r="R571" s="31"/>
      <c r="S571" s="32"/>
      <c r="T571" s="113"/>
      <c r="U571" s="113"/>
      <c r="V571" s="31"/>
      <c r="W571" s="32"/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hidden="1" customHeight="1" x14ac:dyDescent="0.3">
      <c r="A572" s="110" t="s">
        <v>1707</v>
      </c>
      <c r="B572" s="111" t="s">
        <v>948</v>
      </c>
      <c r="C572" s="112" t="s">
        <v>949</v>
      </c>
      <c r="D572" s="21">
        <f t="shared" si="10"/>
        <v>34090.800000000003</v>
      </c>
      <c r="E572" s="24">
        <f t="shared" si="10"/>
        <v>0</v>
      </c>
      <c r="F572" s="104">
        <v>34090.800000000003</v>
      </c>
      <c r="G572" s="104">
        <v>0</v>
      </c>
      <c r="H572" s="113">
        <v>0</v>
      </c>
      <c r="I572" s="113">
        <v>0</v>
      </c>
      <c r="J572" s="31"/>
      <c r="K572" s="32"/>
      <c r="L572" s="113"/>
      <c r="M572" s="113"/>
      <c r="N572" s="31"/>
      <c r="O572" s="32"/>
      <c r="P572" s="113"/>
      <c r="Q572" s="113"/>
      <c r="R572" s="31"/>
      <c r="S572" s="32"/>
      <c r="T572" s="113"/>
      <c r="U572" s="113"/>
      <c r="V572" s="31"/>
      <c r="W572" s="32"/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hidden="1" customHeight="1" x14ac:dyDescent="0.3">
      <c r="A573" s="110" t="s">
        <v>1707</v>
      </c>
      <c r="B573" s="111" t="s">
        <v>950</v>
      </c>
      <c r="C573" s="112" t="s">
        <v>951</v>
      </c>
      <c r="D573" s="21">
        <f t="shared" si="10"/>
        <v>46537</v>
      </c>
      <c r="E573" s="24">
        <f t="shared" si="10"/>
        <v>0</v>
      </c>
      <c r="F573" s="104">
        <v>32469</v>
      </c>
      <c r="G573" s="104">
        <v>0</v>
      </c>
      <c r="H573" s="113">
        <v>14068</v>
      </c>
      <c r="I573" s="113">
        <v>0</v>
      </c>
      <c r="J573" s="31"/>
      <c r="K573" s="32"/>
      <c r="L573" s="113"/>
      <c r="M573" s="113"/>
      <c r="N573" s="31"/>
      <c r="O573" s="32"/>
      <c r="P573" s="113"/>
      <c r="Q573" s="113"/>
      <c r="R573" s="31"/>
      <c r="S573" s="32"/>
      <c r="T573" s="113"/>
      <c r="U573" s="113"/>
      <c r="V573" s="31"/>
      <c r="W573" s="32"/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hidden="1" customHeight="1" x14ac:dyDescent="0.3">
      <c r="A574" s="110" t="s">
        <v>1707</v>
      </c>
      <c r="B574" s="111" t="s">
        <v>952</v>
      </c>
      <c r="C574" s="112" t="s">
        <v>953</v>
      </c>
      <c r="D574" s="21">
        <f t="shared" si="10"/>
        <v>171132</v>
      </c>
      <c r="E574" s="24">
        <f t="shared" si="10"/>
        <v>0</v>
      </c>
      <c r="F574" s="104">
        <v>83727</v>
      </c>
      <c r="G574" s="104">
        <v>0</v>
      </c>
      <c r="H574" s="113">
        <v>87405</v>
      </c>
      <c r="I574" s="113">
        <v>0</v>
      </c>
      <c r="J574" s="31"/>
      <c r="K574" s="32"/>
      <c r="L574" s="113"/>
      <c r="M574" s="113"/>
      <c r="N574" s="31"/>
      <c r="O574" s="32"/>
      <c r="P574" s="113"/>
      <c r="Q574" s="113"/>
      <c r="R574" s="31"/>
      <c r="S574" s="32"/>
      <c r="T574" s="113"/>
      <c r="U574" s="113"/>
      <c r="V574" s="31"/>
      <c r="W574" s="32"/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hidden="1" customHeight="1" x14ac:dyDescent="0.3">
      <c r="A575" s="110" t="s">
        <v>1707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hidden="1" customHeight="1" x14ac:dyDescent="0.3">
      <c r="A576" s="110" t="s">
        <v>1707</v>
      </c>
      <c r="B576" s="111" t="s">
        <v>956</v>
      </c>
      <c r="C576" s="112" t="s">
        <v>1616</v>
      </c>
      <c r="D576" s="21">
        <f t="shared" si="10"/>
        <v>67262.260000000009</v>
      </c>
      <c r="E576" s="24">
        <f t="shared" si="10"/>
        <v>0</v>
      </c>
      <c r="F576" s="104">
        <v>32916.65</v>
      </c>
      <c r="G576" s="104">
        <v>0</v>
      </c>
      <c r="H576" s="105">
        <v>34345.61</v>
      </c>
      <c r="I576" s="105">
        <v>0</v>
      </c>
      <c r="J576" s="106"/>
      <c r="K576" s="107"/>
      <c r="L576" s="105"/>
      <c r="M576" s="105"/>
      <c r="N576" s="106"/>
      <c r="O576" s="107"/>
      <c r="P576" s="105"/>
      <c r="Q576" s="105"/>
      <c r="R576" s="106"/>
      <c r="S576" s="107"/>
      <c r="T576" s="105"/>
      <c r="U576" s="105"/>
      <c r="V576" s="106"/>
      <c r="W576" s="107"/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hidden="1" customHeight="1" x14ac:dyDescent="0.3">
      <c r="A577" s="110" t="s">
        <v>1707</v>
      </c>
      <c r="B577" s="111" t="s">
        <v>957</v>
      </c>
      <c r="C577" s="112" t="s">
        <v>1687</v>
      </c>
      <c r="D577" s="21">
        <f t="shared" si="10"/>
        <v>1409467</v>
      </c>
      <c r="E577" s="24">
        <f t="shared" si="10"/>
        <v>0</v>
      </c>
      <c r="F577" s="104"/>
      <c r="G577" s="104"/>
      <c r="H577" s="113">
        <v>1409467</v>
      </c>
      <c r="I577" s="113">
        <v>0</v>
      </c>
      <c r="J577" s="31"/>
      <c r="K577" s="32"/>
      <c r="L577" s="113"/>
      <c r="M577" s="113"/>
      <c r="N577" s="31"/>
      <c r="O577" s="32"/>
      <c r="P577" s="105"/>
      <c r="Q577" s="105"/>
      <c r="R577" s="31"/>
      <c r="S577" s="32"/>
      <c r="T577" s="113"/>
      <c r="U577" s="113"/>
      <c r="V577" s="31"/>
      <c r="W577" s="32"/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hidden="1" customHeight="1" x14ac:dyDescent="0.3">
      <c r="A578" s="110" t="s">
        <v>1707</v>
      </c>
      <c r="B578" s="111" t="s">
        <v>958</v>
      </c>
      <c r="C578" s="112" t="s">
        <v>1688</v>
      </c>
      <c r="D578" s="21">
        <f t="shared" si="10"/>
        <v>175000</v>
      </c>
      <c r="E578" s="24">
        <f t="shared" si="10"/>
        <v>132664</v>
      </c>
      <c r="F578" s="104">
        <v>120000</v>
      </c>
      <c r="G578" s="104">
        <v>66664</v>
      </c>
      <c r="H578" s="113">
        <v>55000</v>
      </c>
      <c r="I578" s="113">
        <v>66000</v>
      </c>
      <c r="J578" s="31"/>
      <c r="K578" s="32"/>
      <c r="L578" s="113"/>
      <c r="M578" s="113"/>
      <c r="N578" s="31"/>
      <c r="O578" s="32"/>
      <c r="P578" s="113"/>
      <c r="Q578" s="113"/>
      <c r="R578" s="31"/>
      <c r="S578" s="32"/>
      <c r="T578" s="113"/>
      <c r="U578" s="113"/>
      <c r="V578" s="31"/>
      <c r="W578" s="32"/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hidden="1" customHeight="1" x14ac:dyDescent="0.3">
      <c r="A579" s="110" t="s">
        <v>1707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hidden="1" customHeight="1" x14ac:dyDescent="0.3">
      <c r="A580" s="110" t="s">
        <v>1707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hidden="1" customHeight="1" x14ac:dyDescent="0.3">
      <c r="A581" s="110" t="s">
        <v>1707</v>
      </c>
      <c r="B581" s="111" t="s">
        <v>963</v>
      </c>
      <c r="C581" s="112" t="s">
        <v>1689</v>
      </c>
      <c r="D581" s="21">
        <f t="shared" si="11"/>
        <v>0</v>
      </c>
      <c r="E581" s="24">
        <f t="shared" si="11"/>
        <v>0</v>
      </c>
      <c r="F581" s="104"/>
      <c r="G581" s="104"/>
      <c r="H581" s="113"/>
      <c r="I581" s="113"/>
      <c r="J581" s="31"/>
      <c r="K581" s="32"/>
      <c r="L581" s="113"/>
      <c r="M581" s="113"/>
      <c r="N581" s="31"/>
      <c r="O581" s="32"/>
      <c r="P581" s="113"/>
      <c r="Q581" s="113"/>
      <c r="R581" s="31"/>
      <c r="S581" s="32"/>
      <c r="T581" s="113"/>
      <c r="U581" s="113"/>
      <c r="V581" s="31"/>
      <c r="W581" s="32"/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hidden="1" customHeight="1" x14ac:dyDescent="0.3">
      <c r="A582" s="110" t="s">
        <v>1707</v>
      </c>
      <c r="B582" s="111" t="s">
        <v>964</v>
      </c>
      <c r="C582" s="112" t="s">
        <v>1690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hidden="1" customHeight="1" x14ac:dyDescent="0.3">
      <c r="A583" s="110" t="s">
        <v>1707</v>
      </c>
      <c r="B583" s="111" t="s">
        <v>965</v>
      </c>
      <c r="C583" s="112" t="s">
        <v>966</v>
      </c>
      <c r="D583" s="21">
        <f t="shared" si="11"/>
        <v>1200000</v>
      </c>
      <c r="E583" s="24">
        <f t="shared" si="11"/>
        <v>0</v>
      </c>
      <c r="F583" s="104"/>
      <c r="G583" s="104"/>
      <c r="H583" s="113">
        <v>1200000</v>
      </c>
      <c r="I583" s="113">
        <v>0</v>
      </c>
      <c r="J583" s="31"/>
      <c r="K583" s="32"/>
      <c r="L583" s="113"/>
      <c r="M583" s="113"/>
      <c r="N583" s="31"/>
      <c r="O583" s="32"/>
      <c r="P583" s="113"/>
      <c r="Q583" s="113"/>
      <c r="R583" s="31"/>
      <c r="S583" s="32"/>
      <c r="T583" s="113"/>
      <c r="U583" s="113"/>
      <c r="V583" s="31"/>
      <c r="W583" s="32"/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hidden="1" customHeight="1" x14ac:dyDescent="0.3">
      <c r="A584" s="110" t="s">
        <v>1707</v>
      </c>
      <c r="B584" s="111" t="s">
        <v>967</v>
      </c>
      <c r="C584" s="112" t="s">
        <v>968</v>
      </c>
      <c r="D584" s="21">
        <f t="shared" si="11"/>
        <v>300000</v>
      </c>
      <c r="E584" s="24">
        <f t="shared" si="11"/>
        <v>0</v>
      </c>
      <c r="F584" s="104"/>
      <c r="G584" s="104"/>
      <c r="H584" s="113">
        <v>300000</v>
      </c>
      <c r="I584" s="113">
        <v>0</v>
      </c>
      <c r="J584" s="31"/>
      <c r="K584" s="32"/>
      <c r="L584" s="113"/>
      <c r="M584" s="113"/>
      <c r="N584" s="31"/>
      <c r="O584" s="32"/>
      <c r="P584" s="113"/>
      <c r="Q584" s="113"/>
      <c r="R584" s="31"/>
      <c r="S584" s="32"/>
      <c r="T584" s="113"/>
      <c r="U584" s="113"/>
      <c r="V584" s="31"/>
      <c r="W584" s="32"/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hidden="1" customHeight="1" x14ac:dyDescent="0.3">
      <c r="A585" s="110" t="s">
        <v>1707</v>
      </c>
      <c r="B585" s="111" t="s">
        <v>969</v>
      </c>
      <c r="C585" s="112" t="s">
        <v>970</v>
      </c>
      <c r="D585" s="21">
        <f t="shared" si="11"/>
        <v>0</v>
      </c>
      <c r="E585" s="24">
        <f t="shared" si="11"/>
        <v>0</v>
      </c>
      <c r="F585" s="104"/>
      <c r="G585" s="104"/>
      <c r="H585" s="105"/>
      <c r="I585" s="105"/>
      <c r="J585" s="106"/>
      <c r="K585" s="107"/>
      <c r="L585" s="105"/>
      <c r="M585" s="105"/>
      <c r="N585" s="106"/>
      <c r="O585" s="107"/>
      <c r="P585" s="113"/>
      <c r="Q585" s="113"/>
      <c r="R585" s="106"/>
      <c r="S585" s="107"/>
      <c r="T585" s="105"/>
      <c r="U585" s="105"/>
      <c r="V585" s="106"/>
      <c r="W585" s="107"/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hidden="1" customHeight="1" x14ac:dyDescent="0.3">
      <c r="A586" s="110" t="s">
        <v>1707</v>
      </c>
      <c r="B586" s="111" t="s">
        <v>971</v>
      </c>
      <c r="C586" s="112" t="s">
        <v>972</v>
      </c>
      <c r="D586" s="21">
        <f t="shared" si="11"/>
        <v>0</v>
      </c>
      <c r="E586" s="24">
        <f t="shared" si="11"/>
        <v>0</v>
      </c>
      <c r="F586" s="104"/>
      <c r="G586" s="104"/>
      <c r="H586" s="113"/>
      <c r="I586" s="113"/>
      <c r="J586" s="31"/>
      <c r="K586" s="32"/>
      <c r="L586" s="113"/>
      <c r="M586" s="113"/>
      <c r="N586" s="31"/>
      <c r="O586" s="32"/>
      <c r="P586" s="105"/>
      <c r="Q586" s="105"/>
      <c r="R586" s="31"/>
      <c r="S586" s="32"/>
      <c r="T586" s="113"/>
      <c r="U586" s="113"/>
      <c r="V586" s="31"/>
      <c r="W586" s="32"/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hidden="1" customHeight="1" x14ac:dyDescent="0.3">
      <c r="A587" s="110" t="s">
        <v>1707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hidden="1" customHeight="1" x14ac:dyDescent="0.3">
      <c r="A588" s="110" t="s">
        <v>1707</v>
      </c>
      <c r="B588" s="111" t="s">
        <v>975</v>
      </c>
      <c r="C588" s="112" t="s">
        <v>1617</v>
      </c>
      <c r="D588" s="21">
        <f t="shared" si="11"/>
        <v>0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/>
      <c r="M588" s="113"/>
      <c r="N588" s="31"/>
      <c r="O588" s="32"/>
      <c r="P588" s="113"/>
      <c r="Q588" s="113"/>
      <c r="R588" s="31"/>
      <c r="S588" s="32"/>
      <c r="T588" s="113"/>
      <c r="U588" s="113"/>
      <c r="V588" s="31"/>
      <c r="W588" s="32"/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hidden="1" customHeight="1" x14ac:dyDescent="0.3">
      <c r="A589" s="110" t="s">
        <v>1707</v>
      </c>
      <c r="B589" s="111" t="s">
        <v>976</v>
      </c>
      <c r="C589" s="112" t="s">
        <v>1618</v>
      </c>
      <c r="D589" s="21">
        <f t="shared" si="11"/>
        <v>0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/>
      <c r="M589" s="113"/>
      <c r="N589" s="31"/>
      <c r="O589" s="32"/>
      <c r="P589" s="113"/>
      <c r="Q589" s="113"/>
      <c r="R589" s="31"/>
      <c r="S589" s="32"/>
      <c r="T589" s="113"/>
      <c r="U589" s="113"/>
      <c r="V589" s="31"/>
      <c r="W589" s="32"/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hidden="1" customHeight="1" x14ac:dyDescent="0.3">
      <c r="A590" s="110" t="s">
        <v>1707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hidden="1" customHeight="1" x14ac:dyDescent="0.3">
      <c r="A591" s="110" t="s">
        <v>1707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hidden="1" customHeight="1" x14ac:dyDescent="0.3">
      <c r="A592" s="110" t="s">
        <v>1707</v>
      </c>
      <c r="B592" s="111" t="s">
        <v>981</v>
      </c>
      <c r="C592" s="112" t="s">
        <v>982</v>
      </c>
      <c r="D592" s="21">
        <f t="shared" si="11"/>
        <v>254560</v>
      </c>
      <c r="E592" s="24">
        <f t="shared" si="11"/>
        <v>0</v>
      </c>
      <c r="F592" s="104">
        <v>174550</v>
      </c>
      <c r="G592" s="104">
        <v>0</v>
      </c>
      <c r="H592" s="113">
        <v>80010</v>
      </c>
      <c r="I592" s="113">
        <v>0</v>
      </c>
      <c r="J592" s="31"/>
      <c r="K592" s="32"/>
      <c r="L592" s="113"/>
      <c r="M592" s="113"/>
      <c r="N592" s="31"/>
      <c r="O592" s="32"/>
      <c r="P592" s="105"/>
      <c r="Q592" s="105"/>
      <c r="R592" s="31"/>
      <c r="S592" s="32"/>
      <c r="T592" s="113"/>
      <c r="U592" s="113"/>
      <c r="V592" s="31"/>
      <c r="W592" s="32"/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hidden="1" customHeight="1" x14ac:dyDescent="0.3">
      <c r="A593" s="110" t="s">
        <v>1707</v>
      </c>
      <c r="B593" s="111" t="s">
        <v>983</v>
      </c>
      <c r="C593" s="112" t="s">
        <v>1619</v>
      </c>
      <c r="D593" s="21">
        <f t="shared" si="11"/>
        <v>277333.25</v>
      </c>
      <c r="E593" s="24">
        <f t="shared" si="11"/>
        <v>0</v>
      </c>
      <c r="F593" s="104">
        <v>165941.25</v>
      </c>
      <c r="G593" s="104">
        <v>0</v>
      </c>
      <c r="H593" s="113">
        <v>111392</v>
      </c>
      <c r="I593" s="113">
        <v>0</v>
      </c>
      <c r="J593" s="31"/>
      <c r="K593" s="32"/>
      <c r="L593" s="113"/>
      <c r="M593" s="113"/>
      <c r="N593" s="31"/>
      <c r="O593" s="32"/>
      <c r="P593" s="113"/>
      <c r="Q593" s="113"/>
      <c r="R593" s="31"/>
      <c r="S593" s="32"/>
      <c r="T593" s="113"/>
      <c r="U593" s="113"/>
      <c r="V593" s="31"/>
      <c r="W593" s="32"/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hidden="1" customHeight="1" x14ac:dyDescent="0.3">
      <c r="A594" s="110" t="s">
        <v>1707</v>
      </c>
      <c r="B594" s="111" t="s">
        <v>984</v>
      </c>
      <c r="C594" s="112" t="s">
        <v>1620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hidden="1" customHeight="1" x14ac:dyDescent="0.3">
      <c r="A595" s="110" t="s">
        <v>1707</v>
      </c>
      <c r="B595" s="111" t="s">
        <v>985</v>
      </c>
      <c r="C595" s="112" t="s">
        <v>1621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hidden="1" customHeight="1" x14ac:dyDescent="0.3">
      <c r="A596" s="110" t="s">
        <v>1707</v>
      </c>
      <c r="B596" s="111" t="s">
        <v>986</v>
      </c>
      <c r="C596" s="112" t="s">
        <v>1622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hidden="1" customHeight="1" x14ac:dyDescent="0.3">
      <c r="A597" s="110" t="s">
        <v>1707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hidden="1" customHeight="1" x14ac:dyDescent="0.3">
      <c r="A598" s="110" t="s">
        <v>1707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hidden="1" customHeight="1" x14ac:dyDescent="0.3">
      <c r="A599" s="110" t="s">
        <v>1707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hidden="1" customHeight="1" x14ac:dyDescent="0.3">
      <c r="A600" s="110" t="s">
        <v>1707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hidden="1" customHeight="1" x14ac:dyDescent="0.3">
      <c r="A601" s="110" t="s">
        <v>1707</v>
      </c>
      <c r="B601" s="111" t="s">
        <v>995</v>
      </c>
      <c r="C601" s="112" t="s">
        <v>982</v>
      </c>
      <c r="D601" s="21">
        <f t="shared" si="11"/>
        <v>12000</v>
      </c>
      <c r="E601" s="24">
        <f t="shared" si="11"/>
        <v>0</v>
      </c>
      <c r="F601" s="104"/>
      <c r="G601" s="104"/>
      <c r="H601" s="113">
        <v>12000</v>
      </c>
      <c r="I601" s="113">
        <v>0</v>
      </c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hidden="1" customHeight="1" x14ac:dyDescent="0.3">
      <c r="A602" s="110" t="s">
        <v>1707</v>
      </c>
      <c r="B602" s="111" t="s">
        <v>996</v>
      </c>
      <c r="C602" s="112" t="s">
        <v>1691</v>
      </c>
      <c r="D602" s="21">
        <f t="shared" si="11"/>
        <v>59560</v>
      </c>
      <c r="E602" s="24">
        <f t="shared" si="11"/>
        <v>0</v>
      </c>
      <c r="F602" s="104">
        <v>35620</v>
      </c>
      <c r="G602" s="104">
        <v>0</v>
      </c>
      <c r="H602" s="105">
        <v>23940</v>
      </c>
      <c r="I602" s="105">
        <v>0</v>
      </c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hidden="1" customHeight="1" x14ac:dyDescent="0.3">
      <c r="A603" s="110" t="s">
        <v>1707</v>
      </c>
      <c r="B603" s="111" t="s">
        <v>997</v>
      </c>
      <c r="C603" s="112" t="s">
        <v>1692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hidden="1" customHeight="1" x14ac:dyDescent="0.3">
      <c r="A604" s="110" t="s">
        <v>1707</v>
      </c>
      <c r="B604" s="111" t="s">
        <v>998</v>
      </c>
      <c r="C604" s="112" t="s">
        <v>1693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hidden="1" customHeight="1" x14ac:dyDescent="0.3">
      <c r="A605" s="110" t="s">
        <v>1707</v>
      </c>
      <c r="B605" s="111" t="s">
        <v>999</v>
      </c>
      <c r="C605" s="112" t="s">
        <v>1694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hidden="1" customHeight="1" x14ac:dyDescent="0.3">
      <c r="A606" s="110" t="s">
        <v>1707</v>
      </c>
      <c r="B606" s="111" t="s">
        <v>1000</v>
      </c>
      <c r="C606" s="112" t="s">
        <v>1623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hidden="1" customHeight="1" x14ac:dyDescent="0.3">
      <c r="A607" s="110" t="s">
        <v>1707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hidden="1" customHeight="1" x14ac:dyDescent="0.3">
      <c r="A608" s="110" t="s">
        <v>1707</v>
      </c>
      <c r="B608" s="111" t="s">
        <v>1003</v>
      </c>
      <c r="C608" s="112" t="s">
        <v>1624</v>
      </c>
      <c r="D608" s="21">
        <f t="shared" si="11"/>
        <v>45790</v>
      </c>
      <c r="E608" s="24">
        <f t="shared" si="11"/>
        <v>0</v>
      </c>
      <c r="F608" s="104">
        <v>25992</v>
      </c>
      <c r="G608" s="104">
        <v>0</v>
      </c>
      <c r="H608" s="113">
        <v>19798</v>
      </c>
      <c r="I608" s="113">
        <v>0</v>
      </c>
      <c r="J608" s="31"/>
      <c r="K608" s="32"/>
      <c r="L608" s="113"/>
      <c r="M608" s="113"/>
      <c r="N608" s="31"/>
      <c r="O608" s="32"/>
      <c r="P608" s="113"/>
      <c r="Q608" s="113"/>
      <c r="R608" s="31"/>
      <c r="S608" s="32"/>
      <c r="T608" s="113"/>
      <c r="U608" s="113"/>
      <c r="V608" s="31"/>
      <c r="W608" s="32"/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hidden="1" customHeight="1" x14ac:dyDescent="0.3">
      <c r="A609" s="110" t="s">
        <v>1707</v>
      </c>
      <c r="B609" s="111" t="s">
        <v>1004</v>
      </c>
      <c r="C609" s="112" t="s">
        <v>1625</v>
      </c>
      <c r="D609" s="21">
        <f t="shared" si="11"/>
        <v>0</v>
      </c>
      <c r="E609" s="24">
        <f t="shared" si="11"/>
        <v>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/>
      <c r="U609" s="105"/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hidden="1" customHeight="1" x14ac:dyDescent="0.3">
      <c r="A610" s="110" t="s">
        <v>1707</v>
      </c>
      <c r="B610" s="111" t="s">
        <v>1005</v>
      </c>
      <c r="C610" s="112" t="s">
        <v>1626</v>
      </c>
      <c r="D610" s="21">
        <f t="shared" si="11"/>
        <v>0</v>
      </c>
      <c r="E610" s="24">
        <f t="shared" si="11"/>
        <v>0</v>
      </c>
      <c r="F610" s="104"/>
      <c r="G610" s="104"/>
      <c r="H610" s="105"/>
      <c r="I610" s="105"/>
      <c r="J610" s="106"/>
      <c r="K610" s="107"/>
      <c r="L610" s="105"/>
      <c r="M610" s="105"/>
      <c r="N610" s="106"/>
      <c r="O610" s="107"/>
      <c r="P610" s="105"/>
      <c r="Q610" s="105"/>
      <c r="R610" s="106"/>
      <c r="S610" s="107"/>
      <c r="T610" s="105"/>
      <c r="U610" s="105"/>
      <c r="V610" s="106"/>
      <c r="W610" s="107"/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hidden="1" customHeight="1" x14ac:dyDescent="0.3">
      <c r="A611" s="110" t="s">
        <v>1707</v>
      </c>
      <c r="B611" s="111" t="s">
        <v>1006</v>
      </c>
      <c r="C611" s="112" t="s">
        <v>1007</v>
      </c>
      <c r="D611" s="21">
        <f t="shared" si="11"/>
        <v>6720</v>
      </c>
      <c r="E611" s="24">
        <f t="shared" si="11"/>
        <v>0</v>
      </c>
      <c r="F611" s="104">
        <v>6720</v>
      </c>
      <c r="G611" s="104">
        <v>0</v>
      </c>
      <c r="H611" s="105">
        <v>0</v>
      </c>
      <c r="I611" s="105">
        <v>0</v>
      </c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hidden="1" customHeight="1" x14ac:dyDescent="0.3">
      <c r="A612" s="110" t="s">
        <v>1707</v>
      </c>
      <c r="B612" s="111" t="s">
        <v>1008</v>
      </c>
      <c r="C612" s="112" t="s">
        <v>1009</v>
      </c>
      <c r="D612" s="21">
        <f t="shared" si="11"/>
        <v>0</v>
      </c>
      <c r="E612" s="24">
        <f t="shared" si="11"/>
        <v>0</v>
      </c>
      <c r="F612" s="104"/>
      <c r="G612" s="104"/>
      <c r="H612" s="105"/>
      <c r="I612" s="105"/>
      <c r="J612" s="106"/>
      <c r="K612" s="107"/>
      <c r="L612" s="105"/>
      <c r="M612" s="105"/>
      <c r="N612" s="106"/>
      <c r="O612" s="107"/>
      <c r="P612" s="105"/>
      <c r="Q612" s="105"/>
      <c r="R612" s="106"/>
      <c r="S612" s="107"/>
      <c r="T612" s="105"/>
      <c r="U612" s="105"/>
      <c r="V612" s="106"/>
      <c r="W612" s="107"/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hidden="1" customHeight="1" x14ac:dyDescent="0.3">
      <c r="A613" s="110" t="s">
        <v>1707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hidden="1" customHeight="1" x14ac:dyDescent="0.3">
      <c r="A614" s="110" t="s">
        <v>1707</v>
      </c>
      <c r="B614" s="111" t="s">
        <v>1012</v>
      </c>
      <c r="C614" s="112" t="s">
        <v>1013</v>
      </c>
      <c r="D614" s="21">
        <f t="shared" si="11"/>
        <v>0</v>
      </c>
      <c r="E614" s="24">
        <f t="shared" si="11"/>
        <v>0</v>
      </c>
      <c r="F614" s="104"/>
      <c r="G614" s="104"/>
      <c r="H614" s="105"/>
      <c r="I614" s="105"/>
      <c r="J614" s="106"/>
      <c r="K614" s="107"/>
      <c r="L614" s="105"/>
      <c r="M614" s="105"/>
      <c r="N614" s="106"/>
      <c r="O614" s="107"/>
      <c r="P614" s="113"/>
      <c r="Q614" s="113"/>
      <c r="R614" s="106"/>
      <c r="S614" s="107"/>
      <c r="T614" s="105"/>
      <c r="U614" s="105"/>
      <c r="V614" s="106"/>
      <c r="W614" s="107"/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hidden="1" customHeight="1" x14ac:dyDescent="0.3">
      <c r="A615" s="110" t="s">
        <v>1707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hidden="1" customHeight="1" x14ac:dyDescent="0.3">
      <c r="A616" s="110" t="s">
        <v>1707</v>
      </c>
      <c r="B616" s="111" t="s">
        <v>1016</v>
      </c>
      <c r="C616" s="112" t="s">
        <v>1017</v>
      </c>
      <c r="D616" s="21">
        <f t="shared" si="11"/>
        <v>774594.7</v>
      </c>
      <c r="E616" s="24">
        <f t="shared" si="11"/>
        <v>0</v>
      </c>
      <c r="F616" s="104">
        <v>366823.7</v>
      </c>
      <c r="G616" s="104">
        <v>0</v>
      </c>
      <c r="H616" s="113">
        <v>407771</v>
      </c>
      <c r="I616" s="113">
        <v>0</v>
      </c>
      <c r="J616" s="31"/>
      <c r="K616" s="32"/>
      <c r="L616" s="113"/>
      <c r="M616" s="113"/>
      <c r="N616" s="31"/>
      <c r="O616" s="32"/>
      <c r="P616" s="113"/>
      <c r="Q616" s="113"/>
      <c r="R616" s="31"/>
      <c r="S616" s="32"/>
      <c r="T616" s="113"/>
      <c r="U616" s="113"/>
      <c r="V616" s="31"/>
      <c r="W616" s="32"/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hidden="1" customHeight="1" x14ac:dyDescent="0.3">
      <c r="A617" s="110" t="s">
        <v>1707</v>
      </c>
      <c r="B617" s="111" t="s">
        <v>1018</v>
      </c>
      <c r="C617" s="112" t="s">
        <v>1019</v>
      </c>
      <c r="D617" s="21">
        <f t="shared" si="11"/>
        <v>342285</v>
      </c>
      <c r="E617" s="24">
        <f t="shared" si="11"/>
        <v>0</v>
      </c>
      <c r="F617" s="104">
        <v>138161</v>
      </c>
      <c r="G617" s="104">
        <v>0</v>
      </c>
      <c r="H617" s="105">
        <v>204124</v>
      </c>
      <c r="I617" s="105">
        <v>0</v>
      </c>
      <c r="J617" s="106"/>
      <c r="K617" s="107"/>
      <c r="L617" s="105"/>
      <c r="M617" s="105"/>
      <c r="N617" s="106"/>
      <c r="O617" s="107"/>
      <c r="P617" s="113"/>
      <c r="Q617" s="113"/>
      <c r="R617" s="106"/>
      <c r="S617" s="107"/>
      <c r="T617" s="105"/>
      <c r="U617" s="105"/>
      <c r="V617" s="106"/>
      <c r="W617" s="107"/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hidden="1" customHeight="1" x14ac:dyDescent="0.3">
      <c r="A618" s="110" t="s">
        <v>1707</v>
      </c>
      <c r="B618" s="111" t="s">
        <v>1020</v>
      </c>
      <c r="C618" s="112" t="s">
        <v>1021</v>
      </c>
      <c r="D618" s="21">
        <f t="shared" si="11"/>
        <v>2900</v>
      </c>
      <c r="E618" s="24">
        <f t="shared" si="11"/>
        <v>0</v>
      </c>
      <c r="F618" s="104"/>
      <c r="G618" s="104"/>
      <c r="H618" s="105">
        <v>2900</v>
      </c>
      <c r="I618" s="105">
        <v>0</v>
      </c>
      <c r="J618" s="106"/>
      <c r="K618" s="107"/>
      <c r="L618" s="105"/>
      <c r="M618" s="105"/>
      <c r="N618" s="106"/>
      <c r="O618" s="107"/>
      <c r="P618" s="105"/>
      <c r="Q618" s="105"/>
      <c r="R618" s="106"/>
      <c r="S618" s="107"/>
      <c r="T618" s="105"/>
      <c r="U618" s="105"/>
      <c r="V618" s="106"/>
      <c r="W618" s="107"/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hidden="1" customHeight="1" x14ac:dyDescent="0.3">
      <c r="A619" s="110" t="s">
        <v>1707</v>
      </c>
      <c r="B619" s="111" t="s">
        <v>1022</v>
      </c>
      <c r="C619" s="112" t="s">
        <v>1023</v>
      </c>
      <c r="D619" s="21">
        <f t="shared" si="11"/>
        <v>204991.01</v>
      </c>
      <c r="E619" s="24">
        <f t="shared" si="11"/>
        <v>0</v>
      </c>
      <c r="F619" s="104">
        <v>131258.01</v>
      </c>
      <c r="G619" s="104">
        <v>0</v>
      </c>
      <c r="H619" s="105">
        <v>73733</v>
      </c>
      <c r="I619" s="105">
        <v>0</v>
      </c>
      <c r="J619" s="106"/>
      <c r="K619" s="107"/>
      <c r="L619" s="105"/>
      <c r="M619" s="105"/>
      <c r="N619" s="106"/>
      <c r="O619" s="107"/>
      <c r="P619" s="105"/>
      <c r="Q619" s="105"/>
      <c r="R619" s="106"/>
      <c r="S619" s="107"/>
      <c r="T619" s="105"/>
      <c r="U619" s="105"/>
      <c r="V619" s="106"/>
      <c r="W619" s="107"/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hidden="1" customHeight="1" x14ac:dyDescent="0.3">
      <c r="A620" s="110" t="s">
        <v>1707</v>
      </c>
      <c r="B620" s="111" t="s">
        <v>1024</v>
      </c>
      <c r="C620" s="112" t="s">
        <v>1025</v>
      </c>
      <c r="D620" s="21">
        <f t="shared" si="11"/>
        <v>700</v>
      </c>
      <c r="E620" s="24">
        <f t="shared" si="11"/>
        <v>0</v>
      </c>
      <c r="F620" s="104"/>
      <c r="G620" s="104"/>
      <c r="H620" s="113">
        <v>700</v>
      </c>
      <c r="I620" s="113">
        <v>0</v>
      </c>
      <c r="J620" s="31"/>
      <c r="K620" s="32"/>
      <c r="L620" s="113"/>
      <c r="M620" s="113"/>
      <c r="N620" s="31"/>
      <c r="O620" s="32"/>
      <c r="P620" s="105"/>
      <c r="Q620" s="105"/>
      <c r="R620" s="31"/>
      <c r="S620" s="32"/>
      <c r="T620" s="113"/>
      <c r="U620" s="113"/>
      <c r="V620" s="31"/>
      <c r="W620" s="32"/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hidden="1" customHeight="1" x14ac:dyDescent="0.3">
      <c r="A621" s="110" t="s">
        <v>1707</v>
      </c>
      <c r="B621" s="111" t="s">
        <v>1026</v>
      </c>
      <c r="C621" s="112" t="s">
        <v>1027</v>
      </c>
      <c r="D621" s="21">
        <f t="shared" si="11"/>
        <v>15800</v>
      </c>
      <c r="E621" s="24">
        <f t="shared" si="11"/>
        <v>0</v>
      </c>
      <c r="F621" s="104"/>
      <c r="G621" s="104"/>
      <c r="H621" s="113">
        <v>15800</v>
      </c>
      <c r="I621" s="113">
        <v>0</v>
      </c>
      <c r="J621" s="31"/>
      <c r="K621" s="32"/>
      <c r="L621" s="113"/>
      <c r="M621" s="113"/>
      <c r="N621" s="31"/>
      <c r="O621" s="32"/>
      <c r="P621" s="113"/>
      <c r="Q621" s="113"/>
      <c r="R621" s="31"/>
      <c r="S621" s="32"/>
      <c r="T621" s="113"/>
      <c r="U621" s="113"/>
      <c r="V621" s="31"/>
      <c r="W621" s="32"/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hidden="1" customHeight="1" x14ac:dyDescent="0.3">
      <c r="A622" s="110" t="s">
        <v>1707</v>
      </c>
      <c r="B622" s="111" t="s">
        <v>1028</v>
      </c>
      <c r="C622" s="112" t="s">
        <v>1029</v>
      </c>
      <c r="D622" s="21">
        <f t="shared" si="11"/>
        <v>607659.94000000006</v>
      </c>
      <c r="E622" s="24">
        <f t="shared" si="11"/>
        <v>0</v>
      </c>
      <c r="F622" s="104">
        <v>254417.1</v>
      </c>
      <c r="G622" s="104">
        <v>0</v>
      </c>
      <c r="H622" s="105">
        <v>353242.84</v>
      </c>
      <c r="I622" s="105">
        <v>0</v>
      </c>
      <c r="J622" s="106"/>
      <c r="K622" s="107"/>
      <c r="L622" s="105"/>
      <c r="M622" s="105"/>
      <c r="N622" s="106"/>
      <c r="O622" s="107"/>
      <c r="P622" s="113"/>
      <c r="Q622" s="113"/>
      <c r="R622" s="106"/>
      <c r="S622" s="107"/>
      <c r="T622" s="105"/>
      <c r="U622" s="105"/>
      <c r="V622" s="106"/>
      <c r="W622" s="107"/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hidden="1" customHeight="1" x14ac:dyDescent="0.3">
      <c r="A623" s="110" t="s">
        <v>1707</v>
      </c>
      <c r="B623" s="111" t="s">
        <v>1030</v>
      </c>
      <c r="C623" s="112" t="s">
        <v>1031</v>
      </c>
      <c r="D623" s="21">
        <f t="shared" si="11"/>
        <v>79060</v>
      </c>
      <c r="E623" s="24">
        <f t="shared" si="11"/>
        <v>0</v>
      </c>
      <c r="F623" s="104"/>
      <c r="G623" s="104"/>
      <c r="H623" s="105">
        <v>79060</v>
      </c>
      <c r="I623" s="105">
        <v>0</v>
      </c>
      <c r="J623" s="106"/>
      <c r="K623" s="107"/>
      <c r="L623" s="105"/>
      <c r="M623" s="105"/>
      <c r="N623" s="106"/>
      <c r="O623" s="107"/>
      <c r="P623" s="105"/>
      <c r="Q623" s="105"/>
      <c r="R623" s="106"/>
      <c r="S623" s="107"/>
      <c r="T623" s="105"/>
      <c r="U623" s="105"/>
      <c r="V623" s="106"/>
      <c r="W623" s="107"/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hidden="1" customHeight="1" x14ac:dyDescent="0.3">
      <c r="A624" s="110" t="s">
        <v>1707</v>
      </c>
      <c r="B624" s="111" t="s">
        <v>1032</v>
      </c>
      <c r="C624" s="112" t="s">
        <v>1033</v>
      </c>
      <c r="D624" s="21">
        <f t="shared" si="11"/>
        <v>97756</v>
      </c>
      <c r="E624" s="24">
        <f t="shared" si="11"/>
        <v>0</v>
      </c>
      <c r="F624" s="104">
        <v>97756</v>
      </c>
      <c r="G624" s="104">
        <v>0</v>
      </c>
      <c r="H624" s="113">
        <v>0</v>
      </c>
      <c r="I624" s="113">
        <v>0</v>
      </c>
      <c r="J624" s="31"/>
      <c r="K624" s="32"/>
      <c r="L624" s="113"/>
      <c r="M624" s="113"/>
      <c r="N624" s="31"/>
      <c r="O624" s="32"/>
      <c r="P624" s="105"/>
      <c r="Q624" s="105"/>
      <c r="R624" s="31"/>
      <c r="S624" s="32"/>
      <c r="T624" s="113"/>
      <c r="U624" s="113"/>
      <c r="V624" s="31"/>
      <c r="W624" s="32"/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hidden="1" customHeight="1" x14ac:dyDescent="0.3">
      <c r="A625" s="110" t="s">
        <v>1707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hidden="1" customHeight="1" x14ac:dyDescent="0.3">
      <c r="A626" s="110" t="s">
        <v>1707</v>
      </c>
      <c r="B626" s="111" t="s">
        <v>1036</v>
      </c>
      <c r="C626" s="112" t="s">
        <v>1037</v>
      </c>
      <c r="D626" s="21">
        <f t="shared" si="11"/>
        <v>1285000</v>
      </c>
      <c r="E626" s="24">
        <f t="shared" si="11"/>
        <v>649070</v>
      </c>
      <c r="F626" s="104"/>
      <c r="G626" s="104"/>
      <c r="H626" s="105">
        <v>1285000</v>
      </c>
      <c r="I626" s="105">
        <v>649070</v>
      </c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hidden="1" customHeight="1" x14ac:dyDescent="0.3">
      <c r="A627" s="110" t="s">
        <v>1707</v>
      </c>
      <c r="B627" s="111" t="s">
        <v>1038</v>
      </c>
      <c r="C627" s="112" t="s">
        <v>1039</v>
      </c>
      <c r="D627" s="21">
        <f t="shared" si="11"/>
        <v>0</v>
      </c>
      <c r="E627" s="24">
        <f t="shared" si="11"/>
        <v>0</v>
      </c>
      <c r="F627" s="104"/>
      <c r="G627" s="104"/>
      <c r="H627" s="113"/>
      <c r="I627" s="113"/>
      <c r="J627" s="31"/>
      <c r="K627" s="32"/>
      <c r="L627" s="113"/>
      <c r="M627" s="113"/>
      <c r="N627" s="31"/>
      <c r="O627" s="32"/>
      <c r="P627" s="105"/>
      <c r="Q627" s="105"/>
      <c r="R627" s="31"/>
      <c r="S627" s="32"/>
      <c r="T627" s="113"/>
      <c r="U627" s="113"/>
      <c r="V627" s="31"/>
      <c r="W627" s="32"/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hidden="1" customHeight="1" x14ac:dyDescent="0.3">
      <c r="A628" s="110" t="s">
        <v>1707</v>
      </c>
      <c r="B628" s="111" t="s">
        <v>1040</v>
      </c>
      <c r="C628" s="112" t="s">
        <v>1041</v>
      </c>
      <c r="D628" s="21">
        <f t="shared" si="11"/>
        <v>34773.699999999997</v>
      </c>
      <c r="E628" s="24">
        <f t="shared" si="11"/>
        <v>0</v>
      </c>
      <c r="F628" s="104">
        <v>28090.55</v>
      </c>
      <c r="G628" s="104">
        <v>0</v>
      </c>
      <c r="H628" s="105">
        <v>6683.15</v>
      </c>
      <c r="I628" s="105">
        <v>0</v>
      </c>
      <c r="J628" s="106"/>
      <c r="K628" s="107"/>
      <c r="L628" s="105"/>
      <c r="M628" s="105"/>
      <c r="N628" s="106"/>
      <c r="O628" s="107"/>
      <c r="P628" s="113"/>
      <c r="Q628" s="113"/>
      <c r="R628" s="106"/>
      <c r="S628" s="107"/>
      <c r="T628" s="105"/>
      <c r="U628" s="105"/>
      <c r="V628" s="106"/>
      <c r="W628" s="107"/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hidden="1" customHeight="1" x14ac:dyDescent="0.3">
      <c r="A629" s="110" t="s">
        <v>1707</v>
      </c>
      <c r="B629" s="111" t="s">
        <v>1042</v>
      </c>
      <c r="C629" s="112" t="s">
        <v>1043</v>
      </c>
      <c r="D629" s="21">
        <f t="shared" si="11"/>
        <v>0</v>
      </c>
      <c r="E629" s="24">
        <f t="shared" si="11"/>
        <v>0</v>
      </c>
      <c r="F629" s="104"/>
      <c r="G629" s="104"/>
      <c r="H629" s="105"/>
      <c r="I629" s="105"/>
      <c r="J629" s="106"/>
      <c r="K629" s="107"/>
      <c r="L629" s="105"/>
      <c r="M629" s="105"/>
      <c r="N629" s="106"/>
      <c r="O629" s="107"/>
      <c r="P629" s="105"/>
      <c r="Q629" s="105"/>
      <c r="R629" s="106"/>
      <c r="S629" s="107"/>
      <c r="T629" s="105"/>
      <c r="U629" s="105"/>
      <c r="V629" s="106"/>
      <c r="W629" s="107"/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hidden="1" customHeight="1" x14ac:dyDescent="0.3">
      <c r="A630" s="110" t="s">
        <v>1707</v>
      </c>
      <c r="B630" s="111" t="s">
        <v>1044</v>
      </c>
      <c r="C630" s="112" t="s">
        <v>1045</v>
      </c>
      <c r="D630" s="21">
        <f t="shared" si="11"/>
        <v>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/>
      <c r="O630" s="107"/>
      <c r="P630" s="105"/>
      <c r="Q630" s="105"/>
      <c r="R630" s="106"/>
      <c r="S630" s="107"/>
      <c r="T630" s="105"/>
      <c r="U630" s="105"/>
      <c r="V630" s="106"/>
      <c r="W630" s="107"/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hidden="1" customHeight="1" x14ac:dyDescent="0.3">
      <c r="A631" s="110" t="s">
        <v>1707</v>
      </c>
      <c r="B631" s="111" t="s">
        <v>1046</v>
      </c>
      <c r="C631" s="112" t="s">
        <v>1047</v>
      </c>
      <c r="D631" s="21">
        <f t="shared" si="11"/>
        <v>749985</v>
      </c>
      <c r="E631" s="24">
        <f t="shared" si="11"/>
        <v>37410</v>
      </c>
      <c r="F631" s="104">
        <v>451664</v>
      </c>
      <c r="G631" s="104">
        <v>0</v>
      </c>
      <c r="H631" s="105">
        <v>298321</v>
      </c>
      <c r="I631" s="105">
        <v>37410</v>
      </c>
      <c r="J631" s="106"/>
      <c r="K631" s="107"/>
      <c r="L631" s="105"/>
      <c r="M631" s="105"/>
      <c r="N631" s="106"/>
      <c r="O631" s="107"/>
      <c r="P631" s="105"/>
      <c r="Q631" s="105"/>
      <c r="R631" s="106"/>
      <c r="S631" s="107"/>
      <c r="T631" s="105"/>
      <c r="U631" s="105"/>
      <c r="V631" s="106"/>
      <c r="W631" s="107"/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hidden="1" customHeight="1" x14ac:dyDescent="0.3">
      <c r="A632" s="110" t="s">
        <v>1707</v>
      </c>
      <c r="B632" s="111" t="s">
        <v>1048</v>
      </c>
      <c r="C632" s="112" t="s">
        <v>1049</v>
      </c>
      <c r="D632" s="21">
        <f t="shared" si="11"/>
        <v>0</v>
      </c>
      <c r="E632" s="24">
        <f t="shared" si="11"/>
        <v>0</v>
      </c>
      <c r="F632" s="104"/>
      <c r="G632" s="104"/>
      <c r="H632" s="105"/>
      <c r="I632" s="105"/>
      <c r="J632" s="106"/>
      <c r="K632" s="107"/>
      <c r="L632" s="105"/>
      <c r="M632" s="105"/>
      <c r="N632" s="106"/>
      <c r="O632" s="107"/>
      <c r="P632" s="105"/>
      <c r="Q632" s="105"/>
      <c r="R632" s="106"/>
      <c r="S632" s="107"/>
      <c r="T632" s="105"/>
      <c r="U632" s="105"/>
      <c r="V632" s="106"/>
      <c r="W632" s="107"/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hidden="1" customHeight="1" x14ac:dyDescent="0.3">
      <c r="A633" s="110" t="s">
        <v>1707</v>
      </c>
      <c r="B633" s="111" t="s">
        <v>1050</v>
      </c>
      <c r="C633" s="112" t="s">
        <v>1051</v>
      </c>
      <c r="D633" s="21">
        <f t="shared" si="11"/>
        <v>1836968.3</v>
      </c>
      <c r="E633" s="24">
        <f t="shared" si="11"/>
        <v>0</v>
      </c>
      <c r="F633" s="104">
        <v>1797268.3</v>
      </c>
      <c r="G633" s="104">
        <v>0</v>
      </c>
      <c r="H633" s="113">
        <v>39700</v>
      </c>
      <c r="I633" s="113">
        <v>0</v>
      </c>
      <c r="J633" s="31"/>
      <c r="K633" s="32"/>
      <c r="L633" s="113"/>
      <c r="M633" s="113"/>
      <c r="N633" s="31"/>
      <c r="O633" s="32"/>
      <c r="P633" s="105"/>
      <c r="Q633" s="105"/>
      <c r="R633" s="31"/>
      <c r="S633" s="32"/>
      <c r="T633" s="113"/>
      <c r="U633" s="113"/>
      <c r="V633" s="31"/>
      <c r="W633" s="32"/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hidden="1" customHeight="1" x14ac:dyDescent="0.3">
      <c r="A634" s="110" t="s">
        <v>1707</v>
      </c>
      <c r="B634" s="111" t="s">
        <v>1052</v>
      </c>
      <c r="C634" s="112" t="s">
        <v>1053</v>
      </c>
      <c r="D634" s="21">
        <f t="shared" si="11"/>
        <v>23496.6</v>
      </c>
      <c r="E634" s="24">
        <f t="shared" si="11"/>
        <v>0</v>
      </c>
      <c r="F634" s="104">
        <v>23496.6</v>
      </c>
      <c r="G634" s="104">
        <v>0</v>
      </c>
      <c r="H634" s="105">
        <v>0</v>
      </c>
      <c r="I634" s="105">
        <v>0</v>
      </c>
      <c r="J634" s="106"/>
      <c r="K634" s="107"/>
      <c r="L634" s="105"/>
      <c r="M634" s="105"/>
      <c r="N634" s="106"/>
      <c r="O634" s="107"/>
      <c r="P634" s="113"/>
      <c r="Q634" s="113"/>
      <c r="R634" s="106"/>
      <c r="S634" s="107"/>
      <c r="T634" s="105"/>
      <c r="U634" s="105"/>
      <c r="V634" s="106"/>
      <c r="W634" s="107"/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hidden="1" customHeight="1" x14ac:dyDescent="0.3">
      <c r="A635" s="110" t="s">
        <v>1707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hidden="1" customHeight="1" x14ac:dyDescent="0.3">
      <c r="A636" s="110" t="s">
        <v>1707</v>
      </c>
      <c r="B636" s="111" t="s">
        <v>1056</v>
      </c>
      <c r="C636" s="112" t="s">
        <v>1057</v>
      </c>
      <c r="D636" s="21">
        <f t="shared" si="11"/>
        <v>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/>
      <c r="M636" s="105"/>
      <c r="N636" s="106"/>
      <c r="O636" s="107"/>
      <c r="P636" s="105"/>
      <c r="Q636" s="105"/>
      <c r="R636" s="106"/>
      <c r="S636" s="107"/>
      <c r="T636" s="105"/>
      <c r="U636" s="105"/>
      <c r="V636" s="106"/>
      <c r="W636" s="107"/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hidden="1" customHeight="1" x14ac:dyDescent="0.3">
      <c r="A637" s="110" t="s">
        <v>1707</v>
      </c>
      <c r="B637" s="111" t="s">
        <v>1058</v>
      </c>
      <c r="C637" s="112" t="s">
        <v>1059</v>
      </c>
      <c r="D637" s="21">
        <f t="shared" si="11"/>
        <v>13694.52</v>
      </c>
      <c r="E637" s="24">
        <f t="shared" si="11"/>
        <v>0</v>
      </c>
      <c r="F637" s="104">
        <v>13694.52</v>
      </c>
      <c r="G637" s="104">
        <v>0</v>
      </c>
      <c r="H637" s="105">
        <v>0</v>
      </c>
      <c r="I637" s="105">
        <v>0</v>
      </c>
      <c r="J637" s="106"/>
      <c r="K637" s="107"/>
      <c r="L637" s="105"/>
      <c r="M637" s="105"/>
      <c r="N637" s="106"/>
      <c r="O637" s="107"/>
      <c r="P637" s="105"/>
      <c r="Q637" s="105"/>
      <c r="R637" s="106"/>
      <c r="S637" s="107"/>
      <c r="T637" s="105"/>
      <c r="U637" s="105"/>
      <c r="V637" s="106"/>
      <c r="W637" s="107"/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hidden="1" customHeight="1" x14ac:dyDescent="0.3">
      <c r="A638" s="110" t="s">
        <v>1707</v>
      </c>
      <c r="B638" s="111" t="s">
        <v>1060</v>
      </c>
      <c r="C638" s="112" t="s">
        <v>1061</v>
      </c>
      <c r="D638" s="21">
        <f t="shared" si="11"/>
        <v>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/>
      <c r="Q638" s="105"/>
      <c r="R638" s="106"/>
      <c r="S638" s="107"/>
      <c r="T638" s="105"/>
      <c r="U638" s="105"/>
      <c r="V638" s="106"/>
      <c r="W638" s="107"/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hidden="1" customHeight="1" x14ac:dyDescent="0.3">
      <c r="A639" s="110" t="s">
        <v>1707</v>
      </c>
      <c r="B639" s="111" t="s">
        <v>1062</v>
      </c>
      <c r="C639" s="112" t="s">
        <v>1063</v>
      </c>
      <c r="D639" s="21">
        <f t="shared" si="11"/>
        <v>389578.5</v>
      </c>
      <c r="E639" s="24">
        <f t="shared" si="11"/>
        <v>0</v>
      </c>
      <c r="F639" s="104">
        <v>192435.6</v>
      </c>
      <c r="G639" s="104">
        <v>0</v>
      </c>
      <c r="H639" s="105">
        <v>197142.9</v>
      </c>
      <c r="I639" s="105">
        <v>0</v>
      </c>
      <c r="J639" s="106"/>
      <c r="K639" s="107"/>
      <c r="L639" s="105"/>
      <c r="M639" s="105"/>
      <c r="N639" s="106"/>
      <c r="O639" s="107"/>
      <c r="P639" s="105"/>
      <c r="Q639" s="105"/>
      <c r="R639" s="106"/>
      <c r="S639" s="107"/>
      <c r="T639" s="105"/>
      <c r="U639" s="105"/>
      <c r="V639" s="106"/>
      <c r="W639" s="107"/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hidden="1" customHeight="1" x14ac:dyDescent="0.3">
      <c r="A640" s="110" t="s">
        <v>1707</v>
      </c>
      <c r="B640" s="111" t="s">
        <v>1064</v>
      </c>
      <c r="C640" s="112" t="s">
        <v>1065</v>
      </c>
      <c r="D640" s="21">
        <f t="shared" si="11"/>
        <v>964637.29</v>
      </c>
      <c r="E640" s="24">
        <f t="shared" si="11"/>
        <v>0</v>
      </c>
      <c r="F640" s="104">
        <v>418951.86</v>
      </c>
      <c r="G640" s="104">
        <v>0</v>
      </c>
      <c r="H640" s="105">
        <v>545685.43000000005</v>
      </c>
      <c r="I640" s="105">
        <v>0</v>
      </c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hidden="1" customHeight="1" x14ac:dyDescent="0.3">
      <c r="A641" s="110" t="s">
        <v>1707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hidden="1" customHeight="1" x14ac:dyDescent="0.3">
      <c r="A642" s="110" t="s">
        <v>1707</v>
      </c>
      <c r="B642" s="111" t="s">
        <v>1068</v>
      </c>
      <c r="C642" s="112" t="s">
        <v>1069</v>
      </c>
      <c r="D642" s="21">
        <f t="shared" si="11"/>
        <v>0</v>
      </c>
      <c r="E642" s="24">
        <f t="shared" si="11"/>
        <v>0</v>
      </c>
      <c r="F642" s="104"/>
      <c r="G642" s="104"/>
      <c r="H642" s="105"/>
      <c r="I642" s="105"/>
      <c r="J642" s="106"/>
      <c r="K642" s="107"/>
      <c r="L642" s="105"/>
      <c r="M642" s="105"/>
      <c r="N642" s="106"/>
      <c r="O642" s="107"/>
      <c r="P642" s="105"/>
      <c r="Q642" s="105"/>
      <c r="R642" s="106"/>
      <c r="S642" s="107"/>
      <c r="T642" s="105"/>
      <c r="U642" s="105"/>
      <c r="V642" s="106"/>
      <c r="W642" s="107"/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hidden="1" customHeight="1" x14ac:dyDescent="0.3">
      <c r="A643" s="110" t="s">
        <v>1707</v>
      </c>
      <c r="B643" s="111" t="s">
        <v>1070</v>
      </c>
      <c r="C643" s="112" t="s">
        <v>1071</v>
      </c>
      <c r="D643" s="21">
        <f t="shared" si="11"/>
        <v>0</v>
      </c>
      <c r="E643" s="24">
        <f t="shared" si="11"/>
        <v>0</v>
      </c>
      <c r="F643" s="104"/>
      <c r="G643" s="104"/>
      <c r="H643" s="105"/>
      <c r="I643" s="105"/>
      <c r="J643" s="106"/>
      <c r="K643" s="107"/>
      <c r="L643" s="105"/>
      <c r="M643" s="105"/>
      <c r="N643" s="106"/>
      <c r="O643" s="107"/>
      <c r="P643" s="105"/>
      <c r="Q643" s="105"/>
      <c r="R643" s="106"/>
      <c r="S643" s="107"/>
      <c r="T643" s="105"/>
      <c r="U643" s="105"/>
      <c r="V643" s="106"/>
      <c r="W643" s="107"/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hidden="1" customHeight="1" x14ac:dyDescent="0.3">
      <c r="A644" s="110" t="s">
        <v>1707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265926.25</v>
      </c>
      <c r="E644" s="24">
        <f t="shared" si="12"/>
        <v>0</v>
      </c>
      <c r="F644" s="104">
        <v>265926.25</v>
      </c>
      <c r="G644" s="104">
        <v>0</v>
      </c>
      <c r="H644" s="105">
        <v>0</v>
      </c>
      <c r="I644" s="105">
        <v>0</v>
      </c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hidden="1" customHeight="1" x14ac:dyDescent="0.3">
      <c r="A645" s="110" t="s">
        <v>1707</v>
      </c>
      <c r="B645" s="111" t="s">
        <v>1074</v>
      </c>
      <c r="C645" s="112" t="s">
        <v>1075</v>
      </c>
      <c r="D645" s="21">
        <f t="shared" si="12"/>
        <v>232120</v>
      </c>
      <c r="E645" s="24">
        <f t="shared" si="12"/>
        <v>0</v>
      </c>
      <c r="F645" s="104">
        <v>128291</v>
      </c>
      <c r="G645" s="104">
        <v>0</v>
      </c>
      <c r="H645" s="105">
        <v>103829</v>
      </c>
      <c r="I645" s="105">
        <v>0</v>
      </c>
      <c r="J645" s="106"/>
      <c r="K645" s="107"/>
      <c r="L645" s="105"/>
      <c r="M645" s="105"/>
      <c r="N645" s="106"/>
      <c r="O645" s="107"/>
      <c r="P645" s="105"/>
      <c r="Q645" s="105"/>
      <c r="R645" s="106"/>
      <c r="S645" s="107"/>
      <c r="T645" s="105"/>
      <c r="U645" s="105"/>
      <c r="V645" s="106"/>
      <c r="W645" s="107"/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hidden="1" customHeight="1" x14ac:dyDescent="0.3">
      <c r="A646" s="110" t="s">
        <v>1707</v>
      </c>
      <c r="B646" s="111" t="s">
        <v>1076</v>
      </c>
      <c r="C646" s="112" t="s">
        <v>1077</v>
      </c>
      <c r="D646" s="21">
        <f t="shared" si="12"/>
        <v>116000</v>
      </c>
      <c r="E646" s="24">
        <f t="shared" si="12"/>
        <v>0</v>
      </c>
      <c r="F646" s="104">
        <v>116000</v>
      </c>
      <c r="G646" s="104">
        <v>0</v>
      </c>
      <c r="H646" s="105">
        <v>0</v>
      </c>
      <c r="I646" s="105">
        <v>0</v>
      </c>
      <c r="J646" s="106"/>
      <c r="K646" s="107"/>
      <c r="L646" s="105"/>
      <c r="M646" s="105"/>
      <c r="N646" s="106"/>
      <c r="O646" s="107"/>
      <c r="P646" s="105"/>
      <c r="Q646" s="105"/>
      <c r="R646" s="106"/>
      <c r="S646" s="107"/>
      <c r="T646" s="105"/>
      <c r="U646" s="105"/>
      <c r="V646" s="106"/>
      <c r="W646" s="107"/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hidden="1" customHeight="1" x14ac:dyDescent="0.3">
      <c r="A647" s="110" t="s">
        <v>1707</v>
      </c>
      <c r="B647" s="111" t="s">
        <v>1078</v>
      </c>
      <c r="C647" s="112" t="s">
        <v>1079</v>
      </c>
      <c r="D647" s="21">
        <f t="shared" si="12"/>
        <v>2325056.31</v>
      </c>
      <c r="E647" s="24">
        <f t="shared" si="12"/>
        <v>415048.16</v>
      </c>
      <c r="F647" s="104">
        <v>633890.98</v>
      </c>
      <c r="G647" s="104">
        <v>415048.16</v>
      </c>
      <c r="H647" s="105">
        <v>1691165.33</v>
      </c>
      <c r="I647" s="105">
        <v>0</v>
      </c>
      <c r="J647" s="106"/>
      <c r="K647" s="107"/>
      <c r="L647" s="105"/>
      <c r="M647" s="105"/>
      <c r="N647" s="106"/>
      <c r="O647" s="107"/>
      <c r="P647" s="105"/>
      <c r="Q647" s="105"/>
      <c r="R647" s="106"/>
      <c r="S647" s="107"/>
      <c r="T647" s="105"/>
      <c r="U647" s="105"/>
      <c r="V647" s="106"/>
      <c r="W647" s="107"/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hidden="1" customHeight="1" x14ac:dyDescent="0.3">
      <c r="A648" s="110" t="s">
        <v>1707</v>
      </c>
      <c r="B648" s="111" t="s">
        <v>1080</v>
      </c>
      <c r="C648" s="112" t="s">
        <v>1081</v>
      </c>
      <c r="D648" s="21">
        <f t="shared" si="12"/>
        <v>2446842.7000000002</v>
      </c>
      <c r="E648" s="24">
        <f t="shared" si="12"/>
        <v>8286.7000000000007</v>
      </c>
      <c r="F648" s="104">
        <v>1715112.7</v>
      </c>
      <c r="G648" s="104">
        <v>8286.7000000000007</v>
      </c>
      <c r="H648" s="105">
        <v>731730</v>
      </c>
      <c r="I648" s="105">
        <v>0</v>
      </c>
      <c r="J648" s="106"/>
      <c r="K648" s="107"/>
      <c r="L648" s="105"/>
      <c r="M648" s="105"/>
      <c r="N648" s="106"/>
      <c r="O648" s="107"/>
      <c r="P648" s="105"/>
      <c r="Q648" s="105"/>
      <c r="R648" s="106"/>
      <c r="S648" s="107"/>
      <c r="T648" s="105"/>
      <c r="U648" s="105"/>
      <c r="V648" s="106"/>
      <c r="W648" s="107"/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hidden="1" customHeight="1" x14ac:dyDescent="0.3">
      <c r="A649" s="110" t="s">
        <v>1707</v>
      </c>
      <c r="B649" s="111" t="s">
        <v>1082</v>
      </c>
      <c r="C649" s="112" t="s">
        <v>1083</v>
      </c>
      <c r="D649" s="21">
        <f t="shared" si="12"/>
        <v>1866250</v>
      </c>
      <c r="E649" s="24">
        <f t="shared" si="12"/>
        <v>487100</v>
      </c>
      <c r="F649" s="104">
        <v>1866250</v>
      </c>
      <c r="G649" s="104">
        <v>0</v>
      </c>
      <c r="H649" s="113">
        <v>0</v>
      </c>
      <c r="I649" s="113">
        <v>487100</v>
      </c>
      <c r="J649" s="31"/>
      <c r="K649" s="32"/>
      <c r="L649" s="113"/>
      <c r="M649" s="113"/>
      <c r="N649" s="31"/>
      <c r="O649" s="32"/>
      <c r="P649" s="105"/>
      <c r="Q649" s="105"/>
      <c r="R649" s="31"/>
      <c r="S649" s="32"/>
      <c r="T649" s="113"/>
      <c r="U649" s="113"/>
      <c r="V649" s="31"/>
      <c r="W649" s="32"/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hidden="1" customHeight="1" x14ac:dyDescent="0.3">
      <c r="A650" s="110" t="s">
        <v>1707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hidden="1" customHeight="1" x14ac:dyDescent="0.3">
      <c r="A651" s="110" t="s">
        <v>1707</v>
      </c>
      <c r="B651" s="111" t="s">
        <v>1086</v>
      </c>
      <c r="C651" s="112" t="s">
        <v>1087</v>
      </c>
      <c r="D651" s="21">
        <f t="shared" si="12"/>
        <v>4294.5200000000004</v>
      </c>
      <c r="E651" s="24">
        <f t="shared" si="12"/>
        <v>0</v>
      </c>
      <c r="F651" s="104">
        <v>1939.41</v>
      </c>
      <c r="G651" s="104">
        <v>0</v>
      </c>
      <c r="H651" s="113">
        <v>2355.11</v>
      </c>
      <c r="I651" s="113">
        <v>0</v>
      </c>
      <c r="J651" s="31"/>
      <c r="K651" s="32"/>
      <c r="L651" s="113"/>
      <c r="M651" s="113"/>
      <c r="N651" s="31"/>
      <c r="O651" s="32"/>
      <c r="P651" s="105"/>
      <c r="Q651" s="105"/>
      <c r="R651" s="31"/>
      <c r="S651" s="32"/>
      <c r="T651" s="113"/>
      <c r="U651" s="113"/>
      <c r="V651" s="31"/>
      <c r="W651" s="32"/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hidden="1" customHeight="1" x14ac:dyDescent="0.3">
      <c r="A652" s="110" t="s">
        <v>1707</v>
      </c>
      <c r="B652" s="111" t="s">
        <v>1088</v>
      </c>
      <c r="C652" s="112" t="s">
        <v>1089</v>
      </c>
      <c r="D652" s="21">
        <f t="shared" si="12"/>
        <v>2761554.48</v>
      </c>
      <c r="E652" s="24">
        <f t="shared" si="12"/>
        <v>14969.5</v>
      </c>
      <c r="F652" s="104">
        <v>1200000</v>
      </c>
      <c r="G652" s="104">
        <v>6775.5</v>
      </c>
      <c r="H652" s="113">
        <v>1561554.48</v>
      </c>
      <c r="I652" s="113">
        <v>8194</v>
      </c>
      <c r="J652" s="31"/>
      <c r="K652" s="32"/>
      <c r="L652" s="113"/>
      <c r="M652" s="113"/>
      <c r="N652" s="31"/>
      <c r="O652" s="32"/>
      <c r="P652" s="113"/>
      <c r="Q652" s="113"/>
      <c r="R652" s="31"/>
      <c r="S652" s="32"/>
      <c r="T652" s="113"/>
      <c r="U652" s="113"/>
      <c r="V652" s="31"/>
      <c r="W652" s="32"/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hidden="1" customHeight="1" x14ac:dyDescent="0.3">
      <c r="A653" s="110" t="s">
        <v>1707</v>
      </c>
      <c r="B653" s="111" t="s">
        <v>1090</v>
      </c>
      <c r="C653" s="112" t="s">
        <v>1091</v>
      </c>
      <c r="D653" s="21">
        <f t="shared" si="12"/>
        <v>346439.22</v>
      </c>
      <c r="E653" s="24">
        <f t="shared" si="12"/>
        <v>0</v>
      </c>
      <c r="F653" s="104">
        <v>170610.56</v>
      </c>
      <c r="G653" s="104">
        <v>0</v>
      </c>
      <c r="H653" s="105">
        <v>175828.66</v>
      </c>
      <c r="I653" s="105">
        <v>0</v>
      </c>
      <c r="J653" s="106"/>
      <c r="K653" s="107"/>
      <c r="L653" s="105"/>
      <c r="M653" s="105"/>
      <c r="N653" s="106"/>
      <c r="O653" s="107"/>
      <c r="P653" s="113"/>
      <c r="Q653" s="113"/>
      <c r="R653" s="106"/>
      <c r="S653" s="107"/>
      <c r="T653" s="105"/>
      <c r="U653" s="105"/>
      <c r="V653" s="106"/>
      <c r="W653" s="107"/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hidden="1" customHeight="1" x14ac:dyDescent="0.3">
      <c r="A654" s="110" t="s">
        <v>1707</v>
      </c>
      <c r="B654" s="111" t="s">
        <v>1092</v>
      </c>
      <c r="C654" s="112" t="s">
        <v>1093</v>
      </c>
      <c r="D654" s="21">
        <f t="shared" si="12"/>
        <v>139775.5</v>
      </c>
      <c r="E654" s="24">
        <f t="shared" si="12"/>
        <v>35</v>
      </c>
      <c r="F654" s="104">
        <v>56721.24</v>
      </c>
      <c r="G654" s="104">
        <v>25</v>
      </c>
      <c r="H654" s="113">
        <v>83054.259999999995</v>
      </c>
      <c r="I654" s="113">
        <v>10</v>
      </c>
      <c r="J654" s="31"/>
      <c r="K654" s="32"/>
      <c r="L654" s="113"/>
      <c r="M654" s="113"/>
      <c r="N654" s="31"/>
      <c r="O654" s="32"/>
      <c r="P654" s="105"/>
      <c r="Q654" s="105"/>
      <c r="R654" s="31"/>
      <c r="S654" s="32"/>
      <c r="T654" s="113"/>
      <c r="U654" s="113"/>
      <c r="V654" s="31"/>
      <c r="W654" s="32"/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hidden="1" customHeight="1" x14ac:dyDescent="0.3">
      <c r="A655" s="110" t="s">
        <v>1707</v>
      </c>
      <c r="B655" s="111" t="s">
        <v>1094</v>
      </c>
      <c r="C655" s="112" t="s">
        <v>1095</v>
      </c>
      <c r="D655" s="21">
        <f t="shared" si="12"/>
        <v>9523</v>
      </c>
      <c r="E655" s="24">
        <f t="shared" si="12"/>
        <v>0</v>
      </c>
      <c r="F655" s="104"/>
      <c r="G655" s="104"/>
      <c r="H655" s="113">
        <v>9523</v>
      </c>
      <c r="I655" s="113">
        <v>0</v>
      </c>
      <c r="J655" s="31"/>
      <c r="K655" s="32"/>
      <c r="L655" s="113"/>
      <c r="M655" s="113"/>
      <c r="N655" s="31"/>
      <c r="O655" s="32"/>
      <c r="P655" s="113"/>
      <c r="Q655" s="113"/>
      <c r="R655" s="31"/>
      <c r="S655" s="32"/>
      <c r="T655" s="113"/>
      <c r="U655" s="113"/>
      <c r="V655" s="31"/>
      <c r="W655" s="32"/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hidden="1" customHeight="1" x14ac:dyDescent="0.3">
      <c r="A656" s="110" t="s">
        <v>1707</v>
      </c>
      <c r="B656" s="111" t="s">
        <v>1096</v>
      </c>
      <c r="C656" s="112" t="s">
        <v>1097</v>
      </c>
      <c r="D656" s="21">
        <f t="shared" si="12"/>
        <v>48800</v>
      </c>
      <c r="E656" s="24">
        <f t="shared" si="12"/>
        <v>17954</v>
      </c>
      <c r="F656" s="104">
        <v>21940</v>
      </c>
      <c r="G656" s="104">
        <v>0</v>
      </c>
      <c r="H656" s="113">
        <v>26860</v>
      </c>
      <c r="I656" s="113">
        <v>17954</v>
      </c>
      <c r="J656" s="31"/>
      <c r="K656" s="32"/>
      <c r="L656" s="113"/>
      <c r="M656" s="113"/>
      <c r="N656" s="31"/>
      <c r="O656" s="32"/>
      <c r="P656" s="113"/>
      <c r="Q656" s="113"/>
      <c r="R656" s="31"/>
      <c r="S656" s="32"/>
      <c r="T656" s="113"/>
      <c r="U656" s="113"/>
      <c r="V656" s="31"/>
      <c r="W656" s="32"/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hidden="1" customHeight="1" x14ac:dyDescent="0.3">
      <c r="A657" s="110" t="s">
        <v>1707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hidden="1" customHeight="1" x14ac:dyDescent="0.3">
      <c r="A658" s="110" t="s">
        <v>1707</v>
      </c>
      <c r="B658" s="111" t="s">
        <v>1100</v>
      </c>
      <c r="C658" s="112" t="s">
        <v>1101</v>
      </c>
      <c r="D658" s="21">
        <f t="shared" si="12"/>
        <v>2149.63</v>
      </c>
      <c r="E658" s="24">
        <f t="shared" si="12"/>
        <v>0</v>
      </c>
      <c r="F658" s="104"/>
      <c r="G658" s="104"/>
      <c r="H658" s="113">
        <v>2149.63</v>
      </c>
      <c r="I658" s="113">
        <v>0</v>
      </c>
      <c r="J658" s="31"/>
      <c r="K658" s="32"/>
      <c r="L658" s="113"/>
      <c r="M658" s="113"/>
      <c r="N658" s="31"/>
      <c r="O658" s="32"/>
      <c r="P658" s="105"/>
      <c r="Q658" s="105"/>
      <c r="R658" s="31"/>
      <c r="S658" s="32"/>
      <c r="T658" s="113"/>
      <c r="U658" s="113"/>
      <c r="V658" s="31"/>
      <c r="W658" s="32"/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hidden="1" customHeight="1" x14ac:dyDescent="0.3">
      <c r="A659" s="110" t="s">
        <v>1707</v>
      </c>
      <c r="B659" s="111" t="s">
        <v>1102</v>
      </c>
      <c r="C659" s="112" t="s">
        <v>1103</v>
      </c>
      <c r="D659" s="21">
        <f t="shared" si="12"/>
        <v>35972741.119999997</v>
      </c>
      <c r="E659" s="24">
        <f t="shared" si="12"/>
        <v>0</v>
      </c>
      <c r="F659" s="104">
        <v>19757638.789999999</v>
      </c>
      <c r="G659" s="104">
        <v>0</v>
      </c>
      <c r="H659" s="113">
        <v>16215102.33</v>
      </c>
      <c r="I659" s="113">
        <v>0</v>
      </c>
      <c r="J659" s="31"/>
      <c r="K659" s="32"/>
      <c r="L659" s="113"/>
      <c r="M659" s="113"/>
      <c r="N659" s="31"/>
      <c r="O659" s="32"/>
      <c r="P659" s="113"/>
      <c r="Q659" s="113"/>
      <c r="R659" s="31"/>
      <c r="S659" s="32"/>
      <c r="T659" s="113"/>
      <c r="U659" s="113"/>
      <c r="V659" s="31"/>
      <c r="W659" s="32"/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hidden="1" customHeight="1" x14ac:dyDescent="0.3">
      <c r="A660" s="110" t="s">
        <v>1707</v>
      </c>
      <c r="B660" s="111" t="s">
        <v>1104</v>
      </c>
      <c r="C660" s="112" t="s">
        <v>1105</v>
      </c>
      <c r="D660" s="21">
        <f t="shared" si="12"/>
        <v>915610.06</v>
      </c>
      <c r="E660" s="24">
        <f t="shared" si="12"/>
        <v>0</v>
      </c>
      <c r="F660" s="104">
        <v>198628.26</v>
      </c>
      <c r="G660" s="104">
        <v>0</v>
      </c>
      <c r="H660" s="105">
        <v>716981.8</v>
      </c>
      <c r="I660" s="105">
        <v>0</v>
      </c>
      <c r="J660" s="106"/>
      <c r="K660" s="107"/>
      <c r="L660" s="105"/>
      <c r="M660" s="105"/>
      <c r="N660" s="106"/>
      <c r="O660" s="107"/>
      <c r="P660" s="113"/>
      <c r="Q660" s="113"/>
      <c r="R660" s="106"/>
      <c r="S660" s="107"/>
      <c r="T660" s="105"/>
      <c r="U660" s="105"/>
      <c r="V660" s="106"/>
      <c r="W660" s="107"/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hidden="1" customHeight="1" x14ac:dyDescent="0.3">
      <c r="A661" s="110" t="s">
        <v>1707</v>
      </c>
      <c r="B661" s="111" t="s">
        <v>1106</v>
      </c>
      <c r="C661" s="112" t="s">
        <v>1107</v>
      </c>
      <c r="D661" s="21">
        <f t="shared" si="12"/>
        <v>8075533.4299999997</v>
      </c>
      <c r="E661" s="24">
        <f t="shared" si="12"/>
        <v>0</v>
      </c>
      <c r="F661" s="104">
        <v>3043255.44</v>
      </c>
      <c r="G661" s="104">
        <v>0</v>
      </c>
      <c r="H661" s="113">
        <v>5032277.99</v>
      </c>
      <c r="I661" s="113">
        <v>0</v>
      </c>
      <c r="J661" s="31"/>
      <c r="K661" s="32"/>
      <c r="L661" s="113"/>
      <c r="M661" s="113"/>
      <c r="N661" s="31"/>
      <c r="O661" s="32"/>
      <c r="P661" s="105"/>
      <c r="Q661" s="105"/>
      <c r="R661" s="31"/>
      <c r="S661" s="32"/>
      <c r="T661" s="113"/>
      <c r="U661" s="113"/>
      <c r="V661" s="31"/>
      <c r="W661" s="32"/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hidden="1" customHeight="1" x14ac:dyDescent="0.3">
      <c r="A662" s="110" t="s">
        <v>1707</v>
      </c>
      <c r="B662" s="111" t="s">
        <v>1108</v>
      </c>
      <c r="C662" s="112" t="s">
        <v>1109</v>
      </c>
      <c r="D662" s="21">
        <f t="shared" si="12"/>
        <v>5863158.7999999998</v>
      </c>
      <c r="E662" s="24">
        <f t="shared" si="12"/>
        <v>0</v>
      </c>
      <c r="F662" s="104">
        <v>1676671.25</v>
      </c>
      <c r="G662" s="104">
        <v>0</v>
      </c>
      <c r="H662" s="105">
        <v>4186487.55</v>
      </c>
      <c r="I662" s="105">
        <v>0</v>
      </c>
      <c r="J662" s="106"/>
      <c r="K662" s="107"/>
      <c r="L662" s="105"/>
      <c r="M662" s="105"/>
      <c r="N662" s="106"/>
      <c r="O662" s="107"/>
      <c r="P662" s="113"/>
      <c r="Q662" s="113"/>
      <c r="R662" s="106"/>
      <c r="S662" s="107"/>
      <c r="T662" s="105"/>
      <c r="U662" s="105"/>
      <c r="V662" s="106"/>
      <c r="W662" s="107"/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hidden="1" customHeight="1" x14ac:dyDescent="0.3">
      <c r="A663" s="110" t="s">
        <v>1707</v>
      </c>
      <c r="B663" s="111" t="s">
        <v>1110</v>
      </c>
      <c r="C663" s="112" t="s">
        <v>1111</v>
      </c>
      <c r="D663" s="21">
        <f t="shared" si="12"/>
        <v>1090989</v>
      </c>
      <c r="E663" s="24">
        <f t="shared" si="12"/>
        <v>0</v>
      </c>
      <c r="F663" s="104"/>
      <c r="G663" s="104"/>
      <c r="H663" s="113">
        <v>1090989</v>
      </c>
      <c r="I663" s="113">
        <v>0</v>
      </c>
      <c r="J663" s="31"/>
      <c r="K663" s="32"/>
      <c r="L663" s="113"/>
      <c r="M663" s="113"/>
      <c r="N663" s="31"/>
      <c r="O663" s="32"/>
      <c r="P663" s="105"/>
      <c r="Q663" s="105"/>
      <c r="R663" s="31"/>
      <c r="S663" s="32"/>
      <c r="T663" s="113"/>
      <c r="U663" s="113"/>
      <c r="V663" s="31"/>
      <c r="W663" s="32"/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hidden="1" customHeight="1" x14ac:dyDescent="0.3">
      <c r="A664" s="110" t="s">
        <v>1707</v>
      </c>
      <c r="B664" s="111" t="s">
        <v>1112</v>
      </c>
      <c r="C664" s="112" t="s">
        <v>1113</v>
      </c>
      <c r="D664" s="21">
        <f t="shared" si="12"/>
        <v>248995</v>
      </c>
      <c r="E664" s="24">
        <f t="shared" si="12"/>
        <v>0</v>
      </c>
      <c r="F664" s="104">
        <v>40170</v>
      </c>
      <c r="G664" s="104">
        <v>0</v>
      </c>
      <c r="H664" s="105">
        <v>208825</v>
      </c>
      <c r="I664" s="105">
        <v>0</v>
      </c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hidden="1" customHeight="1" x14ac:dyDescent="0.3">
      <c r="A665" s="110" t="s">
        <v>1707</v>
      </c>
      <c r="B665" s="111" t="s">
        <v>1114</v>
      </c>
      <c r="C665" s="112" t="s">
        <v>1115</v>
      </c>
      <c r="D665" s="21">
        <f t="shared" si="12"/>
        <v>50112</v>
      </c>
      <c r="E665" s="24">
        <f t="shared" si="12"/>
        <v>0</v>
      </c>
      <c r="F665" s="104">
        <v>25172</v>
      </c>
      <c r="G665" s="104">
        <v>0</v>
      </c>
      <c r="H665" s="105">
        <v>24940</v>
      </c>
      <c r="I665" s="105">
        <v>0</v>
      </c>
      <c r="J665" s="106"/>
      <c r="K665" s="107"/>
      <c r="L665" s="105"/>
      <c r="M665" s="105"/>
      <c r="N665" s="106"/>
      <c r="O665" s="107"/>
      <c r="P665" s="105"/>
      <c r="Q665" s="105"/>
      <c r="R665" s="106"/>
      <c r="S665" s="107"/>
      <c r="T665" s="105"/>
      <c r="U665" s="105"/>
      <c r="V665" s="106"/>
      <c r="W665" s="107"/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hidden="1" customHeight="1" x14ac:dyDescent="0.3">
      <c r="A666" s="110" t="s">
        <v>1707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hidden="1" customHeight="1" x14ac:dyDescent="0.3">
      <c r="A667" s="110" t="s">
        <v>1707</v>
      </c>
      <c r="B667" s="111" t="s">
        <v>1118</v>
      </c>
      <c r="C667" s="112" t="s">
        <v>1119</v>
      </c>
      <c r="D667" s="21">
        <f t="shared" si="12"/>
        <v>1053502</v>
      </c>
      <c r="E667" s="24">
        <f t="shared" si="12"/>
        <v>0</v>
      </c>
      <c r="F667" s="104">
        <v>260132</v>
      </c>
      <c r="G667" s="104">
        <v>0</v>
      </c>
      <c r="H667" s="113">
        <v>793370</v>
      </c>
      <c r="I667" s="113">
        <v>0</v>
      </c>
      <c r="J667" s="31"/>
      <c r="K667" s="32"/>
      <c r="L667" s="113"/>
      <c r="M667" s="113"/>
      <c r="N667" s="31"/>
      <c r="O667" s="32"/>
      <c r="P667" s="113"/>
      <c r="Q667" s="113"/>
      <c r="R667" s="31"/>
      <c r="S667" s="32"/>
      <c r="T667" s="113"/>
      <c r="U667" s="113"/>
      <c r="V667" s="31"/>
      <c r="W667" s="32"/>
      <c r="X667" s="113"/>
      <c r="Y667" s="113"/>
      <c r="Z667" s="31"/>
      <c r="AA667" s="32"/>
      <c r="AB667" s="113"/>
      <c r="AC667" s="113"/>
      <c r="AD667" s="33" t="s">
        <v>1703</v>
      </c>
      <c r="AE667" s="19" t="s">
        <v>1413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hidden="1" customHeight="1" x14ac:dyDescent="0.3">
      <c r="A668" s="110" t="s">
        <v>1707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hidden="1" customHeight="1" x14ac:dyDescent="0.3">
      <c r="A669" s="110" t="s">
        <v>1707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hidden="1" customHeight="1" x14ac:dyDescent="0.3">
      <c r="A670" s="110" t="s">
        <v>1707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hidden="1" customHeight="1" x14ac:dyDescent="0.3">
      <c r="A671" s="110" t="s">
        <v>1707</v>
      </c>
      <c r="B671" s="111" t="s">
        <v>1126</v>
      </c>
      <c r="C671" s="112" t="s">
        <v>1127</v>
      </c>
      <c r="D671" s="21">
        <f t="shared" si="12"/>
        <v>0</v>
      </c>
      <c r="E671" s="24">
        <f t="shared" si="12"/>
        <v>0</v>
      </c>
      <c r="F671" s="104"/>
      <c r="G671" s="104"/>
      <c r="H671" s="113"/>
      <c r="I671" s="113"/>
      <c r="J671" s="31"/>
      <c r="K671" s="32"/>
      <c r="L671" s="113"/>
      <c r="M671" s="113"/>
      <c r="N671" s="31"/>
      <c r="O671" s="32"/>
      <c r="P671" s="105"/>
      <c r="Q671" s="105"/>
      <c r="R671" s="31"/>
      <c r="S671" s="32"/>
      <c r="T671" s="113"/>
      <c r="U671" s="113"/>
      <c r="V671" s="31"/>
      <c r="W671" s="32"/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hidden="1" customHeight="1" x14ac:dyDescent="0.3">
      <c r="A672" s="110" t="s">
        <v>1707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hidden="1" customHeight="1" x14ac:dyDescent="0.3">
      <c r="A673" s="110" t="s">
        <v>1707</v>
      </c>
      <c r="B673" s="111" t="s">
        <v>1130</v>
      </c>
      <c r="C673" s="112" t="s">
        <v>1131</v>
      </c>
      <c r="D673" s="21">
        <f t="shared" si="12"/>
        <v>0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/>
      <c r="U673" s="105"/>
      <c r="V673" s="106"/>
      <c r="W673" s="107"/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hidden="1" customHeight="1" x14ac:dyDescent="0.3">
      <c r="A674" s="110" t="s">
        <v>1707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hidden="1" customHeight="1" x14ac:dyDescent="0.3">
      <c r="A675" s="110" t="s">
        <v>1707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hidden="1" customHeight="1" x14ac:dyDescent="0.3">
      <c r="A676" s="110" t="s">
        <v>1707</v>
      </c>
      <c r="B676" s="111" t="s">
        <v>1136</v>
      </c>
      <c r="C676" s="112" t="s">
        <v>1137</v>
      </c>
      <c r="D676" s="21">
        <f t="shared" si="12"/>
        <v>187840</v>
      </c>
      <c r="E676" s="24">
        <f t="shared" si="12"/>
        <v>0</v>
      </c>
      <c r="F676" s="104">
        <v>95340</v>
      </c>
      <c r="G676" s="104">
        <v>0</v>
      </c>
      <c r="H676" s="105">
        <v>92500</v>
      </c>
      <c r="I676" s="105">
        <v>0</v>
      </c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hidden="1" customHeight="1" x14ac:dyDescent="0.3">
      <c r="A677" s="110" t="s">
        <v>1707</v>
      </c>
      <c r="B677" s="111" t="s">
        <v>1138</v>
      </c>
      <c r="C677" s="112" t="s">
        <v>1627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hidden="1" customHeight="1" x14ac:dyDescent="0.3">
      <c r="A678" s="110" t="s">
        <v>1707</v>
      </c>
      <c r="B678" s="111" t="s">
        <v>1139</v>
      </c>
      <c r="C678" s="112" t="s">
        <v>1140</v>
      </c>
      <c r="D678" s="21">
        <f t="shared" si="12"/>
        <v>35255</v>
      </c>
      <c r="E678" s="24">
        <f t="shared" si="12"/>
        <v>0</v>
      </c>
      <c r="F678" s="104">
        <v>16780</v>
      </c>
      <c r="G678" s="104">
        <v>0</v>
      </c>
      <c r="H678" s="105">
        <v>18475</v>
      </c>
      <c r="I678" s="105">
        <v>0</v>
      </c>
      <c r="J678" s="106"/>
      <c r="K678" s="107"/>
      <c r="L678" s="105"/>
      <c r="M678" s="105"/>
      <c r="N678" s="106"/>
      <c r="O678" s="107"/>
      <c r="P678" s="105"/>
      <c r="Q678" s="105"/>
      <c r="R678" s="106"/>
      <c r="S678" s="107"/>
      <c r="T678" s="105"/>
      <c r="U678" s="105"/>
      <c r="V678" s="106"/>
      <c r="W678" s="107"/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hidden="1" customHeight="1" x14ac:dyDescent="0.3">
      <c r="A679" s="110" t="s">
        <v>1707</v>
      </c>
      <c r="B679" s="111" t="s">
        <v>1141</v>
      </c>
      <c r="C679" s="112" t="s">
        <v>1628</v>
      </c>
      <c r="D679" s="21">
        <f t="shared" si="12"/>
        <v>137497</v>
      </c>
      <c r="E679" s="24">
        <f t="shared" si="12"/>
        <v>0</v>
      </c>
      <c r="F679" s="104">
        <v>124497</v>
      </c>
      <c r="G679" s="104">
        <v>0</v>
      </c>
      <c r="H679" s="105">
        <v>13000</v>
      </c>
      <c r="I679" s="105">
        <v>0</v>
      </c>
      <c r="J679" s="106"/>
      <c r="K679" s="107"/>
      <c r="L679" s="105"/>
      <c r="M679" s="105"/>
      <c r="N679" s="106"/>
      <c r="O679" s="107"/>
      <c r="P679" s="105"/>
      <c r="Q679" s="105"/>
      <c r="R679" s="106"/>
      <c r="S679" s="107"/>
      <c r="T679" s="105"/>
      <c r="U679" s="105"/>
      <c r="V679" s="106"/>
      <c r="W679" s="107"/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hidden="1" customHeight="1" x14ac:dyDescent="0.3">
      <c r="A680" s="110" t="s">
        <v>1707</v>
      </c>
      <c r="B680" s="111" t="s">
        <v>1142</v>
      </c>
      <c r="C680" s="112" t="s">
        <v>1143</v>
      </c>
      <c r="D680" s="21">
        <f t="shared" si="12"/>
        <v>24969.5</v>
      </c>
      <c r="E680" s="24">
        <f t="shared" si="12"/>
        <v>0</v>
      </c>
      <c r="F680" s="104">
        <v>6695.5</v>
      </c>
      <c r="G680" s="104">
        <v>0</v>
      </c>
      <c r="H680" s="105">
        <v>18274</v>
      </c>
      <c r="I680" s="105">
        <v>0</v>
      </c>
      <c r="J680" s="106"/>
      <c r="K680" s="107"/>
      <c r="L680" s="105"/>
      <c r="M680" s="105"/>
      <c r="N680" s="106"/>
      <c r="O680" s="107"/>
      <c r="P680" s="105"/>
      <c r="Q680" s="105"/>
      <c r="R680" s="106"/>
      <c r="S680" s="107"/>
      <c r="T680" s="105"/>
      <c r="U680" s="105"/>
      <c r="V680" s="106"/>
      <c r="W680" s="107"/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hidden="1" customHeight="1" x14ac:dyDescent="0.3">
      <c r="A681" s="110" t="s">
        <v>1707</v>
      </c>
      <c r="B681" s="111" t="s">
        <v>1144</v>
      </c>
      <c r="C681" s="112" t="s">
        <v>1629</v>
      </c>
      <c r="D681" s="21">
        <f t="shared" si="12"/>
        <v>0</v>
      </c>
      <c r="E681" s="24">
        <f t="shared" si="12"/>
        <v>0</v>
      </c>
      <c r="F681" s="104"/>
      <c r="G681" s="104"/>
      <c r="H681" s="105"/>
      <c r="I681" s="105"/>
      <c r="J681" s="106"/>
      <c r="K681" s="107"/>
      <c r="L681" s="105"/>
      <c r="M681" s="105"/>
      <c r="N681" s="106"/>
      <c r="O681" s="107"/>
      <c r="P681" s="105"/>
      <c r="Q681" s="105"/>
      <c r="R681" s="106"/>
      <c r="S681" s="107"/>
      <c r="T681" s="105"/>
      <c r="U681" s="105"/>
      <c r="V681" s="106"/>
      <c r="W681" s="107"/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hidden="1" customHeight="1" x14ac:dyDescent="0.3">
      <c r="A682" s="110" t="s">
        <v>1707</v>
      </c>
      <c r="B682" s="111" t="s">
        <v>1145</v>
      </c>
      <c r="C682" s="112" t="s">
        <v>1630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hidden="1" customHeight="1" x14ac:dyDescent="0.3">
      <c r="A683" s="110" t="s">
        <v>1707</v>
      </c>
      <c r="B683" s="111" t="s">
        <v>1631</v>
      </c>
      <c r="C683" s="112" t="s">
        <v>1632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hidden="1" customHeight="1" x14ac:dyDescent="0.3">
      <c r="A684" s="110" t="s">
        <v>1707</v>
      </c>
      <c r="B684" s="111" t="s">
        <v>1146</v>
      </c>
      <c r="C684" s="112" t="s">
        <v>1633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hidden="1" customHeight="1" x14ac:dyDescent="0.3">
      <c r="A685" s="110" t="s">
        <v>1707</v>
      </c>
      <c r="B685" s="111" t="s">
        <v>1147</v>
      </c>
      <c r="C685" s="112" t="s">
        <v>1634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hidden="1" customHeight="1" x14ac:dyDescent="0.3">
      <c r="A686" s="110" t="s">
        <v>1707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hidden="1" customHeight="1" x14ac:dyDescent="0.3">
      <c r="A687" s="110" t="s">
        <v>1707</v>
      </c>
      <c r="B687" s="111" t="s">
        <v>1150</v>
      </c>
      <c r="C687" s="112" t="s">
        <v>1635</v>
      </c>
      <c r="D687" s="21">
        <f t="shared" si="12"/>
        <v>12530179</v>
      </c>
      <c r="E687" s="24">
        <f t="shared" si="12"/>
        <v>0</v>
      </c>
      <c r="F687" s="104">
        <v>5878543</v>
      </c>
      <c r="G687" s="104">
        <v>0</v>
      </c>
      <c r="H687" s="113">
        <v>6651636</v>
      </c>
      <c r="I687" s="113">
        <v>0</v>
      </c>
      <c r="J687" s="31"/>
      <c r="K687" s="32"/>
      <c r="L687" s="113"/>
      <c r="M687" s="113"/>
      <c r="N687" s="31"/>
      <c r="O687" s="32"/>
      <c r="P687" s="113"/>
      <c r="Q687" s="113"/>
      <c r="R687" s="31"/>
      <c r="S687" s="32"/>
      <c r="T687" s="113"/>
      <c r="U687" s="113"/>
      <c r="V687" s="31"/>
      <c r="W687" s="32"/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hidden="1" customHeight="1" x14ac:dyDescent="0.3">
      <c r="A688" s="110" t="s">
        <v>1707</v>
      </c>
      <c r="B688" s="111" t="s">
        <v>1151</v>
      </c>
      <c r="C688" s="112" t="s">
        <v>1636</v>
      </c>
      <c r="D688" s="21">
        <f t="shared" si="12"/>
        <v>3635295</v>
      </c>
      <c r="E688" s="24">
        <f t="shared" si="12"/>
        <v>0</v>
      </c>
      <c r="F688" s="104">
        <v>1723928</v>
      </c>
      <c r="G688" s="104">
        <v>0</v>
      </c>
      <c r="H688" s="113">
        <v>1911367</v>
      </c>
      <c r="I688" s="113">
        <v>0</v>
      </c>
      <c r="J688" s="31"/>
      <c r="K688" s="32"/>
      <c r="L688" s="113"/>
      <c r="M688" s="113"/>
      <c r="N688" s="31"/>
      <c r="O688" s="32"/>
      <c r="P688" s="113"/>
      <c r="Q688" s="113"/>
      <c r="R688" s="31"/>
      <c r="S688" s="32"/>
      <c r="T688" s="113"/>
      <c r="U688" s="113"/>
      <c r="V688" s="31"/>
      <c r="W688" s="32"/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hidden="1" customHeight="1" x14ac:dyDescent="0.3">
      <c r="A689" s="110" t="s">
        <v>1707</v>
      </c>
      <c r="B689" s="111" t="s">
        <v>1152</v>
      </c>
      <c r="C689" s="112" t="s">
        <v>1637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hidden="1" customHeight="1" x14ac:dyDescent="0.3">
      <c r="A690" s="110" t="s">
        <v>1707</v>
      </c>
      <c r="B690" s="111" t="s">
        <v>1153</v>
      </c>
      <c r="C690" s="112" t="s">
        <v>1638</v>
      </c>
      <c r="D690" s="21">
        <f t="shared" si="12"/>
        <v>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/>
      <c r="O690" s="107"/>
      <c r="P690" s="105"/>
      <c r="Q690" s="105"/>
      <c r="R690" s="106"/>
      <c r="S690" s="107"/>
      <c r="T690" s="105"/>
      <c r="U690" s="105"/>
      <c r="V690" s="106"/>
      <c r="W690" s="107"/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hidden="1" customHeight="1" x14ac:dyDescent="0.3">
      <c r="A691" s="110" t="s">
        <v>1707</v>
      </c>
      <c r="B691" s="111" t="s">
        <v>1154</v>
      </c>
      <c r="C691" s="112" t="s">
        <v>1639</v>
      </c>
      <c r="D691" s="21">
        <f t="shared" si="12"/>
        <v>120000</v>
      </c>
      <c r="E691" s="24">
        <f t="shared" si="12"/>
        <v>0</v>
      </c>
      <c r="F691" s="104">
        <v>70000</v>
      </c>
      <c r="G691" s="104">
        <v>0</v>
      </c>
      <c r="H691" s="105">
        <v>50000</v>
      </c>
      <c r="I691" s="105">
        <v>0</v>
      </c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/>
      <c r="U691" s="105"/>
      <c r="V691" s="106"/>
      <c r="W691" s="107"/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hidden="1" customHeight="1" x14ac:dyDescent="0.3">
      <c r="A692" s="110" t="s">
        <v>1707</v>
      </c>
      <c r="B692" s="111" t="s">
        <v>1155</v>
      </c>
      <c r="C692" s="112" t="s">
        <v>1156</v>
      </c>
      <c r="D692" s="21">
        <f t="shared" si="12"/>
        <v>625000</v>
      </c>
      <c r="E692" s="24">
        <f t="shared" si="12"/>
        <v>0</v>
      </c>
      <c r="F692" s="104">
        <v>335000</v>
      </c>
      <c r="G692" s="104">
        <v>0</v>
      </c>
      <c r="H692" s="113">
        <v>290000</v>
      </c>
      <c r="I692" s="113">
        <v>0</v>
      </c>
      <c r="J692" s="31"/>
      <c r="K692" s="32"/>
      <c r="L692" s="113"/>
      <c r="M692" s="113"/>
      <c r="N692" s="31"/>
      <c r="O692" s="32"/>
      <c r="P692" s="105"/>
      <c r="Q692" s="105"/>
      <c r="R692" s="31"/>
      <c r="S692" s="32"/>
      <c r="T692" s="113"/>
      <c r="U692" s="113"/>
      <c r="V692" s="31"/>
      <c r="W692" s="32"/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hidden="1" customHeight="1" x14ac:dyDescent="0.3">
      <c r="A693" s="110" t="s">
        <v>1707</v>
      </c>
      <c r="B693" s="111" t="s">
        <v>1157</v>
      </c>
      <c r="C693" s="112" t="s">
        <v>1158</v>
      </c>
      <c r="D693" s="21">
        <f t="shared" si="12"/>
        <v>150000</v>
      </c>
      <c r="E693" s="24">
        <f t="shared" si="12"/>
        <v>0</v>
      </c>
      <c r="F693" s="104">
        <v>70000</v>
      </c>
      <c r="G693" s="104">
        <v>0</v>
      </c>
      <c r="H693" s="113">
        <v>80000</v>
      </c>
      <c r="I693" s="113">
        <v>0</v>
      </c>
      <c r="J693" s="31"/>
      <c r="K693" s="32"/>
      <c r="L693" s="113"/>
      <c r="M693" s="113"/>
      <c r="N693" s="31"/>
      <c r="O693" s="32"/>
      <c r="P693" s="113"/>
      <c r="Q693" s="113"/>
      <c r="R693" s="31"/>
      <c r="S693" s="32"/>
      <c r="T693" s="113"/>
      <c r="U693" s="113"/>
      <c r="V693" s="31"/>
      <c r="W693" s="32"/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hidden="1" customHeight="1" x14ac:dyDescent="0.3">
      <c r="A694" s="110" t="s">
        <v>1707</v>
      </c>
      <c r="B694" s="111" t="s">
        <v>1159</v>
      </c>
      <c r="C694" s="112" t="s">
        <v>1160</v>
      </c>
      <c r="D694" s="21">
        <f t="shared" si="12"/>
        <v>170000</v>
      </c>
      <c r="E694" s="24">
        <f t="shared" si="12"/>
        <v>0</v>
      </c>
      <c r="F694" s="104">
        <v>80000</v>
      </c>
      <c r="G694" s="104">
        <v>0</v>
      </c>
      <c r="H694" s="113">
        <v>90000</v>
      </c>
      <c r="I694" s="113">
        <v>0</v>
      </c>
      <c r="J694" s="31"/>
      <c r="K694" s="32"/>
      <c r="L694" s="113"/>
      <c r="M694" s="113"/>
      <c r="N694" s="31"/>
      <c r="O694" s="32"/>
      <c r="P694" s="113"/>
      <c r="Q694" s="113"/>
      <c r="R694" s="31"/>
      <c r="S694" s="32"/>
      <c r="T694" s="113"/>
      <c r="U694" s="113"/>
      <c r="V694" s="31"/>
      <c r="W694" s="32"/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hidden="1" customHeight="1" x14ac:dyDescent="0.3">
      <c r="A695" s="110" t="s">
        <v>1707</v>
      </c>
      <c r="B695" s="111" t="s">
        <v>1161</v>
      </c>
      <c r="C695" s="112" t="s">
        <v>1640</v>
      </c>
      <c r="D695" s="21">
        <f t="shared" si="12"/>
        <v>157400</v>
      </c>
      <c r="E695" s="24">
        <f t="shared" si="12"/>
        <v>0</v>
      </c>
      <c r="F695" s="104">
        <v>73450</v>
      </c>
      <c r="G695" s="104">
        <v>0</v>
      </c>
      <c r="H695" s="105">
        <v>83950</v>
      </c>
      <c r="I695" s="105">
        <v>0</v>
      </c>
      <c r="J695" s="106"/>
      <c r="K695" s="107"/>
      <c r="L695" s="105"/>
      <c r="M695" s="105"/>
      <c r="N695" s="106"/>
      <c r="O695" s="107"/>
      <c r="P695" s="113"/>
      <c r="Q695" s="113"/>
      <c r="R695" s="106"/>
      <c r="S695" s="107"/>
      <c r="T695" s="105"/>
      <c r="U695" s="105"/>
      <c r="V695" s="106"/>
      <c r="W695" s="107"/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hidden="1" customHeight="1" x14ac:dyDescent="0.3">
      <c r="A696" s="110" t="s">
        <v>1707</v>
      </c>
      <c r="B696" s="111" t="s">
        <v>1162</v>
      </c>
      <c r="C696" s="112" t="s">
        <v>1163</v>
      </c>
      <c r="D696" s="21">
        <f t="shared" si="12"/>
        <v>195000</v>
      </c>
      <c r="E696" s="24">
        <f t="shared" si="12"/>
        <v>0</v>
      </c>
      <c r="F696" s="104">
        <v>136000</v>
      </c>
      <c r="G696" s="104">
        <v>0</v>
      </c>
      <c r="H696" s="105">
        <v>59000</v>
      </c>
      <c r="I696" s="105">
        <v>0</v>
      </c>
      <c r="J696" s="106"/>
      <c r="K696" s="107"/>
      <c r="L696" s="105"/>
      <c r="M696" s="105"/>
      <c r="N696" s="106"/>
      <c r="O696" s="107"/>
      <c r="P696" s="105"/>
      <c r="Q696" s="105"/>
      <c r="R696" s="106"/>
      <c r="S696" s="107"/>
      <c r="T696" s="105"/>
      <c r="U696" s="105"/>
      <c r="V696" s="106"/>
      <c r="W696" s="107"/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hidden="1" customHeight="1" x14ac:dyDescent="0.3">
      <c r="A697" s="110" t="s">
        <v>1707</v>
      </c>
      <c r="B697" s="111" t="s">
        <v>1164</v>
      </c>
      <c r="C697" s="112" t="s">
        <v>1641</v>
      </c>
      <c r="D697" s="21">
        <f t="shared" si="12"/>
        <v>0</v>
      </c>
      <c r="E697" s="24">
        <f t="shared" si="12"/>
        <v>0</v>
      </c>
      <c r="F697" s="104"/>
      <c r="G697" s="104"/>
      <c r="H697" s="105"/>
      <c r="I697" s="105"/>
      <c r="J697" s="106"/>
      <c r="K697" s="107"/>
      <c r="L697" s="105"/>
      <c r="M697" s="105"/>
      <c r="N697" s="106"/>
      <c r="O697" s="107"/>
      <c r="P697" s="105"/>
      <c r="Q697" s="105"/>
      <c r="R697" s="106"/>
      <c r="S697" s="107"/>
      <c r="T697" s="105"/>
      <c r="U697" s="105"/>
      <c r="V697" s="106"/>
      <c r="W697" s="107"/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hidden="1" customHeight="1" x14ac:dyDescent="0.3">
      <c r="A698" s="110" t="s">
        <v>1707</v>
      </c>
      <c r="B698" s="111" t="s">
        <v>1165</v>
      </c>
      <c r="C698" s="112" t="s">
        <v>1166</v>
      </c>
      <c r="D698" s="21">
        <f t="shared" si="12"/>
        <v>769598.1</v>
      </c>
      <c r="E698" s="24">
        <f t="shared" si="12"/>
        <v>0</v>
      </c>
      <c r="F698" s="104">
        <v>384799.05</v>
      </c>
      <c r="G698" s="104">
        <v>0</v>
      </c>
      <c r="H698" s="105">
        <v>384799.05</v>
      </c>
      <c r="I698" s="105">
        <v>0</v>
      </c>
      <c r="J698" s="106"/>
      <c r="K698" s="107"/>
      <c r="L698" s="105"/>
      <c r="M698" s="105"/>
      <c r="N698" s="106"/>
      <c r="O698" s="107"/>
      <c r="P698" s="105"/>
      <c r="Q698" s="105"/>
      <c r="R698" s="106"/>
      <c r="S698" s="107"/>
      <c r="T698" s="105"/>
      <c r="U698" s="105"/>
      <c r="V698" s="106"/>
      <c r="W698" s="107"/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hidden="1" customHeight="1" x14ac:dyDescent="0.3">
      <c r="A699" s="110" t="s">
        <v>1707</v>
      </c>
      <c r="B699" s="111" t="s">
        <v>1167</v>
      </c>
      <c r="C699" s="112" t="s">
        <v>1642</v>
      </c>
      <c r="D699" s="21">
        <f t="shared" si="12"/>
        <v>3875894.6</v>
      </c>
      <c r="E699" s="24">
        <f t="shared" si="12"/>
        <v>0</v>
      </c>
      <c r="F699" s="104">
        <v>1937947.3</v>
      </c>
      <c r="G699" s="104">
        <v>0</v>
      </c>
      <c r="H699" s="113">
        <v>1937947.3</v>
      </c>
      <c r="I699" s="113">
        <v>0</v>
      </c>
      <c r="J699" s="31"/>
      <c r="K699" s="32"/>
      <c r="L699" s="113"/>
      <c r="M699" s="113"/>
      <c r="N699" s="31"/>
      <c r="O699" s="32"/>
      <c r="P699" s="105"/>
      <c r="Q699" s="105"/>
      <c r="R699" s="31"/>
      <c r="S699" s="32"/>
      <c r="T699" s="113"/>
      <c r="U699" s="113"/>
      <c r="V699" s="31"/>
      <c r="W699" s="32"/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hidden="1" customHeight="1" x14ac:dyDescent="0.3">
      <c r="A700" s="110" t="s">
        <v>1707</v>
      </c>
      <c r="B700" s="111" t="s">
        <v>1168</v>
      </c>
      <c r="C700" s="112" t="s">
        <v>1643</v>
      </c>
      <c r="D700" s="21">
        <f t="shared" si="12"/>
        <v>44026.66</v>
      </c>
      <c r="E700" s="24">
        <f t="shared" si="12"/>
        <v>0</v>
      </c>
      <c r="F700" s="104">
        <v>22013.33</v>
      </c>
      <c r="G700" s="104">
        <v>0</v>
      </c>
      <c r="H700" s="113">
        <v>22013.33</v>
      </c>
      <c r="I700" s="113">
        <v>0</v>
      </c>
      <c r="J700" s="31"/>
      <c r="K700" s="32"/>
      <c r="L700" s="113"/>
      <c r="M700" s="113"/>
      <c r="N700" s="31"/>
      <c r="O700" s="32"/>
      <c r="P700" s="113"/>
      <c r="Q700" s="113"/>
      <c r="R700" s="31"/>
      <c r="S700" s="32"/>
      <c r="T700" s="113"/>
      <c r="U700" s="113"/>
      <c r="V700" s="31"/>
      <c r="W700" s="32"/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hidden="1" customHeight="1" x14ac:dyDescent="0.3">
      <c r="A701" s="110" t="s">
        <v>1707</v>
      </c>
      <c r="B701" s="111" t="s">
        <v>1169</v>
      </c>
      <c r="C701" s="112" t="s">
        <v>1644</v>
      </c>
      <c r="D701" s="21">
        <f t="shared" si="12"/>
        <v>0</v>
      </c>
      <c r="E701" s="24">
        <f t="shared" si="12"/>
        <v>0</v>
      </c>
      <c r="F701" s="104"/>
      <c r="G701" s="104"/>
      <c r="H701" s="113"/>
      <c r="I701" s="113"/>
      <c r="J701" s="31"/>
      <c r="K701" s="32"/>
      <c r="L701" s="113"/>
      <c r="M701" s="113"/>
      <c r="N701" s="31"/>
      <c r="O701" s="32"/>
      <c r="P701" s="113"/>
      <c r="Q701" s="113"/>
      <c r="R701" s="31"/>
      <c r="S701" s="32"/>
      <c r="T701" s="113"/>
      <c r="U701" s="113"/>
      <c r="V701" s="31"/>
      <c r="W701" s="32"/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hidden="1" customHeight="1" x14ac:dyDescent="0.3">
      <c r="A702" s="110" t="s">
        <v>1707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hidden="1" customHeight="1" x14ac:dyDescent="0.3">
      <c r="A703" s="110" t="s">
        <v>1707</v>
      </c>
      <c r="B703" s="111" t="s">
        <v>1172</v>
      </c>
      <c r="C703" s="112" t="s">
        <v>1645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hidden="1" customHeight="1" x14ac:dyDescent="0.3">
      <c r="A704" s="110" t="s">
        <v>1707</v>
      </c>
      <c r="B704" s="111" t="s">
        <v>1173</v>
      </c>
      <c r="C704" s="112" t="s">
        <v>1646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hidden="1" customHeight="1" x14ac:dyDescent="0.3">
      <c r="A705" s="110" t="s">
        <v>1707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hidden="1" customHeight="1" x14ac:dyDescent="0.3">
      <c r="A706" s="110" t="s">
        <v>1707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hidden="1" customHeight="1" x14ac:dyDescent="0.3">
      <c r="A707" s="110" t="s">
        <v>1707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hidden="1" customHeight="1" x14ac:dyDescent="0.3">
      <c r="A708" s="110" t="s">
        <v>1707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375366.66</v>
      </c>
      <c r="E708" s="24">
        <f t="shared" si="13"/>
        <v>0</v>
      </c>
      <c r="F708" s="104">
        <v>187683.33</v>
      </c>
      <c r="G708" s="104">
        <v>0</v>
      </c>
      <c r="H708" s="105">
        <v>187683.33</v>
      </c>
      <c r="I708" s="105">
        <v>0</v>
      </c>
      <c r="J708" s="106"/>
      <c r="K708" s="107"/>
      <c r="L708" s="105"/>
      <c r="M708" s="105"/>
      <c r="N708" s="106"/>
      <c r="O708" s="107"/>
      <c r="P708" s="105"/>
      <c r="Q708" s="105"/>
      <c r="R708" s="106"/>
      <c r="S708" s="107"/>
      <c r="T708" s="105"/>
      <c r="U708" s="105"/>
      <c r="V708" s="106"/>
      <c r="W708" s="107"/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hidden="1" customHeight="1" x14ac:dyDescent="0.3">
      <c r="A709" s="110" t="s">
        <v>1707</v>
      </c>
      <c r="B709" s="111" t="s">
        <v>1182</v>
      </c>
      <c r="C709" s="112" t="s">
        <v>1183</v>
      </c>
      <c r="D709" s="21">
        <f t="shared" si="13"/>
        <v>0</v>
      </c>
      <c r="E709" s="24">
        <f t="shared" si="13"/>
        <v>0</v>
      </c>
      <c r="F709" s="104"/>
      <c r="G709" s="104"/>
      <c r="H709" s="105"/>
      <c r="I709" s="105"/>
      <c r="J709" s="106"/>
      <c r="K709" s="107"/>
      <c r="L709" s="105"/>
      <c r="M709" s="105"/>
      <c r="N709" s="106"/>
      <c r="O709" s="107"/>
      <c r="P709" s="105"/>
      <c r="Q709" s="105"/>
      <c r="R709" s="106"/>
      <c r="S709" s="107"/>
      <c r="T709" s="105"/>
      <c r="U709" s="105"/>
      <c r="V709" s="106"/>
      <c r="W709" s="107"/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hidden="1" customHeight="1" x14ac:dyDescent="0.3">
      <c r="A710" s="110" t="s">
        <v>1707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hidden="1" customHeight="1" x14ac:dyDescent="0.3">
      <c r="A711" s="110" t="s">
        <v>1707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hidden="1" customHeight="1" x14ac:dyDescent="0.3">
      <c r="A712" s="110" t="s">
        <v>1707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hidden="1" customHeight="1" x14ac:dyDescent="0.3">
      <c r="A713" s="110" t="s">
        <v>1707</v>
      </c>
      <c r="B713" s="111" t="s">
        <v>1190</v>
      </c>
      <c r="C713" s="112" t="s">
        <v>1191</v>
      </c>
      <c r="D713" s="21">
        <f t="shared" si="13"/>
        <v>998199.96</v>
      </c>
      <c r="E713" s="24">
        <f t="shared" si="13"/>
        <v>0</v>
      </c>
      <c r="F713" s="104">
        <v>499099.98</v>
      </c>
      <c r="G713" s="104">
        <v>0</v>
      </c>
      <c r="H713" s="105">
        <v>499099.98</v>
      </c>
      <c r="I713" s="105">
        <v>0</v>
      </c>
      <c r="J713" s="106"/>
      <c r="K713" s="107"/>
      <c r="L713" s="105"/>
      <c r="M713" s="105"/>
      <c r="N713" s="106"/>
      <c r="O713" s="107"/>
      <c r="P713" s="105"/>
      <c r="Q713" s="105"/>
      <c r="R713" s="106"/>
      <c r="S713" s="107"/>
      <c r="T713" s="105"/>
      <c r="U713" s="105"/>
      <c r="V713" s="106"/>
      <c r="W713" s="107"/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hidden="1" customHeight="1" x14ac:dyDescent="0.3">
      <c r="A714" s="110" t="s">
        <v>1707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hidden="1" customHeight="1" x14ac:dyDescent="0.3">
      <c r="A715" s="110" t="s">
        <v>1707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hidden="1" customHeight="1" x14ac:dyDescent="0.3">
      <c r="A716" s="110" t="s">
        <v>1707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hidden="1" customHeight="1" x14ac:dyDescent="0.3">
      <c r="A717" s="110" t="s">
        <v>1707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hidden="1" customHeight="1" x14ac:dyDescent="0.3">
      <c r="A718" s="110" t="s">
        <v>1707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hidden="1" customHeight="1" x14ac:dyDescent="0.3">
      <c r="A719" s="110" t="s">
        <v>1707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hidden="1" customHeight="1" x14ac:dyDescent="0.3">
      <c r="A720" s="110" t="s">
        <v>1707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hidden="1" customHeight="1" x14ac:dyDescent="0.3">
      <c r="A721" s="110" t="s">
        <v>1707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hidden="1" customHeight="1" x14ac:dyDescent="0.3">
      <c r="A722" s="110" t="s">
        <v>1707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hidden="1" customHeight="1" x14ac:dyDescent="0.3">
      <c r="A723" s="110" t="s">
        <v>1707</v>
      </c>
      <c r="B723" s="111" t="s">
        <v>1210</v>
      </c>
      <c r="C723" s="112" t="s">
        <v>1647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hidden="1" customHeight="1" x14ac:dyDescent="0.3">
      <c r="A724" s="110" t="s">
        <v>1707</v>
      </c>
      <c r="B724" s="111" t="s">
        <v>1211</v>
      </c>
      <c r="C724" s="112" t="s">
        <v>1212</v>
      </c>
      <c r="D724" s="21">
        <f t="shared" si="13"/>
        <v>23373.360000000001</v>
      </c>
      <c r="E724" s="24">
        <f t="shared" si="13"/>
        <v>0</v>
      </c>
      <c r="F724" s="104">
        <v>11686.68</v>
      </c>
      <c r="G724" s="104">
        <v>0</v>
      </c>
      <c r="H724" s="105">
        <v>11686.68</v>
      </c>
      <c r="I724" s="105">
        <v>0</v>
      </c>
      <c r="J724" s="106"/>
      <c r="K724" s="107"/>
      <c r="L724" s="105"/>
      <c r="M724" s="105"/>
      <c r="N724" s="106"/>
      <c r="O724" s="107"/>
      <c r="P724" s="105"/>
      <c r="Q724" s="105"/>
      <c r="R724" s="106"/>
      <c r="S724" s="107"/>
      <c r="T724" s="105"/>
      <c r="U724" s="105"/>
      <c r="V724" s="106"/>
      <c r="W724" s="107"/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hidden="1" customHeight="1" x14ac:dyDescent="0.3">
      <c r="A725" s="110" t="s">
        <v>1707</v>
      </c>
      <c r="B725" s="111" t="s">
        <v>1213</v>
      </c>
      <c r="C725" s="112" t="s">
        <v>1214</v>
      </c>
      <c r="D725" s="21">
        <f t="shared" si="13"/>
        <v>992928.7</v>
      </c>
      <c r="E725" s="24">
        <f t="shared" si="13"/>
        <v>0</v>
      </c>
      <c r="F725" s="104">
        <v>496464.35</v>
      </c>
      <c r="G725" s="104">
        <v>0</v>
      </c>
      <c r="H725" s="113">
        <v>496464.35</v>
      </c>
      <c r="I725" s="113">
        <v>0</v>
      </c>
      <c r="J725" s="31"/>
      <c r="K725" s="32"/>
      <c r="L725" s="113"/>
      <c r="M725" s="113"/>
      <c r="N725" s="31"/>
      <c r="O725" s="32"/>
      <c r="P725" s="105"/>
      <c r="Q725" s="105"/>
      <c r="R725" s="31"/>
      <c r="S725" s="32"/>
      <c r="T725" s="113"/>
      <c r="U725" s="113"/>
      <c r="V725" s="31"/>
      <c r="W725" s="32"/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hidden="1" customHeight="1" x14ac:dyDescent="0.3">
      <c r="A726" s="110" t="s">
        <v>1707</v>
      </c>
      <c r="B726" s="111" t="s">
        <v>1215</v>
      </c>
      <c r="C726" s="112" t="s">
        <v>1216</v>
      </c>
      <c r="D726" s="21">
        <f t="shared" si="13"/>
        <v>4788.88</v>
      </c>
      <c r="E726" s="24">
        <f t="shared" si="13"/>
        <v>0</v>
      </c>
      <c r="F726" s="104">
        <v>2394.44</v>
      </c>
      <c r="G726" s="104">
        <v>0</v>
      </c>
      <c r="H726" s="105">
        <v>2394.44</v>
      </c>
      <c r="I726" s="105">
        <v>0</v>
      </c>
      <c r="J726" s="106"/>
      <c r="K726" s="107"/>
      <c r="L726" s="105"/>
      <c r="M726" s="105"/>
      <c r="N726" s="106"/>
      <c r="O726" s="107"/>
      <c r="P726" s="113"/>
      <c r="Q726" s="113"/>
      <c r="R726" s="106"/>
      <c r="S726" s="107"/>
      <c r="T726" s="105"/>
      <c r="U726" s="105"/>
      <c r="V726" s="106"/>
      <c r="W726" s="107"/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hidden="1" customHeight="1" x14ac:dyDescent="0.3">
      <c r="A727" s="110" t="s">
        <v>1707</v>
      </c>
      <c r="B727" s="111" t="s">
        <v>1217</v>
      </c>
      <c r="C727" s="112" t="s">
        <v>1218</v>
      </c>
      <c r="D727" s="21">
        <f t="shared" si="13"/>
        <v>26194.46</v>
      </c>
      <c r="E727" s="24">
        <f t="shared" si="13"/>
        <v>0</v>
      </c>
      <c r="F727" s="104">
        <v>13097.23</v>
      </c>
      <c r="G727" s="104">
        <v>0</v>
      </c>
      <c r="H727" s="113">
        <v>13097.23</v>
      </c>
      <c r="I727" s="113">
        <v>0</v>
      </c>
      <c r="J727" s="31"/>
      <c r="K727" s="32"/>
      <c r="L727" s="113"/>
      <c r="M727" s="113"/>
      <c r="N727" s="31"/>
      <c r="O727" s="32"/>
      <c r="P727" s="105"/>
      <c r="Q727" s="105"/>
      <c r="R727" s="31"/>
      <c r="S727" s="32"/>
      <c r="T727" s="113"/>
      <c r="U727" s="113"/>
      <c r="V727" s="31"/>
      <c r="W727" s="32"/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hidden="1" customHeight="1" x14ac:dyDescent="0.3">
      <c r="A728" s="110" t="s">
        <v>1707</v>
      </c>
      <c r="B728" s="111" t="s">
        <v>1219</v>
      </c>
      <c r="C728" s="112" t="s">
        <v>1220</v>
      </c>
      <c r="D728" s="21">
        <f t="shared" si="13"/>
        <v>1609.52</v>
      </c>
      <c r="E728" s="24">
        <f t="shared" si="13"/>
        <v>0</v>
      </c>
      <c r="F728" s="104">
        <v>804.76</v>
      </c>
      <c r="G728" s="104">
        <v>0</v>
      </c>
      <c r="H728" s="113">
        <v>804.76</v>
      </c>
      <c r="I728" s="113">
        <v>0</v>
      </c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hidden="1" customHeight="1" x14ac:dyDescent="0.3">
      <c r="A729" s="110" t="s">
        <v>1707</v>
      </c>
      <c r="B729" s="111" t="s">
        <v>1221</v>
      </c>
      <c r="C729" s="112" t="s">
        <v>1222</v>
      </c>
      <c r="D729" s="21">
        <f t="shared" si="13"/>
        <v>20000</v>
      </c>
      <c r="E729" s="24">
        <f t="shared" si="13"/>
        <v>0</v>
      </c>
      <c r="F729" s="104">
        <v>10000</v>
      </c>
      <c r="G729" s="104">
        <v>0</v>
      </c>
      <c r="H729" s="113">
        <v>10000</v>
      </c>
      <c r="I729" s="113">
        <v>0</v>
      </c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hidden="1" customHeight="1" x14ac:dyDescent="0.3">
      <c r="A730" s="110" t="s">
        <v>1707</v>
      </c>
      <c r="B730" s="111" t="s">
        <v>1223</v>
      </c>
      <c r="C730" s="112" t="s">
        <v>1224</v>
      </c>
      <c r="D730" s="21">
        <f t="shared" si="13"/>
        <v>13369.28</v>
      </c>
      <c r="E730" s="24">
        <f t="shared" si="13"/>
        <v>0</v>
      </c>
      <c r="F730" s="104">
        <v>6684.64</v>
      </c>
      <c r="G730" s="104">
        <v>0</v>
      </c>
      <c r="H730" s="113">
        <v>6684.64</v>
      </c>
      <c r="I730" s="113">
        <v>0</v>
      </c>
      <c r="J730" s="31"/>
      <c r="K730" s="32"/>
      <c r="L730" s="113"/>
      <c r="M730" s="113"/>
      <c r="N730" s="31"/>
      <c r="O730" s="32"/>
      <c r="P730" s="113"/>
      <c r="Q730" s="113"/>
      <c r="R730" s="31"/>
      <c r="S730" s="32"/>
      <c r="T730" s="113"/>
      <c r="U730" s="113"/>
      <c r="V730" s="31"/>
      <c r="W730" s="32"/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hidden="1" customHeight="1" x14ac:dyDescent="0.3">
      <c r="A731" s="110" t="s">
        <v>1707</v>
      </c>
      <c r="B731" s="111" t="s">
        <v>1225</v>
      </c>
      <c r="C731" s="112" t="s">
        <v>1226</v>
      </c>
      <c r="D731" s="21">
        <f t="shared" si="13"/>
        <v>43903.02</v>
      </c>
      <c r="E731" s="24">
        <f t="shared" si="13"/>
        <v>0</v>
      </c>
      <c r="F731" s="104">
        <v>21911.51</v>
      </c>
      <c r="G731" s="104">
        <v>0</v>
      </c>
      <c r="H731" s="113">
        <v>21991.51</v>
      </c>
      <c r="I731" s="113">
        <v>0</v>
      </c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hidden="1" customHeight="1" x14ac:dyDescent="0.3">
      <c r="A732" s="110" t="s">
        <v>1707</v>
      </c>
      <c r="B732" s="111" t="s">
        <v>1227</v>
      </c>
      <c r="C732" s="112" t="s">
        <v>1228</v>
      </c>
      <c r="D732" s="21">
        <f t="shared" si="13"/>
        <v>487.32</v>
      </c>
      <c r="E732" s="24">
        <f t="shared" si="13"/>
        <v>0</v>
      </c>
      <c r="F732" s="104">
        <v>243.66</v>
      </c>
      <c r="G732" s="104">
        <v>0</v>
      </c>
      <c r="H732" s="113">
        <v>243.66</v>
      </c>
      <c r="I732" s="113">
        <v>0</v>
      </c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hidden="1" customHeight="1" x14ac:dyDescent="0.3">
      <c r="A733" s="110" t="s">
        <v>1707</v>
      </c>
      <c r="B733" s="111" t="s">
        <v>1229</v>
      </c>
      <c r="C733" s="112" t="s">
        <v>1230</v>
      </c>
      <c r="D733" s="21">
        <f t="shared" si="13"/>
        <v>129796.31999999999</v>
      </c>
      <c r="E733" s="24">
        <f t="shared" si="13"/>
        <v>0</v>
      </c>
      <c r="F733" s="104">
        <v>63431.06</v>
      </c>
      <c r="G733" s="104">
        <v>0</v>
      </c>
      <c r="H733" s="113">
        <v>66365.259999999995</v>
      </c>
      <c r="I733" s="113">
        <v>0</v>
      </c>
      <c r="J733" s="31"/>
      <c r="K733" s="32"/>
      <c r="L733" s="113"/>
      <c r="M733" s="113"/>
      <c r="N733" s="31"/>
      <c r="O733" s="32"/>
      <c r="P733" s="113"/>
      <c r="Q733" s="113"/>
      <c r="R733" s="31"/>
      <c r="S733" s="32"/>
      <c r="T733" s="113"/>
      <c r="U733" s="113"/>
      <c r="V733" s="31"/>
      <c r="W733" s="32"/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hidden="1" customHeight="1" x14ac:dyDescent="0.3">
      <c r="A734" s="110" t="s">
        <v>1707</v>
      </c>
      <c r="B734" s="111" t="s">
        <v>1231</v>
      </c>
      <c r="C734" s="112" t="s">
        <v>1232</v>
      </c>
      <c r="D734" s="21">
        <f t="shared" si="13"/>
        <v>220273.34</v>
      </c>
      <c r="E734" s="24">
        <f t="shared" si="13"/>
        <v>0</v>
      </c>
      <c r="F734" s="104">
        <v>110136.67</v>
      </c>
      <c r="G734" s="104">
        <v>0</v>
      </c>
      <c r="H734" s="113">
        <v>110136.67</v>
      </c>
      <c r="I734" s="113">
        <v>0</v>
      </c>
      <c r="J734" s="31"/>
      <c r="K734" s="32"/>
      <c r="L734" s="113"/>
      <c r="M734" s="113"/>
      <c r="N734" s="31"/>
      <c r="O734" s="32"/>
      <c r="P734" s="113"/>
      <c r="Q734" s="113"/>
      <c r="R734" s="31"/>
      <c r="S734" s="32"/>
      <c r="T734" s="113"/>
      <c r="U734" s="113"/>
      <c r="V734" s="31"/>
      <c r="W734" s="32"/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hidden="1" customHeight="1" x14ac:dyDescent="0.3">
      <c r="A735" s="110" t="s">
        <v>1707</v>
      </c>
      <c r="B735" s="111" t="s">
        <v>1233</v>
      </c>
      <c r="C735" s="112" t="s">
        <v>1234</v>
      </c>
      <c r="D735" s="21">
        <f t="shared" si="13"/>
        <v>5849.93</v>
      </c>
      <c r="E735" s="24">
        <f t="shared" si="13"/>
        <v>0</v>
      </c>
      <c r="F735" s="104">
        <v>941.63</v>
      </c>
      <c r="G735" s="104">
        <v>0</v>
      </c>
      <c r="H735" s="113">
        <v>4908.3</v>
      </c>
      <c r="I735" s="113">
        <v>0</v>
      </c>
      <c r="J735" s="31"/>
      <c r="K735" s="32"/>
      <c r="L735" s="113"/>
      <c r="M735" s="113"/>
      <c r="N735" s="31"/>
      <c r="O735" s="32"/>
      <c r="P735" s="113"/>
      <c r="Q735" s="113"/>
      <c r="R735" s="31"/>
      <c r="S735" s="32"/>
      <c r="T735" s="113"/>
      <c r="U735" s="113"/>
      <c r="V735" s="31"/>
      <c r="W735" s="32"/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hidden="1" customHeight="1" x14ac:dyDescent="0.3">
      <c r="A736" s="110" t="s">
        <v>1707</v>
      </c>
      <c r="B736" s="111" t="s">
        <v>1235</v>
      </c>
      <c r="C736" s="112" t="s">
        <v>1236</v>
      </c>
      <c r="D736" s="21">
        <f t="shared" si="13"/>
        <v>55815.479999999996</v>
      </c>
      <c r="E736" s="24">
        <f t="shared" si="13"/>
        <v>0</v>
      </c>
      <c r="F736" s="104">
        <v>26265.07</v>
      </c>
      <c r="G736" s="104">
        <v>0</v>
      </c>
      <c r="H736" s="113">
        <v>29550.41</v>
      </c>
      <c r="I736" s="113">
        <v>0</v>
      </c>
      <c r="J736" s="31"/>
      <c r="K736" s="32"/>
      <c r="L736" s="113"/>
      <c r="M736" s="113"/>
      <c r="N736" s="31"/>
      <c r="O736" s="32"/>
      <c r="P736" s="113"/>
      <c r="Q736" s="113"/>
      <c r="R736" s="31"/>
      <c r="S736" s="32"/>
      <c r="T736" s="113"/>
      <c r="U736" s="113"/>
      <c r="V736" s="31"/>
      <c r="W736" s="32"/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hidden="1" customHeight="1" x14ac:dyDescent="0.3">
      <c r="A737" s="110" t="s">
        <v>1707</v>
      </c>
      <c r="B737" s="111" t="s">
        <v>1237</v>
      </c>
      <c r="C737" s="112" t="s">
        <v>1238</v>
      </c>
      <c r="D737" s="21">
        <f t="shared" si="13"/>
        <v>0</v>
      </c>
      <c r="E737" s="24">
        <f t="shared" si="13"/>
        <v>0</v>
      </c>
      <c r="F737" s="104"/>
      <c r="G737" s="104"/>
      <c r="H737" s="113"/>
      <c r="I737" s="113"/>
      <c r="J737" s="31"/>
      <c r="K737" s="32"/>
      <c r="L737" s="113"/>
      <c r="M737" s="113"/>
      <c r="N737" s="31"/>
      <c r="O737" s="32"/>
      <c r="P737" s="113"/>
      <c r="Q737" s="113"/>
      <c r="R737" s="31"/>
      <c r="S737" s="32"/>
      <c r="T737" s="113"/>
      <c r="U737" s="113"/>
      <c r="V737" s="31"/>
      <c r="W737" s="32"/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hidden="1" customHeight="1" x14ac:dyDescent="0.3">
      <c r="A738" s="110" t="s">
        <v>1707</v>
      </c>
      <c r="B738" s="111" t="s">
        <v>1239</v>
      </c>
      <c r="C738" s="112" t="s">
        <v>1240</v>
      </c>
      <c r="D738" s="21">
        <f t="shared" si="13"/>
        <v>0</v>
      </c>
      <c r="E738" s="24">
        <f t="shared" si="13"/>
        <v>0</v>
      </c>
      <c r="F738" s="104"/>
      <c r="G738" s="104"/>
      <c r="H738" s="113"/>
      <c r="I738" s="113"/>
      <c r="J738" s="31"/>
      <c r="K738" s="32"/>
      <c r="L738" s="113"/>
      <c r="M738" s="113"/>
      <c r="N738" s="31"/>
      <c r="O738" s="32"/>
      <c r="P738" s="113"/>
      <c r="Q738" s="113"/>
      <c r="R738" s="31"/>
      <c r="S738" s="32"/>
      <c r="T738" s="113"/>
      <c r="U738" s="113"/>
      <c r="V738" s="31"/>
      <c r="W738" s="32"/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hidden="1" customHeight="1" x14ac:dyDescent="0.3">
      <c r="A739" s="110" t="s">
        <v>1707</v>
      </c>
      <c r="B739" s="111" t="s">
        <v>1241</v>
      </c>
      <c r="C739" s="112" t="s">
        <v>1242</v>
      </c>
      <c r="D739" s="21">
        <f t="shared" si="13"/>
        <v>6267974.7699999996</v>
      </c>
      <c r="E739" s="24">
        <f t="shared" si="13"/>
        <v>0</v>
      </c>
      <c r="F739" s="104">
        <v>3132552.19</v>
      </c>
      <c r="G739" s="104">
        <v>0</v>
      </c>
      <c r="H739" s="113">
        <v>3135422.58</v>
      </c>
      <c r="I739" s="113">
        <v>0</v>
      </c>
      <c r="J739" s="31"/>
      <c r="K739" s="32"/>
      <c r="L739" s="113"/>
      <c r="M739" s="113"/>
      <c r="N739" s="31"/>
      <c r="O739" s="32"/>
      <c r="P739" s="113"/>
      <c r="Q739" s="113"/>
      <c r="R739" s="31"/>
      <c r="S739" s="32"/>
      <c r="T739" s="113"/>
      <c r="U739" s="113"/>
      <c r="V739" s="31"/>
      <c r="W739" s="32"/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hidden="1" customHeight="1" x14ac:dyDescent="0.3">
      <c r="A740" s="110" t="s">
        <v>1707</v>
      </c>
      <c r="B740" s="111" t="s">
        <v>1243</v>
      </c>
      <c r="C740" s="112" t="s">
        <v>1244</v>
      </c>
      <c r="D740" s="21">
        <f t="shared" si="13"/>
        <v>420363.47</v>
      </c>
      <c r="E740" s="24">
        <f t="shared" si="13"/>
        <v>0</v>
      </c>
      <c r="F740" s="104">
        <v>210528.32</v>
      </c>
      <c r="G740" s="104">
        <v>0</v>
      </c>
      <c r="H740" s="113">
        <v>209835.15</v>
      </c>
      <c r="I740" s="113">
        <v>0</v>
      </c>
      <c r="J740" s="31"/>
      <c r="K740" s="32"/>
      <c r="L740" s="113"/>
      <c r="M740" s="113"/>
      <c r="N740" s="31"/>
      <c r="O740" s="32"/>
      <c r="P740" s="113"/>
      <c r="Q740" s="113"/>
      <c r="R740" s="31"/>
      <c r="S740" s="32"/>
      <c r="T740" s="113"/>
      <c r="U740" s="113"/>
      <c r="V740" s="31"/>
      <c r="W740" s="32"/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hidden="1" customHeight="1" x14ac:dyDescent="0.3">
      <c r="A741" s="110" t="s">
        <v>1707</v>
      </c>
      <c r="B741" s="111" t="s">
        <v>1245</v>
      </c>
      <c r="C741" s="112" t="s">
        <v>1246</v>
      </c>
      <c r="D741" s="21">
        <f t="shared" si="13"/>
        <v>122249.03</v>
      </c>
      <c r="E741" s="24">
        <f t="shared" si="13"/>
        <v>0</v>
      </c>
      <c r="F741" s="104">
        <v>58460.06</v>
      </c>
      <c r="G741" s="104">
        <v>0</v>
      </c>
      <c r="H741" s="113">
        <v>63788.97</v>
      </c>
      <c r="I741" s="113">
        <v>0</v>
      </c>
      <c r="J741" s="31"/>
      <c r="K741" s="32"/>
      <c r="L741" s="113"/>
      <c r="M741" s="113"/>
      <c r="N741" s="31"/>
      <c r="O741" s="32"/>
      <c r="P741" s="113"/>
      <c r="Q741" s="113"/>
      <c r="R741" s="31"/>
      <c r="S741" s="32"/>
      <c r="T741" s="113"/>
      <c r="U741" s="113"/>
      <c r="V741" s="31"/>
      <c r="W741" s="32"/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hidden="1" customHeight="1" x14ac:dyDescent="0.3">
      <c r="A742" s="110" t="s">
        <v>1707</v>
      </c>
      <c r="B742" s="111" t="s">
        <v>1247</v>
      </c>
      <c r="C742" s="112" t="s">
        <v>1248</v>
      </c>
      <c r="D742" s="21">
        <f t="shared" si="13"/>
        <v>13144.58</v>
      </c>
      <c r="E742" s="24">
        <f t="shared" si="13"/>
        <v>0</v>
      </c>
      <c r="F742" s="104">
        <v>6572.29</v>
      </c>
      <c r="G742" s="104">
        <v>0</v>
      </c>
      <c r="H742" s="113">
        <v>6572.29</v>
      </c>
      <c r="I742" s="113">
        <v>0</v>
      </c>
      <c r="J742" s="31"/>
      <c r="K742" s="32"/>
      <c r="L742" s="113"/>
      <c r="M742" s="113"/>
      <c r="N742" s="31"/>
      <c r="O742" s="32"/>
      <c r="P742" s="113"/>
      <c r="Q742" s="113"/>
      <c r="R742" s="31"/>
      <c r="S742" s="32"/>
      <c r="T742" s="113"/>
      <c r="U742" s="113"/>
      <c r="V742" s="31"/>
      <c r="W742" s="32"/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hidden="1" customHeight="1" x14ac:dyDescent="0.3">
      <c r="A743" s="110" t="s">
        <v>1707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hidden="1" customHeight="1" x14ac:dyDescent="0.3">
      <c r="A744" s="110" t="s">
        <v>1707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hidden="1" customHeight="1" x14ac:dyDescent="0.3">
      <c r="A745" s="110" t="s">
        <v>1707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hidden="1" customHeight="1" x14ac:dyDescent="0.3">
      <c r="A746" s="110" t="s">
        <v>1707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hidden="1" customHeight="1" x14ac:dyDescent="0.3">
      <c r="A747" s="110" t="s">
        <v>1707</v>
      </c>
      <c r="B747" s="111" t="s">
        <v>1648</v>
      </c>
      <c r="C747" s="112" t="s">
        <v>1649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hidden="1" customHeight="1" x14ac:dyDescent="0.3">
      <c r="A748" s="110" t="s">
        <v>1707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hidden="1" customHeight="1" x14ac:dyDescent="0.3">
      <c r="A749" s="110" t="s">
        <v>1707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hidden="1" customHeight="1" x14ac:dyDescent="0.3">
      <c r="A750" s="110" t="s">
        <v>1707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hidden="1" customHeight="1" x14ac:dyDescent="0.3">
      <c r="A751" s="110" t="s">
        <v>1707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hidden="1" customHeight="1" x14ac:dyDescent="0.3">
      <c r="A752" s="110" t="s">
        <v>1707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hidden="1" customHeight="1" x14ac:dyDescent="0.3">
      <c r="A753" s="110" t="s">
        <v>1707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hidden="1" customHeight="1" x14ac:dyDescent="0.3">
      <c r="A754" s="110" t="s">
        <v>1707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hidden="1" customHeight="1" x14ac:dyDescent="0.3">
      <c r="A755" s="110" t="s">
        <v>1707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hidden="1" customHeight="1" x14ac:dyDescent="0.3">
      <c r="A756" s="110" t="s">
        <v>1707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hidden="1" customHeight="1" x14ac:dyDescent="0.3">
      <c r="A757" s="110" t="s">
        <v>1707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hidden="1" customHeight="1" x14ac:dyDescent="0.3">
      <c r="A758" s="110" t="s">
        <v>1707</v>
      </c>
      <c r="B758" s="111" t="s">
        <v>1277</v>
      </c>
      <c r="C758" s="112" t="s">
        <v>1278</v>
      </c>
      <c r="D758" s="21">
        <f t="shared" si="13"/>
        <v>235895</v>
      </c>
      <c r="E758" s="24">
        <f t="shared" si="13"/>
        <v>114121</v>
      </c>
      <c r="F758" s="104">
        <v>114121</v>
      </c>
      <c r="G758" s="104">
        <v>0</v>
      </c>
      <c r="H758" s="113">
        <v>121774</v>
      </c>
      <c r="I758" s="113">
        <v>114121</v>
      </c>
      <c r="J758" s="31"/>
      <c r="K758" s="32"/>
      <c r="L758" s="113"/>
      <c r="M758" s="113"/>
      <c r="N758" s="31"/>
      <c r="O758" s="32"/>
      <c r="P758" s="113"/>
      <c r="Q758" s="113"/>
      <c r="R758" s="31"/>
      <c r="S758" s="32"/>
      <c r="T758" s="113"/>
      <c r="U758" s="113"/>
      <c r="V758" s="31"/>
      <c r="W758" s="32"/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hidden="1" customHeight="1" x14ac:dyDescent="0.3">
      <c r="A759" s="110" t="s">
        <v>1707</v>
      </c>
      <c r="B759" s="111" t="s">
        <v>1279</v>
      </c>
      <c r="C759" s="112" t="s">
        <v>1280</v>
      </c>
      <c r="D759" s="21">
        <f t="shared" si="13"/>
        <v>0</v>
      </c>
      <c r="E759" s="24">
        <f t="shared" si="13"/>
        <v>0</v>
      </c>
      <c r="F759" s="104"/>
      <c r="G759" s="104"/>
      <c r="H759" s="113"/>
      <c r="I759" s="113"/>
      <c r="J759" s="31"/>
      <c r="K759" s="32"/>
      <c r="L759" s="113"/>
      <c r="M759" s="113"/>
      <c r="N759" s="31"/>
      <c r="O759" s="32"/>
      <c r="P759" s="113"/>
      <c r="Q759" s="113"/>
      <c r="R759" s="31"/>
      <c r="S759" s="32"/>
      <c r="T759" s="113"/>
      <c r="U759" s="113"/>
      <c r="V759" s="31"/>
      <c r="W759" s="32"/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hidden="1" customHeight="1" x14ac:dyDescent="0.3">
      <c r="A760" s="110" t="s">
        <v>1707</v>
      </c>
      <c r="B760" s="111" t="s">
        <v>1650</v>
      </c>
      <c r="C760" s="112" t="s">
        <v>1651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hidden="1" customHeight="1" x14ac:dyDescent="0.3">
      <c r="A761" s="110" t="s">
        <v>1707</v>
      </c>
      <c r="B761" s="111" t="s">
        <v>1281</v>
      </c>
      <c r="C761" s="112" t="s">
        <v>1282</v>
      </c>
      <c r="D761" s="21">
        <f t="shared" si="13"/>
        <v>17764456.640000001</v>
      </c>
      <c r="E761" s="24">
        <f t="shared" si="13"/>
        <v>8670078.3599999994</v>
      </c>
      <c r="F761" s="104">
        <v>8670078.3599999994</v>
      </c>
      <c r="G761" s="104">
        <v>0</v>
      </c>
      <c r="H761" s="113">
        <v>9094378.2799999993</v>
      </c>
      <c r="I761" s="113">
        <v>8670078.3599999994</v>
      </c>
      <c r="J761" s="31"/>
      <c r="K761" s="32"/>
      <c r="L761" s="113"/>
      <c r="M761" s="113"/>
      <c r="N761" s="31"/>
      <c r="O761" s="32"/>
      <c r="P761" s="113"/>
      <c r="Q761" s="113"/>
      <c r="R761" s="31"/>
      <c r="S761" s="32"/>
      <c r="T761" s="113"/>
      <c r="U761" s="113"/>
      <c r="V761" s="31"/>
      <c r="W761" s="32"/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hidden="1" customHeight="1" x14ac:dyDescent="0.3">
      <c r="A762" s="110" t="s">
        <v>1707</v>
      </c>
      <c r="B762" s="111" t="s">
        <v>1283</v>
      </c>
      <c r="C762" s="112" t="s">
        <v>1652</v>
      </c>
      <c r="D762" s="21">
        <f t="shared" si="13"/>
        <v>13461810.890000001</v>
      </c>
      <c r="E762" s="24">
        <f t="shared" si="13"/>
        <v>6458815.9299999997</v>
      </c>
      <c r="F762" s="104">
        <v>6458815.9299999997</v>
      </c>
      <c r="G762" s="104">
        <v>0</v>
      </c>
      <c r="H762" s="113">
        <v>7002994.96</v>
      </c>
      <c r="I762" s="113">
        <v>6458815.9299999997</v>
      </c>
      <c r="J762" s="31"/>
      <c r="K762" s="32"/>
      <c r="L762" s="113"/>
      <c r="M762" s="113"/>
      <c r="N762" s="31"/>
      <c r="O762" s="32"/>
      <c r="P762" s="113"/>
      <c r="Q762" s="113"/>
      <c r="R762" s="31"/>
      <c r="S762" s="32"/>
      <c r="T762" s="113"/>
      <c r="U762" s="113"/>
      <c r="V762" s="31"/>
      <c r="W762" s="32"/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hidden="1" customHeight="1" x14ac:dyDescent="0.3">
      <c r="A763" s="110" t="s">
        <v>1707</v>
      </c>
      <c r="B763" s="111" t="s">
        <v>1653</v>
      </c>
      <c r="C763" s="112" t="s">
        <v>1654</v>
      </c>
      <c r="D763" s="21">
        <f t="shared" si="13"/>
        <v>0</v>
      </c>
      <c r="E763" s="24">
        <f t="shared" si="13"/>
        <v>0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/>
      <c r="U763" s="113"/>
      <c r="V763" s="31"/>
      <c r="W763" s="32"/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hidden="1" customHeight="1" x14ac:dyDescent="0.3">
      <c r="A764" s="110" t="s">
        <v>1707</v>
      </c>
      <c r="B764" s="111" t="s">
        <v>1655</v>
      </c>
      <c r="C764" s="112" t="s">
        <v>1656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hidden="1" customHeight="1" x14ac:dyDescent="0.3">
      <c r="A765" s="110" t="s">
        <v>1707</v>
      </c>
      <c r="B765" s="111" t="s">
        <v>1284</v>
      </c>
      <c r="C765" s="112" t="s">
        <v>1285</v>
      </c>
      <c r="D765" s="21">
        <f t="shared" si="13"/>
        <v>383244</v>
      </c>
      <c r="E765" s="24">
        <f t="shared" si="13"/>
        <v>0</v>
      </c>
      <c r="F765" s="104">
        <v>14790.5</v>
      </c>
      <c r="G765" s="104">
        <v>0</v>
      </c>
      <c r="H765" s="113">
        <v>368453.5</v>
      </c>
      <c r="I765" s="113">
        <v>0</v>
      </c>
      <c r="J765" s="31"/>
      <c r="K765" s="32"/>
      <c r="L765" s="113"/>
      <c r="M765" s="113"/>
      <c r="N765" s="31"/>
      <c r="O765" s="32"/>
      <c r="P765" s="113"/>
      <c r="Q765" s="113"/>
      <c r="R765" s="31"/>
      <c r="S765" s="32"/>
      <c r="T765" s="113"/>
      <c r="U765" s="113"/>
      <c r="V765" s="31"/>
      <c r="W765" s="32"/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hidden="1" customHeight="1" x14ac:dyDescent="0.3">
      <c r="A766" s="110" t="s">
        <v>1707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hidden="1" customHeight="1" x14ac:dyDescent="0.3">
      <c r="A767" s="110" t="s">
        <v>1707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hidden="1" customHeight="1" x14ac:dyDescent="0.3">
      <c r="A768" s="110" t="s">
        <v>1707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hidden="1" customHeight="1" x14ac:dyDescent="0.3">
      <c r="A769" s="110" t="s">
        <v>1707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hidden="1" customHeight="1" x14ac:dyDescent="0.3">
      <c r="A770" s="110" t="s">
        <v>1707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hidden="1" customHeight="1" x14ac:dyDescent="0.3">
      <c r="A771" s="110" t="s">
        <v>1707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hidden="1" customHeight="1" x14ac:dyDescent="0.3">
      <c r="A772" s="110" t="s">
        <v>1707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hidden="1" customHeight="1" x14ac:dyDescent="0.3">
      <c r="A773" s="110" t="s">
        <v>1707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hidden="1" customHeight="1" x14ac:dyDescent="0.3">
      <c r="A774" s="110" t="s">
        <v>1707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hidden="1" customHeight="1" x14ac:dyDescent="0.3">
      <c r="A775" s="110" t="s">
        <v>1707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hidden="1" customHeight="1" x14ac:dyDescent="0.3">
      <c r="A776" s="110" t="s">
        <v>1707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hidden="1" customHeight="1" x14ac:dyDescent="0.3">
      <c r="A777" s="110" t="s">
        <v>1707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hidden="1" customHeight="1" x14ac:dyDescent="0.3">
      <c r="A778" s="110" t="s">
        <v>1707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hidden="1" customHeight="1" x14ac:dyDescent="0.3">
      <c r="A779" s="110" t="s">
        <v>1707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hidden="1" customHeight="1" x14ac:dyDescent="0.3">
      <c r="A780" s="110" t="s">
        <v>1707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hidden="1" customHeight="1" x14ac:dyDescent="0.3">
      <c r="A781" s="110" t="s">
        <v>1707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hidden="1" customHeight="1" x14ac:dyDescent="0.3">
      <c r="A782" s="110" t="s">
        <v>1707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hidden="1" customHeight="1" x14ac:dyDescent="0.3">
      <c r="A783" s="110" t="s">
        <v>1707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hidden="1" customHeight="1" x14ac:dyDescent="0.3">
      <c r="A784" s="110" t="s">
        <v>1707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hidden="1" customHeight="1" x14ac:dyDescent="0.3">
      <c r="A785" s="110" t="s">
        <v>1707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hidden="1" customHeight="1" x14ac:dyDescent="0.3">
      <c r="A786" s="110" t="s">
        <v>1707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hidden="1" customHeight="1" x14ac:dyDescent="0.3">
      <c r="A787" s="110" t="s">
        <v>1707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hidden="1" customHeight="1" x14ac:dyDescent="0.3">
      <c r="A788" s="110" t="s">
        <v>1707</v>
      </c>
      <c r="B788" s="111" t="s">
        <v>1330</v>
      </c>
      <c r="C788" s="112" t="s">
        <v>1657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hidden="1" customHeight="1" x14ac:dyDescent="0.3">
      <c r="A789" s="110" t="s">
        <v>1707</v>
      </c>
      <c r="B789" s="111" t="s">
        <v>1331</v>
      </c>
      <c r="C789" s="112" t="s">
        <v>1332</v>
      </c>
      <c r="D789" s="21">
        <f t="shared" si="14"/>
        <v>0</v>
      </c>
      <c r="E789" s="24">
        <f t="shared" si="14"/>
        <v>0</v>
      </c>
      <c r="F789" s="104"/>
      <c r="G789" s="104"/>
      <c r="H789" s="113"/>
      <c r="I789" s="113"/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hidden="1" customHeight="1" x14ac:dyDescent="0.3">
      <c r="A790" s="110" t="s">
        <v>1707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hidden="1" customHeight="1" x14ac:dyDescent="0.3">
      <c r="A791" s="110" t="s">
        <v>1707</v>
      </c>
      <c r="B791" s="111" t="s">
        <v>1335</v>
      </c>
      <c r="C791" s="112" t="s">
        <v>1658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hidden="1" customHeight="1" x14ac:dyDescent="0.3">
      <c r="A792" s="110" t="s">
        <v>1707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hidden="1" customHeight="1" x14ac:dyDescent="0.3">
      <c r="A793" s="110" t="s">
        <v>1707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hidden="1" customHeight="1" x14ac:dyDescent="0.3">
      <c r="A794" s="110" t="s">
        <v>1707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hidden="1" customHeight="1" x14ac:dyDescent="0.3">
      <c r="A795" s="110" t="s">
        <v>1707</v>
      </c>
      <c r="B795" s="111" t="s">
        <v>1342</v>
      </c>
      <c r="C795" s="112" t="s">
        <v>1695</v>
      </c>
      <c r="D795" s="21">
        <f t="shared" si="14"/>
        <v>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/>
      <c r="Q795" s="113"/>
      <c r="R795" s="31"/>
      <c r="S795" s="32"/>
      <c r="T795" s="113"/>
      <c r="U795" s="113"/>
      <c r="V795" s="31"/>
      <c r="W795" s="32"/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hidden="1" customHeight="1" x14ac:dyDescent="0.3">
      <c r="A796" s="110" t="s">
        <v>1707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hidden="1" customHeight="1" x14ac:dyDescent="0.3">
      <c r="A797" s="110" t="s">
        <v>1707</v>
      </c>
      <c r="B797" s="111" t="s">
        <v>1345</v>
      </c>
      <c r="C797" s="112" t="s">
        <v>1346</v>
      </c>
      <c r="D797" s="21">
        <f t="shared" si="14"/>
        <v>13350</v>
      </c>
      <c r="E797" s="24">
        <f t="shared" si="14"/>
        <v>0</v>
      </c>
      <c r="F797" s="104">
        <v>7350</v>
      </c>
      <c r="G797" s="104">
        <v>0</v>
      </c>
      <c r="H797" s="113">
        <v>6000</v>
      </c>
      <c r="I797" s="113">
        <v>0</v>
      </c>
      <c r="J797" s="31"/>
      <c r="K797" s="32"/>
      <c r="L797" s="113"/>
      <c r="M797" s="113"/>
      <c r="N797" s="31"/>
      <c r="O797" s="32"/>
      <c r="P797" s="113"/>
      <c r="Q797" s="113"/>
      <c r="R797" s="31"/>
      <c r="S797" s="32"/>
      <c r="T797" s="113"/>
      <c r="U797" s="113"/>
      <c r="V797" s="31"/>
      <c r="W797" s="32"/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hidden="1" customHeight="1" x14ac:dyDescent="0.3">
      <c r="A798" s="110" t="s">
        <v>1707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hidden="1" customHeight="1" x14ac:dyDescent="0.3">
      <c r="A799" s="110" t="s">
        <v>1707</v>
      </c>
      <c r="B799" s="111" t="s">
        <v>1349</v>
      </c>
      <c r="C799" s="112" t="s">
        <v>1350</v>
      </c>
      <c r="D799" s="21">
        <f t="shared" si="14"/>
        <v>0</v>
      </c>
      <c r="E799" s="24">
        <f t="shared" si="14"/>
        <v>0</v>
      </c>
      <c r="F799" s="104"/>
      <c r="G799" s="104"/>
      <c r="H799" s="113"/>
      <c r="I799" s="113"/>
      <c r="J799" s="31"/>
      <c r="K799" s="32"/>
      <c r="L799" s="113"/>
      <c r="M799" s="113"/>
      <c r="N799" s="31"/>
      <c r="O799" s="32"/>
      <c r="P799" s="105"/>
      <c r="Q799" s="105"/>
      <c r="R799" s="31"/>
      <c r="S799" s="32"/>
      <c r="T799" s="113"/>
      <c r="U799" s="113"/>
      <c r="V799" s="31"/>
      <c r="W799" s="32"/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hidden="1" customHeight="1" x14ac:dyDescent="0.3">
      <c r="A800" s="110" t="s">
        <v>1707</v>
      </c>
      <c r="B800" s="111" t="s">
        <v>1351</v>
      </c>
      <c r="C800" s="112" t="s">
        <v>1352</v>
      </c>
      <c r="D800" s="21">
        <f t="shared" si="14"/>
        <v>0</v>
      </c>
      <c r="E800" s="24">
        <f t="shared" si="14"/>
        <v>0</v>
      </c>
      <c r="F800" s="104"/>
      <c r="G800" s="104"/>
      <c r="H800" s="113"/>
      <c r="I800" s="113"/>
      <c r="J800" s="31"/>
      <c r="K800" s="32"/>
      <c r="L800" s="113"/>
      <c r="M800" s="113"/>
      <c r="N800" s="31"/>
      <c r="O800" s="32"/>
      <c r="P800" s="113"/>
      <c r="Q800" s="113"/>
      <c r="R800" s="31"/>
      <c r="S800" s="32"/>
      <c r="T800" s="113"/>
      <c r="U800" s="113"/>
      <c r="V800" s="31"/>
      <c r="W800" s="32"/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hidden="1" customHeight="1" x14ac:dyDescent="0.3">
      <c r="A801" s="110" t="s">
        <v>1707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hidden="1" customHeight="1" x14ac:dyDescent="0.3">
      <c r="A802" s="110" t="s">
        <v>1707</v>
      </c>
      <c r="B802" s="111" t="s">
        <v>1355</v>
      </c>
      <c r="C802" s="112" t="s">
        <v>1659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hidden="1" customHeight="1" x14ac:dyDescent="0.3">
      <c r="A803" s="110" t="s">
        <v>1707</v>
      </c>
      <c r="B803" s="111" t="s">
        <v>1356</v>
      </c>
      <c r="C803" s="112" t="s">
        <v>1660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hidden="1" customHeight="1" x14ac:dyDescent="0.3">
      <c r="A804" s="110" t="s">
        <v>1707</v>
      </c>
      <c r="B804" s="111" t="s">
        <v>1357</v>
      </c>
      <c r="C804" s="112" t="s">
        <v>1661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hidden="1" customHeight="1" x14ac:dyDescent="0.3">
      <c r="A805" s="110" t="s">
        <v>1707</v>
      </c>
      <c r="B805" s="111" t="s">
        <v>1358</v>
      </c>
      <c r="C805" s="112" t="s">
        <v>1662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hidden="1" customHeight="1" x14ac:dyDescent="0.3">
      <c r="A806" s="110" t="s">
        <v>1707</v>
      </c>
      <c r="B806" s="111" t="s">
        <v>1359</v>
      </c>
      <c r="C806" s="112" t="s">
        <v>1663</v>
      </c>
      <c r="D806" s="21">
        <f t="shared" si="14"/>
        <v>0</v>
      </c>
      <c r="E806" s="24">
        <f t="shared" si="14"/>
        <v>0</v>
      </c>
      <c r="F806" s="104"/>
      <c r="G806" s="104"/>
      <c r="H806" s="105"/>
      <c r="I806" s="105"/>
      <c r="J806" s="106"/>
      <c r="K806" s="107"/>
      <c r="L806" s="105"/>
      <c r="M806" s="105"/>
      <c r="N806" s="106"/>
      <c r="O806" s="107"/>
      <c r="P806" s="113"/>
      <c r="Q806" s="113"/>
      <c r="R806" s="106"/>
      <c r="S806" s="107"/>
      <c r="T806" s="105"/>
      <c r="U806" s="105"/>
      <c r="V806" s="106"/>
      <c r="W806" s="107"/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hidden="1" customHeight="1" x14ac:dyDescent="0.3">
      <c r="A807" s="110" t="s">
        <v>1707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hidden="1" customHeight="1" x14ac:dyDescent="0.3">
      <c r="A808" s="110" t="s">
        <v>1708</v>
      </c>
      <c r="B808" s="111" t="s">
        <v>3</v>
      </c>
      <c r="C808" s="112" t="s">
        <v>4</v>
      </c>
      <c r="D808" s="21">
        <f t="shared" si="14"/>
        <v>2006053.7</v>
      </c>
      <c r="E808" s="24">
        <f t="shared" si="14"/>
        <v>2006052.1</v>
      </c>
      <c r="F808" s="104">
        <v>1002602.6</v>
      </c>
      <c r="G808" s="104">
        <v>1002600.6</v>
      </c>
      <c r="H808" s="105">
        <v>1003451.1</v>
      </c>
      <c r="I808" s="105">
        <v>1003451.5</v>
      </c>
      <c r="J808" s="106"/>
      <c r="K808" s="107"/>
      <c r="L808" s="105"/>
      <c r="M808" s="105"/>
      <c r="N808" s="106"/>
      <c r="O808" s="107"/>
      <c r="P808" s="105"/>
      <c r="Q808" s="105"/>
      <c r="R808" s="106"/>
      <c r="S808" s="107"/>
      <c r="T808" s="105"/>
      <c r="U808" s="105"/>
      <c r="V808" s="106"/>
      <c r="W808" s="107"/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hidden="1" customHeight="1" x14ac:dyDescent="0.3">
      <c r="A809" s="110" t="s">
        <v>1708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hidden="1" customHeight="1" x14ac:dyDescent="0.3">
      <c r="A810" s="110" t="s">
        <v>1708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hidden="1" customHeight="1" x14ac:dyDescent="0.3">
      <c r="A811" s="110" t="s">
        <v>1708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hidden="1" customHeight="1" x14ac:dyDescent="0.3">
      <c r="A812" s="110" t="s">
        <v>1708</v>
      </c>
      <c r="B812" s="111" t="s">
        <v>11</v>
      </c>
      <c r="C812" s="112" t="s">
        <v>1438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hidden="1" customHeight="1" x14ac:dyDescent="0.3">
      <c r="A813" s="110" t="s">
        <v>1708</v>
      </c>
      <c r="B813" s="111" t="s">
        <v>12</v>
      </c>
      <c r="C813" s="112" t="s">
        <v>1439</v>
      </c>
      <c r="D813" s="21">
        <f t="shared" si="14"/>
        <v>54000</v>
      </c>
      <c r="E813" s="24">
        <f t="shared" si="14"/>
        <v>209469</v>
      </c>
      <c r="F813" s="104">
        <v>0</v>
      </c>
      <c r="G813" s="104">
        <v>0</v>
      </c>
      <c r="H813" s="105">
        <v>54000</v>
      </c>
      <c r="I813" s="105">
        <v>209469</v>
      </c>
      <c r="J813" s="106"/>
      <c r="K813" s="107"/>
      <c r="L813" s="105"/>
      <c r="M813" s="105"/>
      <c r="N813" s="106"/>
      <c r="O813" s="107"/>
      <c r="P813" s="113"/>
      <c r="Q813" s="113"/>
      <c r="R813" s="106"/>
      <c r="S813" s="107"/>
      <c r="T813" s="105"/>
      <c r="U813" s="105"/>
      <c r="V813" s="106"/>
      <c r="W813" s="107"/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hidden="1" customHeight="1" x14ac:dyDescent="0.3">
      <c r="A814" s="110" t="s">
        <v>1708</v>
      </c>
      <c r="B814" s="111" t="s">
        <v>1440</v>
      </c>
      <c r="C814" s="112" t="s">
        <v>1441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hidden="1" customHeight="1" x14ac:dyDescent="0.3">
      <c r="A815" s="110" t="s">
        <v>1708</v>
      </c>
      <c r="B815" s="111" t="s">
        <v>1442</v>
      </c>
      <c r="C815" s="112" t="s">
        <v>1443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hidden="1" customHeight="1" x14ac:dyDescent="0.3">
      <c r="A816" s="110" t="s">
        <v>1708</v>
      </c>
      <c r="B816" s="111" t="s">
        <v>13</v>
      </c>
      <c r="C816" s="112" t="s">
        <v>1444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hidden="1" customHeight="1" x14ac:dyDescent="0.3">
      <c r="A817" s="110" t="s">
        <v>1708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hidden="1" customHeight="1" x14ac:dyDescent="0.3">
      <c r="A818" s="110" t="s">
        <v>1708</v>
      </c>
      <c r="B818" s="111" t="s">
        <v>16</v>
      </c>
      <c r="C818" s="112" t="s">
        <v>1445</v>
      </c>
      <c r="D818" s="21">
        <f t="shared" si="14"/>
        <v>845010</v>
      </c>
      <c r="E818" s="24">
        <f t="shared" si="14"/>
        <v>845010</v>
      </c>
      <c r="F818" s="104">
        <v>493285</v>
      </c>
      <c r="G818" s="104">
        <v>493285</v>
      </c>
      <c r="H818" s="113">
        <v>351725</v>
      </c>
      <c r="I818" s="113">
        <v>351725</v>
      </c>
      <c r="J818" s="31"/>
      <c r="K818" s="32"/>
      <c r="L818" s="113"/>
      <c r="M818" s="113"/>
      <c r="N818" s="31"/>
      <c r="O818" s="32"/>
      <c r="P818" s="113"/>
      <c r="Q818" s="113"/>
      <c r="R818" s="31"/>
      <c r="S818" s="32"/>
      <c r="T818" s="113"/>
      <c r="U818" s="113"/>
      <c r="V818" s="31"/>
      <c r="W818" s="32"/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hidden="1" customHeight="1" x14ac:dyDescent="0.3">
      <c r="A819" s="110" t="s">
        <v>1708</v>
      </c>
      <c r="B819" s="111" t="s">
        <v>17</v>
      </c>
      <c r="C819" s="112" t="s">
        <v>1446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hidden="1" customHeight="1" x14ac:dyDescent="0.3">
      <c r="A820" s="110" t="s">
        <v>1708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hidden="1" customHeight="1" x14ac:dyDescent="0.3">
      <c r="A821" s="110" t="s">
        <v>1708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hidden="1" customHeight="1" x14ac:dyDescent="0.3">
      <c r="A822" s="110" t="s">
        <v>1708</v>
      </c>
      <c r="B822" s="111" t="s">
        <v>22</v>
      </c>
      <c r="C822" s="112" t="s">
        <v>1447</v>
      </c>
      <c r="D822" s="21">
        <f t="shared" si="14"/>
        <v>43074243.539999999</v>
      </c>
      <c r="E822" s="24">
        <f t="shared" si="14"/>
        <v>43074243.539999999</v>
      </c>
      <c r="F822" s="104">
        <v>18738516.469999999</v>
      </c>
      <c r="G822" s="104">
        <v>18738516.469999999</v>
      </c>
      <c r="H822" s="105">
        <v>24335727.07</v>
      </c>
      <c r="I822" s="105">
        <v>24335727.07</v>
      </c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hidden="1" customHeight="1" x14ac:dyDescent="0.3">
      <c r="A823" s="110" t="s">
        <v>1708</v>
      </c>
      <c r="B823" s="111" t="s">
        <v>23</v>
      </c>
      <c r="C823" s="112" t="s">
        <v>1699</v>
      </c>
      <c r="D823" s="21">
        <f t="shared" si="14"/>
        <v>7432264.2600000007</v>
      </c>
      <c r="E823" s="24">
        <f t="shared" si="14"/>
        <v>7432264.2600000007</v>
      </c>
      <c r="F823" s="104">
        <v>1362703.07</v>
      </c>
      <c r="G823" s="104">
        <v>1362703.07</v>
      </c>
      <c r="H823" s="105">
        <v>6069561.1900000004</v>
      </c>
      <c r="I823" s="105">
        <v>6069561.1900000004</v>
      </c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hidden="1" customHeight="1" x14ac:dyDescent="0.3">
      <c r="A824" s="110" t="s">
        <v>1708</v>
      </c>
      <c r="B824" s="111" t="s">
        <v>24</v>
      </c>
      <c r="C824" s="112" t="s">
        <v>1448</v>
      </c>
      <c r="D824" s="21">
        <f t="shared" si="14"/>
        <v>1724884.11</v>
      </c>
      <c r="E824" s="24">
        <f t="shared" si="14"/>
        <v>1724884.11</v>
      </c>
      <c r="F824" s="104">
        <v>1113684.1100000001</v>
      </c>
      <c r="G824" s="104">
        <v>1113684.1100000001</v>
      </c>
      <c r="H824" s="105">
        <v>611200</v>
      </c>
      <c r="I824" s="105">
        <v>611200</v>
      </c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hidden="1" customHeight="1" x14ac:dyDescent="0.3">
      <c r="A825" s="110" t="s">
        <v>1708</v>
      </c>
      <c r="B825" s="111" t="s">
        <v>25</v>
      </c>
      <c r="C825" s="112" t="s">
        <v>26</v>
      </c>
      <c r="D825" s="21">
        <f t="shared" si="14"/>
        <v>2029362.27</v>
      </c>
      <c r="E825" s="24">
        <f t="shared" si="14"/>
        <v>2029362.27</v>
      </c>
      <c r="F825" s="104">
        <v>2010406.19</v>
      </c>
      <c r="G825" s="104">
        <v>2010406.19</v>
      </c>
      <c r="H825" s="113">
        <v>18956.080000000002</v>
      </c>
      <c r="I825" s="113">
        <v>18956.080000000002</v>
      </c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hidden="1" customHeight="1" x14ac:dyDescent="0.3">
      <c r="A826" s="110" t="s">
        <v>1708</v>
      </c>
      <c r="B826" s="111" t="s">
        <v>27</v>
      </c>
      <c r="C826" s="112" t="s">
        <v>1449</v>
      </c>
      <c r="D826" s="21">
        <f t="shared" si="14"/>
        <v>50692553.43</v>
      </c>
      <c r="E826" s="24">
        <f t="shared" si="14"/>
        <v>44717274.530000001</v>
      </c>
      <c r="F826" s="104">
        <v>16588283.67</v>
      </c>
      <c r="G826" s="104">
        <v>20221144.93</v>
      </c>
      <c r="H826" s="113">
        <v>34104269.759999998</v>
      </c>
      <c r="I826" s="113">
        <v>24496129.600000001</v>
      </c>
      <c r="J826" s="31"/>
      <c r="K826" s="32"/>
      <c r="L826" s="113"/>
      <c r="M826" s="113"/>
      <c r="N826" s="31"/>
      <c r="O826" s="32"/>
      <c r="P826" s="113"/>
      <c r="Q826" s="113"/>
      <c r="R826" s="31"/>
      <c r="S826" s="32"/>
      <c r="T826" s="113"/>
      <c r="U826" s="113"/>
      <c r="V826" s="31"/>
      <c r="W826" s="32"/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hidden="1" customHeight="1" x14ac:dyDescent="0.3">
      <c r="A827" s="110" t="s">
        <v>1708</v>
      </c>
      <c r="B827" s="111" t="s">
        <v>28</v>
      </c>
      <c r="C827" s="112" t="s">
        <v>1450</v>
      </c>
      <c r="D827" s="21">
        <f t="shared" si="14"/>
        <v>30342139.760000002</v>
      </c>
      <c r="E827" s="24">
        <f t="shared" si="14"/>
        <v>21150952.670000002</v>
      </c>
      <c r="F827" s="104">
        <v>1830116.28</v>
      </c>
      <c r="G827" s="104">
        <v>2388543.7400000002</v>
      </c>
      <c r="H827" s="105">
        <v>28512023.48</v>
      </c>
      <c r="I827" s="105">
        <v>18762408.93</v>
      </c>
      <c r="J827" s="106"/>
      <c r="K827" s="107"/>
      <c r="L827" s="105"/>
      <c r="M827" s="105"/>
      <c r="N827" s="106"/>
      <c r="O827" s="107"/>
      <c r="P827" s="113"/>
      <c r="Q827" s="113"/>
      <c r="R827" s="106"/>
      <c r="S827" s="107"/>
      <c r="T827" s="105"/>
      <c r="U827" s="105"/>
      <c r="V827" s="106"/>
      <c r="W827" s="107"/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hidden="1" customHeight="1" x14ac:dyDescent="0.3">
      <c r="A828" s="110" t="s">
        <v>1708</v>
      </c>
      <c r="B828" s="111" t="s">
        <v>29</v>
      </c>
      <c r="C828" s="112" t="s">
        <v>1451</v>
      </c>
      <c r="D828" s="21">
        <f t="shared" si="14"/>
        <v>0</v>
      </c>
      <c r="E828" s="24">
        <f t="shared" si="14"/>
        <v>1729884.11</v>
      </c>
      <c r="F828" s="104">
        <v>0</v>
      </c>
      <c r="G828" s="104">
        <v>1118684.1100000001</v>
      </c>
      <c r="H828" s="105">
        <v>0</v>
      </c>
      <c r="I828" s="105">
        <v>611200</v>
      </c>
      <c r="J828" s="106"/>
      <c r="K828" s="107"/>
      <c r="L828" s="105"/>
      <c r="M828" s="105"/>
      <c r="N828" s="106"/>
      <c r="O828" s="107"/>
      <c r="P828" s="105"/>
      <c r="Q828" s="105"/>
      <c r="R828" s="106"/>
      <c r="S828" s="107"/>
      <c r="T828" s="105"/>
      <c r="U828" s="105"/>
      <c r="V828" s="106"/>
      <c r="W828" s="107"/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hidden="1" customHeight="1" x14ac:dyDescent="0.3">
      <c r="A829" s="110" t="s">
        <v>1708</v>
      </c>
      <c r="B829" s="111" t="s">
        <v>30</v>
      </c>
      <c r="C829" s="112" t="s">
        <v>1452</v>
      </c>
      <c r="D829" s="21">
        <f t="shared" si="14"/>
        <v>0</v>
      </c>
      <c r="E829" s="24">
        <f t="shared" si="14"/>
        <v>2029362.27</v>
      </c>
      <c r="F829" s="104">
        <v>0</v>
      </c>
      <c r="G829" s="104">
        <v>2010406.19</v>
      </c>
      <c r="H829" s="113">
        <v>0</v>
      </c>
      <c r="I829" s="113">
        <v>18956.080000000002</v>
      </c>
      <c r="J829" s="31"/>
      <c r="K829" s="32"/>
      <c r="L829" s="113"/>
      <c r="M829" s="113"/>
      <c r="N829" s="31"/>
      <c r="O829" s="32"/>
      <c r="P829" s="105"/>
      <c r="Q829" s="105"/>
      <c r="R829" s="31"/>
      <c r="S829" s="32"/>
      <c r="T829" s="113"/>
      <c r="U829" s="113"/>
      <c r="V829" s="31"/>
      <c r="W829" s="32"/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hidden="1" customHeight="1" x14ac:dyDescent="0.3">
      <c r="A830" s="110" t="s">
        <v>1708</v>
      </c>
      <c r="B830" s="111" t="s">
        <v>31</v>
      </c>
      <c r="C830" s="112" t="s">
        <v>1664</v>
      </c>
      <c r="D830" s="21">
        <f t="shared" si="14"/>
        <v>0</v>
      </c>
      <c r="E830" s="24">
        <f t="shared" si="14"/>
        <v>0</v>
      </c>
      <c r="F830" s="104"/>
      <c r="G830" s="104"/>
      <c r="H830" s="113"/>
      <c r="I830" s="113"/>
      <c r="J830" s="31"/>
      <c r="K830" s="32"/>
      <c r="L830" s="113"/>
      <c r="M830" s="113"/>
      <c r="N830" s="31"/>
      <c r="O830" s="32"/>
      <c r="P830" s="113"/>
      <c r="Q830" s="113"/>
      <c r="R830" s="31"/>
      <c r="S830" s="32"/>
      <c r="T830" s="113"/>
      <c r="U830" s="113"/>
      <c r="V830" s="31"/>
      <c r="W830" s="32"/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hidden="1" customHeight="1" x14ac:dyDescent="0.3">
      <c r="A831" s="110" t="s">
        <v>1708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hidden="1" customHeight="1" x14ac:dyDescent="0.3">
      <c r="A832" s="110" t="s">
        <v>1708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hidden="1" customHeight="1" x14ac:dyDescent="0.3">
      <c r="A833" s="110" t="s">
        <v>1708</v>
      </c>
      <c r="B833" s="111" t="s">
        <v>36</v>
      </c>
      <c r="C833" s="112" t="s">
        <v>1453</v>
      </c>
      <c r="D833" s="21">
        <f t="shared" si="14"/>
        <v>27004</v>
      </c>
      <c r="E833" s="24">
        <f t="shared" si="14"/>
        <v>0</v>
      </c>
      <c r="F833" s="104"/>
      <c r="G833" s="104"/>
      <c r="H833" s="113">
        <v>27004</v>
      </c>
      <c r="I833" s="113">
        <v>0</v>
      </c>
      <c r="J833" s="31"/>
      <c r="K833" s="32"/>
      <c r="L833" s="113"/>
      <c r="M833" s="113"/>
      <c r="N833" s="31"/>
      <c r="O833" s="32"/>
      <c r="P833" s="113"/>
      <c r="Q833" s="113"/>
      <c r="R833" s="31"/>
      <c r="S833" s="32"/>
      <c r="T833" s="113"/>
      <c r="U833" s="113"/>
      <c r="V833" s="31"/>
      <c r="W833" s="32"/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hidden="1" customHeight="1" x14ac:dyDescent="0.3">
      <c r="A834" s="110" t="s">
        <v>1708</v>
      </c>
      <c r="B834" s="111" t="s">
        <v>37</v>
      </c>
      <c r="C834" s="112" t="s">
        <v>1454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hidden="1" customHeight="1" x14ac:dyDescent="0.3">
      <c r="A835" s="110" t="s">
        <v>1708</v>
      </c>
      <c r="B835" s="111" t="s">
        <v>38</v>
      </c>
      <c r="C835" s="112" t="s">
        <v>1455</v>
      </c>
      <c r="D835" s="21">
        <f t="shared" si="14"/>
        <v>1072566</v>
      </c>
      <c r="E835" s="24">
        <f t="shared" si="14"/>
        <v>4473244</v>
      </c>
      <c r="F835" s="104">
        <v>34060</v>
      </c>
      <c r="G835" s="104">
        <v>4429684</v>
      </c>
      <c r="H835" s="113">
        <v>1038506</v>
      </c>
      <c r="I835" s="113">
        <v>43560</v>
      </c>
      <c r="J835" s="31"/>
      <c r="K835" s="32"/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hidden="1" customHeight="1" x14ac:dyDescent="0.3">
      <c r="A836" s="110" t="s">
        <v>1708</v>
      </c>
      <c r="B836" s="111" t="s">
        <v>39</v>
      </c>
      <c r="C836" s="112" t="s">
        <v>1456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hidden="1" customHeight="1" x14ac:dyDescent="0.3">
      <c r="A837" s="110" t="s">
        <v>1708</v>
      </c>
      <c r="B837" s="111" t="s">
        <v>40</v>
      </c>
      <c r="C837" s="112" t="s">
        <v>1457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hidden="1" customHeight="1" x14ac:dyDescent="0.3">
      <c r="A838" s="110" t="s">
        <v>1708</v>
      </c>
      <c r="B838" s="111" t="s">
        <v>1458</v>
      </c>
      <c r="C838" s="112" t="s">
        <v>56</v>
      </c>
      <c r="D838" s="21">
        <f t="shared" si="15"/>
        <v>8230</v>
      </c>
      <c r="E838" s="24">
        <f t="shared" si="15"/>
        <v>0</v>
      </c>
      <c r="F838" s="104">
        <v>3620</v>
      </c>
      <c r="G838" s="104">
        <v>0</v>
      </c>
      <c r="H838" s="113">
        <v>4610</v>
      </c>
      <c r="I838" s="113">
        <v>0</v>
      </c>
      <c r="J838" s="31"/>
      <c r="K838" s="32"/>
      <c r="L838" s="113"/>
      <c r="M838" s="113"/>
      <c r="N838" s="31"/>
      <c r="O838" s="32"/>
      <c r="P838" s="113"/>
      <c r="Q838" s="113"/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hidden="1" customHeight="1" x14ac:dyDescent="0.3">
      <c r="A839" s="110" t="s">
        <v>1708</v>
      </c>
      <c r="B839" s="111" t="s">
        <v>1459</v>
      </c>
      <c r="C839" s="112" t="s">
        <v>58</v>
      </c>
      <c r="D839" s="21">
        <f t="shared" si="15"/>
        <v>0</v>
      </c>
      <c r="E839" s="24">
        <f t="shared" si="15"/>
        <v>0</v>
      </c>
      <c r="F839" s="104">
        <v>0</v>
      </c>
      <c r="G839" s="104">
        <v>0</v>
      </c>
      <c r="H839" s="113">
        <v>0</v>
      </c>
      <c r="I839" s="113">
        <v>0</v>
      </c>
      <c r="J839" s="31"/>
      <c r="K839" s="32"/>
      <c r="L839" s="113"/>
      <c r="M839" s="113"/>
      <c r="N839" s="31"/>
      <c r="O839" s="32"/>
      <c r="P839" s="113"/>
      <c r="Q839" s="113"/>
      <c r="R839" s="31"/>
      <c r="S839" s="32"/>
      <c r="T839" s="113"/>
      <c r="U839" s="113"/>
      <c r="V839" s="31"/>
      <c r="W839" s="32"/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hidden="1" customHeight="1" x14ac:dyDescent="0.3">
      <c r="A840" s="110" t="s">
        <v>1708</v>
      </c>
      <c r="B840" s="111" t="s">
        <v>1460</v>
      </c>
      <c r="C840" s="112" t="s">
        <v>59</v>
      </c>
      <c r="D840" s="21">
        <f t="shared" si="15"/>
        <v>24688</v>
      </c>
      <c r="E840" s="24">
        <f t="shared" si="15"/>
        <v>0</v>
      </c>
      <c r="F840" s="104">
        <v>9505</v>
      </c>
      <c r="G840" s="104">
        <v>0</v>
      </c>
      <c r="H840" s="105">
        <v>15183</v>
      </c>
      <c r="I840" s="105">
        <v>0</v>
      </c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hidden="1" customHeight="1" x14ac:dyDescent="0.3">
      <c r="A841" s="110" t="s">
        <v>1708</v>
      </c>
      <c r="B841" s="111" t="s">
        <v>1461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hidden="1" customHeight="1" x14ac:dyDescent="0.3">
      <c r="A842" s="110" t="s">
        <v>1708</v>
      </c>
      <c r="B842" s="111" t="s">
        <v>1462</v>
      </c>
      <c r="C842" s="112" t="s">
        <v>1463</v>
      </c>
      <c r="D842" s="21">
        <f t="shared" si="15"/>
        <v>143350</v>
      </c>
      <c r="E842" s="24">
        <f t="shared" si="15"/>
        <v>64550</v>
      </c>
      <c r="F842" s="104">
        <v>69300</v>
      </c>
      <c r="G842" s="104">
        <v>34600</v>
      </c>
      <c r="H842" s="105">
        <v>74050</v>
      </c>
      <c r="I842" s="105">
        <v>29950</v>
      </c>
      <c r="J842" s="106"/>
      <c r="K842" s="107"/>
      <c r="L842" s="105"/>
      <c r="M842" s="105"/>
      <c r="N842" s="106"/>
      <c r="O842" s="107"/>
      <c r="P842" s="105"/>
      <c r="Q842" s="105"/>
      <c r="R842" s="106"/>
      <c r="S842" s="107"/>
      <c r="T842" s="105"/>
      <c r="U842" s="105"/>
      <c r="V842" s="106"/>
      <c r="W842" s="107"/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hidden="1" customHeight="1" x14ac:dyDescent="0.3">
      <c r="A843" s="110" t="s">
        <v>1708</v>
      </c>
      <c r="B843" s="111" t="s">
        <v>1464</v>
      </c>
      <c r="C843" s="112" t="s">
        <v>67</v>
      </c>
      <c r="D843" s="21">
        <f t="shared" si="15"/>
        <v>9204153.6999999993</v>
      </c>
      <c r="E843" s="24">
        <f t="shared" si="15"/>
        <v>9204153.6999999993</v>
      </c>
      <c r="F843" s="104">
        <v>4678714.3499999996</v>
      </c>
      <c r="G843" s="104">
        <v>4678714.3499999996</v>
      </c>
      <c r="H843" s="105">
        <v>4525439.3499999996</v>
      </c>
      <c r="I843" s="105">
        <v>4525439.3499999996</v>
      </c>
      <c r="J843" s="106"/>
      <c r="K843" s="107"/>
      <c r="L843" s="105"/>
      <c r="M843" s="105"/>
      <c r="N843" s="106"/>
      <c r="O843" s="107"/>
      <c r="P843" s="105"/>
      <c r="Q843" s="105"/>
      <c r="R843" s="106"/>
      <c r="S843" s="107"/>
      <c r="T843" s="105"/>
      <c r="U843" s="105"/>
      <c r="V843" s="106"/>
      <c r="W843" s="107"/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hidden="1" customHeight="1" x14ac:dyDescent="0.3">
      <c r="A844" s="110" t="s">
        <v>1708</v>
      </c>
      <c r="B844" s="111" t="s">
        <v>1465</v>
      </c>
      <c r="C844" s="112" t="s">
        <v>1466</v>
      </c>
      <c r="D844" s="21">
        <f t="shared" si="15"/>
        <v>11805176.68</v>
      </c>
      <c r="E844" s="24">
        <f t="shared" si="15"/>
        <v>5658658.6900000004</v>
      </c>
      <c r="F844" s="104">
        <v>5680565.8899999997</v>
      </c>
      <c r="G844" s="104">
        <v>0</v>
      </c>
      <c r="H844" s="113">
        <v>6124610.79</v>
      </c>
      <c r="I844" s="113">
        <v>5658658.6900000004</v>
      </c>
      <c r="J844" s="31"/>
      <c r="K844" s="32"/>
      <c r="L844" s="113"/>
      <c r="M844" s="113"/>
      <c r="N844" s="31"/>
      <c r="O844" s="32"/>
      <c r="P844" s="105"/>
      <c r="Q844" s="105"/>
      <c r="R844" s="31"/>
      <c r="S844" s="32"/>
      <c r="T844" s="113"/>
      <c r="U844" s="113"/>
      <c r="V844" s="31"/>
      <c r="W844" s="32"/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hidden="1" customHeight="1" x14ac:dyDescent="0.3">
      <c r="A845" s="110" t="s">
        <v>1708</v>
      </c>
      <c r="B845" s="111" t="s">
        <v>1467</v>
      </c>
      <c r="C845" s="112" t="s">
        <v>1468</v>
      </c>
      <c r="D845" s="21">
        <f t="shared" si="15"/>
        <v>942209.04</v>
      </c>
      <c r="E845" s="24">
        <f t="shared" si="15"/>
        <v>1089939.0900000001</v>
      </c>
      <c r="F845" s="104">
        <v>473521.54</v>
      </c>
      <c r="G845" s="104">
        <v>806143.05</v>
      </c>
      <c r="H845" s="113">
        <v>468687.5</v>
      </c>
      <c r="I845" s="113">
        <v>283796.03999999998</v>
      </c>
      <c r="J845" s="31"/>
      <c r="K845" s="32"/>
      <c r="L845" s="113"/>
      <c r="M845" s="113"/>
      <c r="N845" s="31"/>
      <c r="O845" s="32"/>
      <c r="P845" s="113"/>
      <c r="Q845" s="113"/>
      <c r="R845" s="31"/>
      <c r="S845" s="32"/>
      <c r="T845" s="113"/>
      <c r="U845" s="113"/>
      <c r="V845" s="31"/>
      <c r="W845" s="32"/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hidden="1" customHeight="1" x14ac:dyDescent="0.3">
      <c r="A846" s="110" t="s">
        <v>1708</v>
      </c>
      <c r="B846" s="111" t="s">
        <v>1469</v>
      </c>
      <c r="C846" s="112" t="s">
        <v>1470</v>
      </c>
      <c r="D846" s="21">
        <f t="shared" si="15"/>
        <v>0</v>
      </c>
      <c r="E846" s="24">
        <f t="shared" si="15"/>
        <v>0</v>
      </c>
      <c r="F846" s="104">
        <v>0</v>
      </c>
      <c r="G846" s="104">
        <v>0</v>
      </c>
      <c r="H846" s="113">
        <v>0</v>
      </c>
      <c r="I846" s="113">
        <v>0</v>
      </c>
      <c r="J846" s="31"/>
      <c r="K846" s="32"/>
      <c r="L846" s="113"/>
      <c r="M846" s="113"/>
      <c r="N846" s="31"/>
      <c r="O846" s="32"/>
      <c r="P846" s="113"/>
      <c r="Q846" s="113"/>
      <c r="R846" s="31"/>
      <c r="S846" s="32"/>
      <c r="T846" s="113"/>
      <c r="U846" s="113"/>
      <c r="V846" s="31"/>
      <c r="W846" s="32"/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hidden="1" customHeight="1" x14ac:dyDescent="0.3">
      <c r="A847" s="110" t="s">
        <v>1708</v>
      </c>
      <c r="B847" s="111" t="s">
        <v>1471</v>
      </c>
      <c r="C847" s="112" t="s">
        <v>68</v>
      </c>
      <c r="D847" s="21">
        <f t="shared" si="15"/>
        <v>1695202.98</v>
      </c>
      <c r="E847" s="24">
        <f t="shared" si="15"/>
        <v>1695202.98</v>
      </c>
      <c r="F847" s="104">
        <v>484424.62</v>
      </c>
      <c r="G847" s="104">
        <v>484424.62</v>
      </c>
      <c r="H847" s="113">
        <v>1210778.3600000001</v>
      </c>
      <c r="I847" s="113">
        <v>1210778.3600000001</v>
      </c>
      <c r="J847" s="31"/>
      <c r="K847" s="32"/>
      <c r="L847" s="113"/>
      <c r="M847" s="113"/>
      <c r="N847" s="31"/>
      <c r="O847" s="32"/>
      <c r="P847" s="113"/>
      <c r="Q847" s="113"/>
      <c r="R847" s="31"/>
      <c r="S847" s="32"/>
      <c r="T847" s="113"/>
      <c r="U847" s="113"/>
      <c r="V847" s="31"/>
      <c r="W847" s="32"/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hidden="1" customHeight="1" x14ac:dyDescent="0.3">
      <c r="A848" s="110" t="s">
        <v>1708</v>
      </c>
      <c r="B848" s="111" t="s">
        <v>1472</v>
      </c>
      <c r="C848" s="112" t="s">
        <v>1473</v>
      </c>
      <c r="D848" s="21">
        <f t="shared" si="15"/>
        <v>262668</v>
      </c>
      <c r="E848" s="24">
        <f t="shared" si="15"/>
        <v>140516</v>
      </c>
      <c r="F848" s="104">
        <v>134044.5</v>
      </c>
      <c r="G848" s="104">
        <v>8000</v>
      </c>
      <c r="H848" s="105">
        <v>128623.5</v>
      </c>
      <c r="I848" s="105">
        <v>132516</v>
      </c>
      <c r="J848" s="106"/>
      <c r="K848" s="107"/>
      <c r="L848" s="105"/>
      <c r="M848" s="105"/>
      <c r="N848" s="106"/>
      <c r="O848" s="107"/>
      <c r="P848" s="113"/>
      <c r="Q848" s="113"/>
      <c r="R848" s="106"/>
      <c r="S848" s="107"/>
      <c r="T848" s="105"/>
      <c r="U848" s="105"/>
      <c r="V848" s="106"/>
      <c r="W848" s="107"/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hidden="1" customHeight="1" x14ac:dyDescent="0.3">
      <c r="A849" s="110" t="s">
        <v>1708</v>
      </c>
      <c r="B849" s="111" t="s">
        <v>1474</v>
      </c>
      <c r="C849" s="112" t="s">
        <v>1475</v>
      </c>
      <c r="D849" s="21">
        <f t="shared" si="15"/>
        <v>239683.7</v>
      </c>
      <c r="E849" s="24">
        <f t="shared" si="15"/>
        <v>213781.7</v>
      </c>
      <c r="F849" s="104">
        <v>98328.5</v>
      </c>
      <c r="G849" s="104">
        <v>0</v>
      </c>
      <c r="H849" s="105">
        <v>141355.20000000001</v>
      </c>
      <c r="I849" s="105">
        <v>213781.7</v>
      </c>
      <c r="J849" s="106"/>
      <c r="K849" s="107"/>
      <c r="L849" s="105"/>
      <c r="M849" s="105"/>
      <c r="N849" s="106"/>
      <c r="O849" s="107"/>
      <c r="P849" s="105"/>
      <c r="Q849" s="105"/>
      <c r="R849" s="106"/>
      <c r="S849" s="107"/>
      <c r="T849" s="105"/>
      <c r="U849" s="105"/>
      <c r="V849" s="106"/>
      <c r="W849" s="107"/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hidden="1" customHeight="1" x14ac:dyDescent="0.3">
      <c r="A850" s="110" t="s">
        <v>1708</v>
      </c>
      <c r="B850" s="111" t="s">
        <v>1476</v>
      </c>
      <c r="C850" s="112" t="s">
        <v>1477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hidden="1" customHeight="1" x14ac:dyDescent="0.3">
      <c r="A851" s="110" t="s">
        <v>1708</v>
      </c>
      <c r="B851" s="111" t="s">
        <v>1478</v>
      </c>
      <c r="C851" s="112" t="s">
        <v>1479</v>
      </c>
      <c r="D851" s="21">
        <f t="shared" si="15"/>
        <v>0</v>
      </c>
      <c r="E851" s="24">
        <f t="shared" si="15"/>
        <v>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/>
      <c r="Q851" s="105"/>
      <c r="R851" s="106"/>
      <c r="S851" s="107"/>
      <c r="T851" s="105"/>
      <c r="U851" s="105"/>
      <c r="V851" s="106"/>
      <c r="W851" s="107"/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hidden="1" customHeight="1" x14ac:dyDescent="0.3">
      <c r="A852" s="110" t="s">
        <v>1708</v>
      </c>
      <c r="B852" s="111" t="s">
        <v>1480</v>
      </c>
      <c r="C852" s="112" t="s">
        <v>1481</v>
      </c>
      <c r="D852" s="21">
        <f t="shared" si="15"/>
        <v>0</v>
      </c>
      <c r="E852" s="24">
        <f t="shared" si="15"/>
        <v>0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/>
      <c r="Q852" s="105"/>
      <c r="R852" s="31"/>
      <c r="S852" s="32"/>
      <c r="T852" s="113"/>
      <c r="U852" s="113"/>
      <c r="V852" s="31"/>
      <c r="W852" s="32"/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hidden="1" customHeight="1" x14ac:dyDescent="0.3">
      <c r="A853" s="110" t="s">
        <v>1708</v>
      </c>
      <c r="B853" s="111" t="s">
        <v>1482</v>
      </c>
      <c r="C853" s="112" t="s">
        <v>1483</v>
      </c>
      <c r="D853" s="21">
        <f t="shared" si="15"/>
        <v>378938.25</v>
      </c>
      <c r="E853" s="24">
        <f t="shared" si="15"/>
        <v>206125.09</v>
      </c>
      <c r="F853" s="104">
        <v>177034.25</v>
      </c>
      <c r="G853" s="104">
        <v>90902.67</v>
      </c>
      <c r="H853" s="105">
        <v>201904</v>
      </c>
      <c r="I853" s="105">
        <v>115222.42</v>
      </c>
      <c r="J853" s="106"/>
      <c r="K853" s="107"/>
      <c r="L853" s="105"/>
      <c r="M853" s="105"/>
      <c r="N853" s="106"/>
      <c r="O853" s="107"/>
      <c r="P853" s="113"/>
      <c r="Q853" s="113"/>
      <c r="R853" s="106"/>
      <c r="S853" s="107"/>
      <c r="T853" s="105"/>
      <c r="U853" s="105"/>
      <c r="V853" s="106"/>
      <c r="W853" s="107"/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hidden="1" customHeight="1" x14ac:dyDescent="0.3">
      <c r="A854" s="110" t="s">
        <v>1708</v>
      </c>
      <c r="B854" s="111" t="s">
        <v>1484</v>
      </c>
      <c r="C854" s="112" t="s">
        <v>1485</v>
      </c>
      <c r="D854" s="21">
        <f t="shared" si="15"/>
        <v>318458</v>
      </c>
      <c r="E854" s="24">
        <f t="shared" si="15"/>
        <v>188529.06</v>
      </c>
      <c r="F854" s="104">
        <v>154524.5</v>
      </c>
      <c r="G854" s="104">
        <v>89560.03</v>
      </c>
      <c r="H854" s="105">
        <v>163933.5</v>
      </c>
      <c r="I854" s="105">
        <v>98969.03</v>
      </c>
      <c r="J854" s="106"/>
      <c r="K854" s="107"/>
      <c r="L854" s="105"/>
      <c r="M854" s="105"/>
      <c r="N854" s="106"/>
      <c r="O854" s="107"/>
      <c r="P854" s="105"/>
      <c r="Q854" s="105"/>
      <c r="R854" s="106"/>
      <c r="S854" s="107"/>
      <c r="T854" s="105"/>
      <c r="U854" s="105"/>
      <c r="V854" s="106"/>
      <c r="W854" s="107"/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hidden="1" customHeight="1" x14ac:dyDescent="0.3">
      <c r="A855" s="110" t="s">
        <v>1708</v>
      </c>
      <c r="B855" s="111" t="s">
        <v>1486</v>
      </c>
      <c r="C855" s="112" t="s">
        <v>1487</v>
      </c>
      <c r="D855" s="21">
        <f t="shared" si="15"/>
        <v>0</v>
      </c>
      <c r="E855" s="24">
        <f t="shared" si="15"/>
        <v>0</v>
      </c>
      <c r="F855" s="104"/>
      <c r="G855" s="104"/>
      <c r="H855" s="105"/>
      <c r="I855" s="105"/>
      <c r="J855" s="106"/>
      <c r="K855" s="107"/>
      <c r="L855" s="105"/>
      <c r="M855" s="105"/>
      <c r="N855" s="106"/>
      <c r="O855" s="107"/>
      <c r="P855" s="105"/>
      <c r="Q855" s="105"/>
      <c r="R855" s="106"/>
      <c r="S855" s="107"/>
      <c r="T855" s="105"/>
      <c r="U855" s="105"/>
      <c r="V855" s="106"/>
      <c r="W855" s="107"/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hidden="1" customHeight="1" x14ac:dyDescent="0.3">
      <c r="A856" s="110" t="s">
        <v>1708</v>
      </c>
      <c r="B856" s="111" t="s">
        <v>1488</v>
      </c>
      <c r="C856" s="112" t="s">
        <v>1489</v>
      </c>
      <c r="D856" s="21">
        <f t="shared" si="15"/>
        <v>75057</v>
      </c>
      <c r="E856" s="24">
        <f t="shared" si="15"/>
        <v>0</v>
      </c>
      <c r="F856" s="104">
        <v>3415</v>
      </c>
      <c r="G856" s="104">
        <v>0</v>
      </c>
      <c r="H856" s="113">
        <v>71642</v>
      </c>
      <c r="I856" s="113">
        <v>0</v>
      </c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hidden="1" customHeight="1" x14ac:dyDescent="0.3">
      <c r="A857" s="110" t="s">
        <v>1708</v>
      </c>
      <c r="B857" s="111" t="s">
        <v>1490</v>
      </c>
      <c r="C857" s="112" t="s">
        <v>1491</v>
      </c>
      <c r="D857" s="21">
        <f t="shared" si="15"/>
        <v>92584.320000000007</v>
      </c>
      <c r="E857" s="24">
        <f t="shared" si="15"/>
        <v>31798.5</v>
      </c>
      <c r="F857" s="104">
        <v>64060.82</v>
      </c>
      <c r="G857" s="104">
        <v>13652.5</v>
      </c>
      <c r="H857" s="105">
        <v>28523.5</v>
      </c>
      <c r="I857" s="105">
        <v>18146</v>
      </c>
      <c r="J857" s="106"/>
      <c r="K857" s="107"/>
      <c r="L857" s="105"/>
      <c r="M857" s="105"/>
      <c r="N857" s="106"/>
      <c r="O857" s="107"/>
      <c r="P857" s="113"/>
      <c r="Q857" s="113"/>
      <c r="R857" s="106"/>
      <c r="S857" s="107"/>
      <c r="T857" s="105"/>
      <c r="U857" s="105"/>
      <c r="V857" s="106"/>
      <c r="W857" s="107"/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hidden="1" customHeight="1" x14ac:dyDescent="0.3">
      <c r="A858" s="110" t="s">
        <v>1708</v>
      </c>
      <c r="B858" s="111" t="s">
        <v>1492</v>
      </c>
      <c r="C858" s="112" t="s">
        <v>70</v>
      </c>
      <c r="D858" s="21">
        <f t="shared" si="15"/>
        <v>160039</v>
      </c>
      <c r="E858" s="24">
        <f t="shared" si="15"/>
        <v>84171</v>
      </c>
      <c r="F858" s="104">
        <v>84820</v>
      </c>
      <c r="G858" s="104">
        <v>50463</v>
      </c>
      <c r="H858" s="105">
        <v>75219</v>
      </c>
      <c r="I858" s="105">
        <v>33708</v>
      </c>
      <c r="J858" s="106"/>
      <c r="K858" s="107"/>
      <c r="L858" s="105"/>
      <c r="M858" s="105"/>
      <c r="N858" s="106"/>
      <c r="O858" s="107"/>
      <c r="P858" s="105"/>
      <c r="Q858" s="105"/>
      <c r="R858" s="106"/>
      <c r="S858" s="107"/>
      <c r="T858" s="105"/>
      <c r="U858" s="105"/>
      <c r="V858" s="106"/>
      <c r="W858" s="107"/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hidden="1" customHeight="1" x14ac:dyDescent="0.3">
      <c r="A859" s="110" t="s">
        <v>1708</v>
      </c>
      <c r="B859" s="111" t="s">
        <v>1493</v>
      </c>
      <c r="C859" s="112" t="s">
        <v>1494</v>
      </c>
      <c r="D859" s="21">
        <f t="shared" si="15"/>
        <v>0</v>
      </c>
      <c r="E859" s="24">
        <f t="shared" si="15"/>
        <v>0</v>
      </c>
      <c r="F859" s="104"/>
      <c r="G859" s="104"/>
      <c r="H859" s="113"/>
      <c r="I859" s="113"/>
      <c r="J859" s="31"/>
      <c r="K859" s="32"/>
      <c r="L859" s="113"/>
      <c r="M859" s="113"/>
      <c r="N859" s="31"/>
      <c r="O859" s="32"/>
      <c r="P859" s="105"/>
      <c r="Q859" s="105"/>
      <c r="R859" s="31"/>
      <c r="S859" s="32"/>
      <c r="T859" s="113"/>
      <c r="U859" s="113"/>
      <c r="V859" s="31"/>
      <c r="W859" s="32"/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hidden="1" customHeight="1" x14ac:dyDescent="0.3">
      <c r="A860" s="110" t="s">
        <v>1708</v>
      </c>
      <c r="B860" s="111" t="s">
        <v>1495</v>
      </c>
      <c r="C860" s="112" t="s">
        <v>1496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hidden="1" customHeight="1" x14ac:dyDescent="0.3">
      <c r="A861" s="110" t="s">
        <v>1708</v>
      </c>
      <c r="B861" s="111" t="s">
        <v>1497</v>
      </c>
      <c r="C861" s="112" t="s">
        <v>71</v>
      </c>
      <c r="D861" s="21">
        <f t="shared" si="15"/>
        <v>2021590.5</v>
      </c>
      <c r="E861" s="24">
        <f t="shared" si="15"/>
        <v>2174629.7999999998</v>
      </c>
      <c r="F861" s="104">
        <v>988965.5</v>
      </c>
      <c r="G861" s="104">
        <v>1003706.5</v>
      </c>
      <c r="H861" s="105">
        <v>1032625</v>
      </c>
      <c r="I861" s="105">
        <v>1170923.3</v>
      </c>
      <c r="J861" s="106"/>
      <c r="K861" s="107"/>
      <c r="L861" s="105"/>
      <c r="M861" s="105"/>
      <c r="N861" s="106"/>
      <c r="O861" s="107"/>
      <c r="P861" s="105"/>
      <c r="Q861" s="105"/>
      <c r="R861" s="106"/>
      <c r="S861" s="107"/>
      <c r="T861" s="105"/>
      <c r="U861" s="105"/>
      <c r="V861" s="106"/>
      <c r="W861" s="107"/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hidden="1" customHeight="1" x14ac:dyDescent="0.3">
      <c r="A862" s="110" t="s">
        <v>1708</v>
      </c>
      <c r="B862" s="111" t="s">
        <v>1498</v>
      </c>
      <c r="C862" s="112" t="s">
        <v>1499</v>
      </c>
      <c r="D862" s="21">
        <f t="shared" si="15"/>
        <v>1415888.5</v>
      </c>
      <c r="E862" s="24">
        <f t="shared" si="15"/>
        <v>1108535.67</v>
      </c>
      <c r="F862" s="104">
        <v>694100.5</v>
      </c>
      <c r="G862" s="104">
        <v>454697.51</v>
      </c>
      <c r="H862" s="105">
        <v>721788</v>
      </c>
      <c r="I862" s="105">
        <v>653838.16</v>
      </c>
      <c r="J862" s="106"/>
      <c r="K862" s="107"/>
      <c r="L862" s="105"/>
      <c r="M862" s="105"/>
      <c r="N862" s="106"/>
      <c r="O862" s="107"/>
      <c r="P862" s="105"/>
      <c r="Q862" s="105"/>
      <c r="R862" s="106"/>
      <c r="S862" s="107"/>
      <c r="T862" s="105"/>
      <c r="U862" s="105"/>
      <c r="V862" s="106"/>
      <c r="W862" s="107"/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hidden="1" customHeight="1" x14ac:dyDescent="0.3">
      <c r="A863" s="110" t="s">
        <v>1708</v>
      </c>
      <c r="B863" s="111" t="s">
        <v>1500</v>
      </c>
      <c r="C863" s="112" t="s">
        <v>1501</v>
      </c>
      <c r="D863" s="21">
        <f t="shared" si="15"/>
        <v>16027.5</v>
      </c>
      <c r="E863" s="24">
        <f t="shared" si="15"/>
        <v>16027.5</v>
      </c>
      <c r="F863" s="104">
        <v>13788</v>
      </c>
      <c r="G863" s="104">
        <v>0</v>
      </c>
      <c r="H863" s="113">
        <v>2239.5</v>
      </c>
      <c r="I863" s="113">
        <v>16027.5</v>
      </c>
      <c r="J863" s="31"/>
      <c r="K863" s="32"/>
      <c r="L863" s="113"/>
      <c r="M863" s="113"/>
      <c r="N863" s="31"/>
      <c r="O863" s="32"/>
      <c r="P863" s="105"/>
      <c r="Q863" s="105"/>
      <c r="R863" s="31"/>
      <c r="S863" s="32"/>
      <c r="T863" s="113"/>
      <c r="U863" s="113"/>
      <c r="V863" s="31"/>
      <c r="W863" s="32"/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hidden="1" customHeight="1" x14ac:dyDescent="0.3">
      <c r="A864" s="110" t="s">
        <v>1708</v>
      </c>
      <c r="B864" s="111" t="s">
        <v>1502</v>
      </c>
      <c r="C864" s="112" t="s">
        <v>1503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hidden="1" customHeight="1" x14ac:dyDescent="0.3">
      <c r="A865" s="110" t="s">
        <v>1708</v>
      </c>
      <c r="B865" s="111" t="s">
        <v>1504</v>
      </c>
      <c r="C865" s="112" t="s">
        <v>1505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hidden="1" customHeight="1" x14ac:dyDescent="0.3">
      <c r="A866" s="110" t="s">
        <v>1708</v>
      </c>
      <c r="B866" s="111" t="s">
        <v>1506</v>
      </c>
      <c r="C866" s="112" t="s">
        <v>1507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hidden="1" customHeight="1" x14ac:dyDescent="0.3">
      <c r="A867" s="110" t="s">
        <v>1708</v>
      </c>
      <c r="B867" s="111" t="s">
        <v>1508</v>
      </c>
      <c r="C867" s="112" t="s">
        <v>1665</v>
      </c>
      <c r="D867" s="21">
        <f t="shared" si="15"/>
        <v>0</v>
      </c>
      <c r="E867" s="24">
        <f t="shared" si="15"/>
        <v>0</v>
      </c>
      <c r="F867" s="104"/>
      <c r="G867" s="104"/>
      <c r="H867" s="105"/>
      <c r="I867" s="105"/>
      <c r="J867" s="106"/>
      <c r="K867" s="107"/>
      <c r="L867" s="105"/>
      <c r="M867" s="105"/>
      <c r="N867" s="106"/>
      <c r="O867" s="107"/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hidden="1" customHeight="1" x14ac:dyDescent="0.3">
      <c r="A868" s="110" t="s">
        <v>1708</v>
      </c>
      <c r="B868" s="111" t="s">
        <v>1509</v>
      </c>
      <c r="C868" s="112" t="s">
        <v>1510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hidden="1" customHeight="1" x14ac:dyDescent="0.3">
      <c r="A869" s="110" t="s">
        <v>1708</v>
      </c>
      <c r="B869" s="111" t="s">
        <v>1511</v>
      </c>
      <c r="C869" s="112" t="s">
        <v>1512</v>
      </c>
      <c r="D869" s="21">
        <f t="shared" si="15"/>
        <v>76409</v>
      </c>
      <c r="E869" s="24">
        <f t="shared" si="15"/>
        <v>76409</v>
      </c>
      <c r="F869" s="104">
        <v>33793</v>
      </c>
      <c r="G869" s="104">
        <v>33793</v>
      </c>
      <c r="H869" s="113">
        <v>42616</v>
      </c>
      <c r="I869" s="113">
        <v>42616</v>
      </c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hidden="1" customHeight="1" x14ac:dyDescent="0.3">
      <c r="A870" s="110" t="s">
        <v>1708</v>
      </c>
      <c r="B870" s="111" t="s">
        <v>1513</v>
      </c>
      <c r="C870" s="112" t="s">
        <v>1514</v>
      </c>
      <c r="D870" s="21">
        <f t="shared" si="15"/>
        <v>0</v>
      </c>
      <c r="E870" s="24">
        <f t="shared" si="15"/>
        <v>0</v>
      </c>
      <c r="F870" s="104"/>
      <c r="G870" s="104"/>
      <c r="H870" s="113"/>
      <c r="I870" s="113"/>
      <c r="J870" s="31"/>
      <c r="K870" s="32"/>
      <c r="L870" s="113"/>
      <c r="M870" s="113"/>
      <c r="N870" s="31"/>
      <c r="O870" s="32"/>
      <c r="P870" s="113"/>
      <c r="Q870" s="113"/>
      <c r="R870" s="31"/>
      <c r="S870" s="32"/>
      <c r="T870" s="113"/>
      <c r="U870" s="113"/>
      <c r="V870" s="31"/>
      <c r="W870" s="32"/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hidden="1" customHeight="1" x14ac:dyDescent="0.3">
      <c r="A871" s="110" t="s">
        <v>1708</v>
      </c>
      <c r="B871" s="111" t="s">
        <v>1515</v>
      </c>
      <c r="C871" s="112" t="s">
        <v>1516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hidden="1" customHeight="1" x14ac:dyDescent="0.3">
      <c r="A872" s="110" t="s">
        <v>1708</v>
      </c>
      <c r="B872" s="111" t="s">
        <v>1517</v>
      </c>
      <c r="C872" s="112" t="s">
        <v>1518</v>
      </c>
      <c r="D872" s="21">
        <f t="shared" si="15"/>
        <v>30946</v>
      </c>
      <c r="E872" s="24">
        <f t="shared" si="15"/>
        <v>25738</v>
      </c>
      <c r="F872" s="104">
        <v>24264</v>
      </c>
      <c r="G872" s="104">
        <v>0</v>
      </c>
      <c r="H872" s="113">
        <v>6682</v>
      </c>
      <c r="I872" s="113">
        <v>25738</v>
      </c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hidden="1" customHeight="1" x14ac:dyDescent="0.3">
      <c r="A873" s="110" t="s">
        <v>1708</v>
      </c>
      <c r="B873" s="111" t="s">
        <v>1519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hidden="1" customHeight="1" x14ac:dyDescent="0.3">
      <c r="A874" s="110" t="s">
        <v>1708</v>
      </c>
      <c r="B874" s="111" t="s">
        <v>1520</v>
      </c>
      <c r="C874" s="112" t="s">
        <v>1521</v>
      </c>
      <c r="D874" s="21">
        <f t="shared" si="15"/>
        <v>0</v>
      </c>
      <c r="E874" s="24">
        <f t="shared" si="15"/>
        <v>1080</v>
      </c>
      <c r="F874" s="104">
        <v>0</v>
      </c>
      <c r="G874" s="104">
        <v>0</v>
      </c>
      <c r="H874" s="105">
        <v>0</v>
      </c>
      <c r="I874" s="105">
        <v>1080</v>
      </c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hidden="1" customHeight="1" x14ac:dyDescent="0.3">
      <c r="A875" s="110" t="s">
        <v>1708</v>
      </c>
      <c r="B875" s="111" t="s">
        <v>1522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hidden="1" customHeight="1" x14ac:dyDescent="0.3">
      <c r="A876" s="110" t="s">
        <v>1708</v>
      </c>
      <c r="B876" s="111" t="s">
        <v>1523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hidden="1" customHeight="1" x14ac:dyDescent="0.3">
      <c r="A877" s="110" t="s">
        <v>1708</v>
      </c>
      <c r="B877" s="111" t="s">
        <v>1524</v>
      </c>
      <c r="C877" s="112" t="s">
        <v>1525</v>
      </c>
      <c r="D877" s="21">
        <f t="shared" si="15"/>
        <v>273375.5</v>
      </c>
      <c r="E877" s="24">
        <f t="shared" si="15"/>
        <v>72002.5</v>
      </c>
      <c r="F877" s="104">
        <v>116448.5</v>
      </c>
      <c r="G877" s="104">
        <v>19087</v>
      </c>
      <c r="H877" s="113">
        <v>156927</v>
      </c>
      <c r="I877" s="113">
        <v>52915.5</v>
      </c>
      <c r="J877" s="31"/>
      <c r="K877" s="32"/>
      <c r="L877" s="113"/>
      <c r="M877" s="113"/>
      <c r="N877" s="31"/>
      <c r="O877" s="32"/>
      <c r="P877" s="113"/>
      <c r="Q877" s="113"/>
      <c r="R877" s="31"/>
      <c r="S877" s="32"/>
      <c r="T877" s="113"/>
      <c r="U877" s="113"/>
      <c r="V877" s="31"/>
      <c r="W877" s="32"/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hidden="1" customHeight="1" x14ac:dyDescent="0.3">
      <c r="A878" s="110" t="s">
        <v>1708</v>
      </c>
      <c r="B878" s="111" t="s">
        <v>1526</v>
      </c>
      <c r="C878" s="112" t="s">
        <v>1527</v>
      </c>
      <c r="D878" s="21">
        <f t="shared" si="15"/>
        <v>151885.5</v>
      </c>
      <c r="E878" s="24">
        <f t="shared" si="15"/>
        <v>58909.5</v>
      </c>
      <c r="F878" s="104">
        <v>70651</v>
      </c>
      <c r="G878" s="104">
        <v>12045.5</v>
      </c>
      <c r="H878" s="113">
        <v>81234.5</v>
      </c>
      <c r="I878" s="113">
        <v>46864</v>
      </c>
      <c r="J878" s="31"/>
      <c r="K878" s="32"/>
      <c r="L878" s="113"/>
      <c r="M878" s="113"/>
      <c r="N878" s="31"/>
      <c r="O878" s="32"/>
      <c r="P878" s="113"/>
      <c r="Q878" s="113"/>
      <c r="R878" s="31"/>
      <c r="S878" s="32"/>
      <c r="T878" s="113"/>
      <c r="U878" s="113"/>
      <c r="V878" s="31"/>
      <c r="W878" s="32"/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hidden="1" customHeight="1" x14ac:dyDescent="0.3">
      <c r="A879" s="110" t="s">
        <v>1708</v>
      </c>
      <c r="B879" s="111" t="s">
        <v>1528</v>
      </c>
      <c r="C879" s="112" t="s">
        <v>1529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hidden="1" customHeight="1" x14ac:dyDescent="0.3">
      <c r="A880" s="110" t="s">
        <v>1708</v>
      </c>
      <c r="B880" s="111" t="s">
        <v>1530</v>
      </c>
      <c r="C880" s="112" t="s">
        <v>1531</v>
      </c>
      <c r="D880" s="21">
        <f t="shared" si="15"/>
        <v>0</v>
      </c>
      <c r="E880" s="24">
        <f t="shared" si="15"/>
        <v>14027.5</v>
      </c>
      <c r="F880" s="104">
        <v>0</v>
      </c>
      <c r="G880" s="104">
        <v>14027.5</v>
      </c>
      <c r="H880" s="105">
        <v>0</v>
      </c>
      <c r="I880" s="105">
        <v>0</v>
      </c>
      <c r="J880" s="106"/>
      <c r="K880" s="107"/>
      <c r="L880" s="105"/>
      <c r="M880" s="105"/>
      <c r="N880" s="106"/>
      <c r="O880" s="107"/>
      <c r="P880" s="105"/>
      <c r="Q880" s="105"/>
      <c r="R880" s="106"/>
      <c r="S880" s="107"/>
      <c r="T880" s="105"/>
      <c r="U880" s="105"/>
      <c r="V880" s="106"/>
      <c r="W880" s="107"/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hidden="1" customHeight="1" x14ac:dyDescent="0.3">
      <c r="A881" s="110" t="s">
        <v>1708</v>
      </c>
      <c r="B881" s="111" t="s">
        <v>1532</v>
      </c>
      <c r="C881" s="112" t="s">
        <v>1533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hidden="1" customHeight="1" x14ac:dyDescent="0.3">
      <c r="A882" s="110" t="s">
        <v>1708</v>
      </c>
      <c r="B882" s="111" t="s">
        <v>1534</v>
      </c>
      <c r="C882" s="112" t="s">
        <v>1535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hidden="1" customHeight="1" x14ac:dyDescent="0.3">
      <c r="A883" s="110" t="s">
        <v>1708</v>
      </c>
      <c r="B883" s="111" t="s">
        <v>1536</v>
      </c>
      <c r="C883" s="112" t="s">
        <v>69</v>
      </c>
      <c r="D883" s="21">
        <f t="shared" si="15"/>
        <v>30986.5</v>
      </c>
      <c r="E883" s="24">
        <f t="shared" si="15"/>
        <v>6208</v>
      </c>
      <c r="F883" s="104">
        <v>17258</v>
      </c>
      <c r="G883" s="104">
        <v>3323.5</v>
      </c>
      <c r="H883" s="113">
        <v>13728.5</v>
      </c>
      <c r="I883" s="113">
        <v>2884.5</v>
      </c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hidden="1" customHeight="1" x14ac:dyDescent="0.3">
      <c r="A884" s="110" t="s">
        <v>1708</v>
      </c>
      <c r="B884" s="111" t="s">
        <v>1537</v>
      </c>
      <c r="C884" s="112" t="s">
        <v>1538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hidden="1" customHeight="1" x14ac:dyDescent="0.3">
      <c r="A885" s="110" t="s">
        <v>1708</v>
      </c>
      <c r="B885" s="111" t="s">
        <v>1539</v>
      </c>
      <c r="C885" s="112" t="s">
        <v>1540</v>
      </c>
      <c r="D885" s="21">
        <f t="shared" si="15"/>
        <v>0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/>
      <c r="W885" s="32"/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hidden="1" customHeight="1" x14ac:dyDescent="0.3">
      <c r="A886" s="110" t="s">
        <v>1708</v>
      </c>
      <c r="B886" s="111" t="s">
        <v>1541</v>
      </c>
      <c r="C886" s="112" t="s">
        <v>1542</v>
      </c>
      <c r="D886" s="21">
        <f t="shared" si="15"/>
        <v>120132</v>
      </c>
      <c r="E886" s="24">
        <f t="shared" si="15"/>
        <v>49800.5</v>
      </c>
      <c r="F886" s="104">
        <v>44748</v>
      </c>
      <c r="G886" s="104">
        <v>24602</v>
      </c>
      <c r="H886" s="113">
        <v>75384</v>
      </c>
      <c r="I886" s="113">
        <v>25198.5</v>
      </c>
      <c r="J886" s="31"/>
      <c r="K886" s="32"/>
      <c r="L886" s="113"/>
      <c r="M886" s="113"/>
      <c r="N886" s="31"/>
      <c r="O886" s="32"/>
      <c r="P886" s="113"/>
      <c r="Q886" s="113"/>
      <c r="R886" s="31"/>
      <c r="S886" s="32"/>
      <c r="T886" s="113"/>
      <c r="U886" s="113"/>
      <c r="V886" s="31"/>
      <c r="W886" s="32"/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hidden="1" customHeight="1" x14ac:dyDescent="0.3">
      <c r="A887" s="110" t="s">
        <v>1708</v>
      </c>
      <c r="B887" s="111" t="s">
        <v>1543</v>
      </c>
      <c r="C887" s="112" t="s">
        <v>1544</v>
      </c>
      <c r="D887" s="21">
        <f t="shared" si="15"/>
        <v>145129.5</v>
      </c>
      <c r="E887" s="24">
        <f t="shared" si="15"/>
        <v>75071.5</v>
      </c>
      <c r="F887" s="104">
        <v>35044</v>
      </c>
      <c r="G887" s="104">
        <v>31474</v>
      </c>
      <c r="H887" s="113">
        <v>110085.5</v>
      </c>
      <c r="I887" s="113">
        <v>43597.5</v>
      </c>
      <c r="J887" s="31"/>
      <c r="K887" s="32"/>
      <c r="L887" s="113"/>
      <c r="M887" s="113"/>
      <c r="N887" s="31"/>
      <c r="O887" s="32"/>
      <c r="P887" s="113"/>
      <c r="Q887" s="113"/>
      <c r="R887" s="31"/>
      <c r="S887" s="32"/>
      <c r="T887" s="113"/>
      <c r="U887" s="113"/>
      <c r="V887" s="31"/>
      <c r="W887" s="32"/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hidden="1" customHeight="1" x14ac:dyDescent="0.3">
      <c r="A888" s="110" t="s">
        <v>1708</v>
      </c>
      <c r="B888" s="111" t="s">
        <v>1545</v>
      </c>
      <c r="C888" s="112" t="s">
        <v>1546</v>
      </c>
      <c r="D888" s="21">
        <f t="shared" si="15"/>
        <v>219650</v>
      </c>
      <c r="E888" s="24">
        <f t="shared" si="15"/>
        <v>15378</v>
      </c>
      <c r="F888" s="104">
        <v>98569.5</v>
      </c>
      <c r="G888" s="104">
        <v>4923</v>
      </c>
      <c r="H888" s="105">
        <v>121080.5</v>
      </c>
      <c r="I888" s="105">
        <v>10455</v>
      </c>
      <c r="J888" s="106"/>
      <c r="K888" s="107"/>
      <c r="L888" s="105"/>
      <c r="M888" s="105"/>
      <c r="N888" s="106"/>
      <c r="O888" s="107"/>
      <c r="P888" s="113"/>
      <c r="Q888" s="113"/>
      <c r="R888" s="106"/>
      <c r="S888" s="107"/>
      <c r="T888" s="105"/>
      <c r="U888" s="105"/>
      <c r="V888" s="106"/>
      <c r="W888" s="107"/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hidden="1" customHeight="1" x14ac:dyDescent="0.3">
      <c r="A889" s="110" t="s">
        <v>1708</v>
      </c>
      <c r="B889" s="111" t="s">
        <v>1547</v>
      </c>
      <c r="C889" s="112" t="s">
        <v>1548</v>
      </c>
      <c r="D889" s="21">
        <f t="shared" si="15"/>
        <v>214101.5</v>
      </c>
      <c r="E889" s="24">
        <f t="shared" si="15"/>
        <v>77386.63</v>
      </c>
      <c r="F889" s="104">
        <v>75294.5</v>
      </c>
      <c r="G889" s="104">
        <v>52763.93</v>
      </c>
      <c r="H889" s="105">
        <v>138807</v>
      </c>
      <c r="I889" s="105">
        <v>24622.7</v>
      </c>
      <c r="J889" s="106"/>
      <c r="K889" s="107"/>
      <c r="L889" s="105"/>
      <c r="M889" s="105"/>
      <c r="N889" s="106"/>
      <c r="O889" s="107"/>
      <c r="P889" s="105"/>
      <c r="Q889" s="105"/>
      <c r="R889" s="106"/>
      <c r="S889" s="107"/>
      <c r="T889" s="105"/>
      <c r="U889" s="105"/>
      <c r="V889" s="106"/>
      <c r="W889" s="107"/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hidden="1" customHeight="1" x14ac:dyDescent="0.3">
      <c r="A890" s="110" t="s">
        <v>1708</v>
      </c>
      <c r="B890" s="111" t="s">
        <v>1549</v>
      </c>
      <c r="C890" s="112" t="s">
        <v>1550</v>
      </c>
      <c r="D890" s="21">
        <f t="shared" si="15"/>
        <v>10154</v>
      </c>
      <c r="E890" s="24">
        <f t="shared" si="15"/>
        <v>0</v>
      </c>
      <c r="F890" s="104">
        <v>6890</v>
      </c>
      <c r="G890" s="104">
        <v>0</v>
      </c>
      <c r="H890" s="105">
        <v>3264</v>
      </c>
      <c r="I890" s="105">
        <v>0</v>
      </c>
      <c r="J890" s="106"/>
      <c r="K890" s="107"/>
      <c r="L890" s="105"/>
      <c r="M890" s="105"/>
      <c r="N890" s="106"/>
      <c r="O890" s="107"/>
      <c r="P890" s="105"/>
      <c r="Q890" s="105"/>
      <c r="R890" s="106"/>
      <c r="S890" s="107"/>
      <c r="T890" s="105"/>
      <c r="U890" s="105"/>
      <c r="V890" s="106"/>
      <c r="W890" s="107"/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hidden="1" customHeight="1" x14ac:dyDescent="0.3">
      <c r="A891" s="110" t="s">
        <v>1708</v>
      </c>
      <c r="B891" s="111" t="s">
        <v>1551</v>
      </c>
      <c r="C891" s="112" t="s">
        <v>1552</v>
      </c>
      <c r="D891" s="21">
        <f t="shared" si="15"/>
        <v>13613.5</v>
      </c>
      <c r="E891" s="24">
        <f t="shared" si="15"/>
        <v>4325</v>
      </c>
      <c r="F891" s="104">
        <v>0</v>
      </c>
      <c r="G891" s="104">
        <v>0</v>
      </c>
      <c r="H891" s="105">
        <v>13613.5</v>
      </c>
      <c r="I891" s="105">
        <v>4325</v>
      </c>
      <c r="J891" s="106"/>
      <c r="K891" s="107"/>
      <c r="L891" s="105"/>
      <c r="M891" s="105"/>
      <c r="N891" s="106"/>
      <c r="O891" s="107"/>
      <c r="P891" s="105"/>
      <c r="Q891" s="105"/>
      <c r="R891" s="106"/>
      <c r="S891" s="107"/>
      <c r="T891" s="105"/>
      <c r="U891" s="105"/>
      <c r="V891" s="106"/>
      <c r="W891" s="107"/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hidden="1" customHeight="1" x14ac:dyDescent="0.3">
      <c r="A892" s="110" t="s">
        <v>1708</v>
      </c>
      <c r="B892" s="111" t="s">
        <v>41</v>
      </c>
      <c r="C892" s="112" t="s">
        <v>1553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hidden="1" customHeight="1" x14ac:dyDescent="0.3">
      <c r="A893" s="110" t="s">
        <v>1708</v>
      </c>
      <c r="B893" s="111" t="s">
        <v>42</v>
      </c>
      <c r="C893" s="112" t="s">
        <v>1554</v>
      </c>
      <c r="D893" s="21">
        <f t="shared" si="15"/>
        <v>0</v>
      </c>
      <c r="E893" s="24">
        <f t="shared" si="15"/>
        <v>0</v>
      </c>
      <c r="F893" s="104">
        <v>0</v>
      </c>
      <c r="G893" s="104">
        <v>0</v>
      </c>
      <c r="H893" s="105">
        <v>0</v>
      </c>
      <c r="I893" s="105">
        <v>0</v>
      </c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hidden="1" customHeight="1" x14ac:dyDescent="0.3">
      <c r="A894" s="110" t="s">
        <v>1708</v>
      </c>
      <c r="B894" s="111" t="s">
        <v>43</v>
      </c>
      <c r="C894" s="112" t="s">
        <v>44</v>
      </c>
      <c r="D894" s="21">
        <f t="shared" si="15"/>
        <v>1457889.5</v>
      </c>
      <c r="E894" s="24">
        <f t="shared" si="15"/>
        <v>1219500</v>
      </c>
      <c r="F894" s="104">
        <v>471000</v>
      </c>
      <c r="G894" s="104">
        <v>1219500</v>
      </c>
      <c r="H894" s="113">
        <v>986889.5</v>
      </c>
      <c r="I894" s="113">
        <v>0</v>
      </c>
      <c r="J894" s="31"/>
      <c r="K894" s="32"/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hidden="1" customHeight="1" x14ac:dyDescent="0.3">
      <c r="A895" s="110" t="s">
        <v>1708</v>
      </c>
      <c r="B895" s="111" t="s">
        <v>45</v>
      </c>
      <c r="C895" s="112" t="s">
        <v>1555</v>
      </c>
      <c r="D895" s="21">
        <f t="shared" si="15"/>
        <v>0</v>
      </c>
      <c r="E895" s="24">
        <f t="shared" si="15"/>
        <v>93197.5</v>
      </c>
      <c r="F895" s="104">
        <v>0</v>
      </c>
      <c r="G895" s="104">
        <v>93197.5</v>
      </c>
      <c r="H895" s="113">
        <v>0</v>
      </c>
      <c r="I895" s="113">
        <v>0</v>
      </c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hidden="1" customHeight="1" x14ac:dyDescent="0.3">
      <c r="A896" s="110" t="s">
        <v>1708</v>
      </c>
      <c r="B896" s="111" t="s">
        <v>46</v>
      </c>
      <c r="C896" s="112" t="s">
        <v>1556</v>
      </c>
      <c r="D896" s="21">
        <f t="shared" si="15"/>
        <v>44281.05</v>
      </c>
      <c r="E896" s="24">
        <f t="shared" si="15"/>
        <v>34135.81</v>
      </c>
      <c r="F896" s="104">
        <v>32194.63</v>
      </c>
      <c r="G896" s="104">
        <v>0</v>
      </c>
      <c r="H896" s="105">
        <v>12086.42</v>
      </c>
      <c r="I896" s="105">
        <v>34135.81</v>
      </c>
      <c r="J896" s="106"/>
      <c r="K896" s="107"/>
      <c r="L896" s="105"/>
      <c r="M896" s="105"/>
      <c r="N896" s="106"/>
      <c r="O896" s="107"/>
      <c r="P896" s="113"/>
      <c r="Q896" s="113"/>
      <c r="R896" s="106"/>
      <c r="S896" s="107"/>
      <c r="T896" s="105"/>
      <c r="U896" s="105"/>
      <c r="V896" s="106"/>
      <c r="W896" s="107"/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hidden="1" customHeight="1" x14ac:dyDescent="0.3">
      <c r="A897" s="110" t="s">
        <v>1708</v>
      </c>
      <c r="B897" s="111" t="s">
        <v>47</v>
      </c>
      <c r="C897" s="112" t="s">
        <v>1557</v>
      </c>
      <c r="D897" s="21">
        <f t="shared" si="15"/>
        <v>7173968.25</v>
      </c>
      <c r="E897" s="24">
        <f t="shared" si="15"/>
        <v>303480.48</v>
      </c>
      <c r="F897" s="104">
        <v>7173958.25</v>
      </c>
      <c r="G897" s="104">
        <v>302025.48</v>
      </c>
      <c r="H897" s="105">
        <v>10</v>
      </c>
      <c r="I897" s="105">
        <v>1455</v>
      </c>
      <c r="J897" s="106"/>
      <c r="K897" s="107"/>
      <c r="L897" s="105"/>
      <c r="M897" s="105"/>
      <c r="N897" s="106"/>
      <c r="O897" s="107"/>
      <c r="P897" s="105"/>
      <c r="Q897" s="105"/>
      <c r="R897" s="106"/>
      <c r="S897" s="107"/>
      <c r="T897" s="105"/>
      <c r="U897" s="105"/>
      <c r="V897" s="106"/>
      <c r="W897" s="107"/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hidden="1" customHeight="1" x14ac:dyDescent="0.3">
      <c r="A898" s="110" t="s">
        <v>1708</v>
      </c>
      <c r="B898" s="111" t="s">
        <v>48</v>
      </c>
      <c r="C898" s="112" t="s">
        <v>1558</v>
      </c>
      <c r="D898" s="21">
        <f t="shared" si="15"/>
        <v>285908.19</v>
      </c>
      <c r="E898" s="24">
        <f t="shared" si="15"/>
        <v>426070.81</v>
      </c>
      <c r="F898" s="104">
        <v>0</v>
      </c>
      <c r="G898" s="104">
        <v>143777.88</v>
      </c>
      <c r="H898" s="105">
        <v>285908.19</v>
      </c>
      <c r="I898" s="105">
        <v>282292.93</v>
      </c>
      <c r="J898" s="106"/>
      <c r="K898" s="107"/>
      <c r="L898" s="105"/>
      <c r="M898" s="105"/>
      <c r="N898" s="106"/>
      <c r="O898" s="107"/>
      <c r="P898" s="105"/>
      <c r="Q898" s="105"/>
      <c r="R898" s="106"/>
      <c r="S898" s="107"/>
      <c r="T898" s="105"/>
      <c r="U898" s="105"/>
      <c r="V898" s="106"/>
      <c r="W898" s="107"/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hidden="1" customHeight="1" x14ac:dyDescent="0.3">
      <c r="A899" s="110" t="s">
        <v>1708</v>
      </c>
      <c r="B899" s="111" t="s">
        <v>49</v>
      </c>
      <c r="C899" s="112" t="s">
        <v>1559</v>
      </c>
      <c r="D899" s="21">
        <f t="shared" si="15"/>
        <v>58293.1</v>
      </c>
      <c r="E899" s="24">
        <f t="shared" si="15"/>
        <v>59116.1</v>
      </c>
      <c r="F899" s="104">
        <v>28965.55</v>
      </c>
      <c r="G899" s="104">
        <v>29327.55</v>
      </c>
      <c r="H899" s="105">
        <v>29327.55</v>
      </c>
      <c r="I899" s="105">
        <v>29788.55</v>
      </c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hidden="1" customHeight="1" x14ac:dyDescent="0.3">
      <c r="A900" s="110" t="s">
        <v>1708</v>
      </c>
      <c r="B900" s="111" t="s">
        <v>50</v>
      </c>
      <c r="C900" s="112" t="s">
        <v>1560</v>
      </c>
      <c r="D900" s="21">
        <f t="shared" ref="D900:E963" si="16">F900+H900+J900+L900+N900+P900+R900+T900+V900+X900+Z900+AB900</f>
        <v>96353.12</v>
      </c>
      <c r="E900" s="24">
        <f t="shared" si="16"/>
        <v>98821.92</v>
      </c>
      <c r="F900" s="104">
        <v>47701.31</v>
      </c>
      <c r="G900" s="104">
        <v>48651.81</v>
      </c>
      <c r="H900" s="105">
        <v>48651.81</v>
      </c>
      <c r="I900" s="105">
        <v>50170.11</v>
      </c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hidden="1" customHeight="1" x14ac:dyDescent="0.3">
      <c r="A901" s="110" t="s">
        <v>1708</v>
      </c>
      <c r="B901" s="111" t="s">
        <v>1561</v>
      </c>
      <c r="C901" s="112" t="s">
        <v>1562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hidden="1" customHeight="1" x14ac:dyDescent="0.3">
      <c r="A902" s="110" t="s">
        <v>1708</v>
      </c>
      <c r="B902" s="111" t="s">
        <v>51</v>
      </c>
      <c r="C902" s="112" t="s">
        <v>1563</v>
      </c>
      <c r="D902" s="21">
        <f t="shared" si="16"/>
        <v>2654124.73</v>
      </c>
      <c r="E902" s="24">
        <f t="shared" si="16"/>
        <v>2845429.08</v>
      </c>
      <c r="F902" s="104">
        <v>1280815.6499999999</v>
      </c>
      <c r="G902" s="104">
        <v>1373309.08</v>
      </c>
      <c r="H902" s="105">
        <v>1373309.08</v>
      </c>
      <c r="I902" s="105">
        <v>1472120</v>
      </c>
      <c r="J902" s="106"/>
      <c r="K902" s="107"/>
      <c r="L902" s="105"/>
      <c r="M902" s="105"/>
      <c r="N902" s="106"/>
      <c r="O902" s="107"/>
      <c r="P902" s="105"/>
      <c r="Q902" s="105"/>
      <c r="R902" s="106"/>
      <c r="S902" s="107"/>
      <c r="T902" s="105"/>
      <c r="U902" s="105"/>
      <c r="V902" s="106"/>
      <c r="W902" s="107"/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hidden="1" customHeight="1" x14ac:dyDescent="0.3">
      <c r="A903" s="110" t="s">
        <v>1708</v>
      </c>
      <c r="B903" s="111" t="s">
        <v>52</v>
      </c>
      <c r="C903" s="112" t="s">
        <v>1564</v>
      </c>
      <c r="D903" s="21">
        <f t="shared" si="16"/>
        <v>2062010.63</v>
      </c>
      <c r="E903" s="24">
        <f t="shared" si="16"/>
        <v>2150337.83</v>
      </c>
      <c r="F903" s="104">
        <v>1003167.7</v>
      </c>
      <c r="G903" s="104">
        <v>1058842.93</v>
      </c>
      <c r="H903" s="105">
        <v>1058842.93</v>
      </c>
      <c r="I903" s="105">
        <v>1091494.8999999999</v>
      </c>
      <c r="J903" s="106"/>
      <c r="K903" s="107"/>
      <c r="L903" s="105"/>
      <c r="M903" s="105"/>
      <c r="N903" s="106"/>
      <c r="O903" s="107"/>
      <c r="P903" s="105"/>
      <c r="Q903" s="105"/>
      <c r="R903" s="106"/>
      <c r="S903" s="107"/>
      <c r="T903" s="105"/>
      <c r="U903" s="105"/>
      <c r="V903" s="106"/>
      <c r="W903" s="107"/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hidden="1" customHeight="1" x14ac:dyDescent="0.3">
      <c r="A904" s="110" t="s">
        <v>1708</v>
      </c>
      <c r="B904" s="111" t="s">
        <v>1700</v>
      </c>
      <c r="C904" s="112" t="s">
        <v>1565</v>
      </c>
      <c r="D904" s="21">
        <f t="shared" si="16"/>
        <v>0</v>
      </c>
      <c r="E904" s="24">
        <f t="shared" si="16"/>
        <v>0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/>
      <c r="U904" s="105"/>
      <c r="V904" s="106"/>
      <c r="W904" s="107"/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hidden="1" customHeight="1" x14ac:dyDescent="0.3">
      <c r="A905" s="110" t="s">
        <v>1708</v>
      </c>
      <c r="B905" s="111" t="s">
        <v>1701</v>
      </c>
      <c r="C905" s="112" t="s">
        <v>1666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hidden="1" customHeight="1" x14ac:dyDescent="0.3">
      <c r="A906" s="110" t="s">
        <v>1708</v>
      </c>
      <c r="B906" s="111" t="s">
        <v>53</v>
      </c>
      <c r="C906" s="112" t="s">
        <v>1566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hidden="1" customHeight="1" x14ac:dyDescent="0.3">
      <c r="A907" s="110" t="s">
        <v>1708</v>
      </c>
      <c r="B907" s="111" t="s">
        <v>54</v>
      </c>
      <c r="C907" s="112" t="s">
        <v>55</v>
      </c>
      <c r="D907" s="21">
        <f t="shared" si="16"/>
        <v>11540.4</v>
      </c>
      <c r="E907" s="24">
        <f t="shared" si="16"/>
        <v>0</v>
      </c>
      <c r="F907" s="104">
        <v>4408</v>
      </c>
      <c r="G907" s="104">
        <v>0</v>
      </c>
      <c r="H907" s="113">
        <v>7132.4</v>
      </c>
      <c r="I907" s="113">
        <v>0</v>
      </c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hidden="1" customHeight="1" x14ac:dyDescent="0.3">
      <c r="A908" s="110" t="s">
        <v>1708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hidden="1" customHeight="1" x14ac:dyDescent="0.3">
      <c r="A909" s="110" t="s">
        <v>1708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hidden="1" customHeight="1" x14ac:dyDescent="0.3">
      <c r="A910" s="110" t="s">
        <v>1708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hidden="1" customHeight="1" x14ac:dyDescent="0.3">
      <c r="A911" s="110" t="s">
        <v>1708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hidden="1" customHeight="1" x14ac:dyDescent="0.3">
      <c r="A912" s="110" t="s">
        <v>1708</v>
      </c>
      <c r="B912" s="111" t="s">
        <v>76</v>
      </c>
      <c r="C912" s="112" t="s">
        <v>77</v>
      </c>
      <c r="D912" s="21">
        <f t="shared" si="16"/>
        <v>5400</v>
      </c>
      <c r="E912" s="24">
        <f t="shared" si="16"/>
        <v>24655.200000000001</v>
      </c>
      <c r="F912" s="104">
        <v>0</v>
      </c>
      <c r="G912" s="104">
        <v>12657.2</v>
      </c>
      <c r="H912" s="105">
        <v>5400</v>
      </c>
      <c r="I912" s="105">
        <v>11998</v>
      </c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hidden="1" customHeight="1" x14ac:dyDescent="0.3">
      <c r="A913" s="110" t="s">
        <v>1708</v>
      </c>
      <c r="B913" s="111" t="s">
        <v>78</v>
      </c>
      <c r="C913" s="112" t="s">
        <v>79</v>
      </c>
      <c r="D913" s="21">
        <f t="shared" si="16"/>
        <v>24655.200000000001</v>
      </c>
      <c r="E913" s="24">
        <f t="shared" si="16"/>
        <v>24655.200000000001</v>
      </c>
      <c r="F913" s="104">
        <v>12657.2</v>
      </c>
      <c r="G913" s="104">
        <v>12657.2</v>
      </c>
      <c r="H913" s="113">
        <v>11998</v>
      </c>
      <c r="I913" s="113">
        <v>11998</v>
      </c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hidden="1" customHeight="1" x14ac:dyDescent="0.3">
      <c r="A914" s="110" t="s">
        <v>1708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hidden="1" customHeight="1" x14ac:dyDescent="0.3">
      <c r="A915" s="110" t="s">
        <v>1708</v>
      </c>
      <c r="B915" s="111" t="s">
        <v>82</v>
      </c>
      <c r="C915" s="112" t="s">
        <v>83</v>
      </c>
      <c r="D915" s="21">
        <f t="shared" si="16"/>
        <v>6629803</v>
      </c>
      <c r="E915" s="24">
        <f t="shared" si="16"/>
        <v>4766083.45</v>
      </c>
      <c r="F915" s="104">
        <v>3165755.49</v>
      </c>
      <c r="G915" s="104">
        <v>2323788.73</v>
      </c>
      <c r="H915" s="113">
        <v>3464047.51</v>
      </c>
      <c r="I915" s="113">
        <v>2442294.7200000002</v>
      </c>
      <c r="J915" s="31"/>
      <c r="K915" s="32"/>
      <c r="L915" s="113"/>
      <c r="M915" s="113"/>
      <c r="N915" s="31"/>
      <c r="O915" s="32"/>
      <c r="P915" s="105"/>
      <c r="Q915" s="105"/>
      <c r="R915" s="31"/>
      <c r="S915" s="32"/>
      <c r="T915" s="113"/>
      <c r="U915" s="113"/>
      <c r="V915" s="31"/>
      <c r="W915" s="32"/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hidden="1" customHeight="1" x14ac:dyDescent="0.3">
      <c r="A916" s="110" t="s">
        <v>1708</v>
      </c>
      <c r="B916" s="111" t="s">
        <v>84</v>
      </c>
      <c r="C916" s="112" t="s">
        <v>85</v>
      </c>
      <c r="D916" s="21">
        <f t="shared" si="16"/>
        <v>148000</v>
      </c>
      <c r="E916" s="24">
        <f t="shared" si="16"/>
        <v>43965</v>
      </c>
      <c r="F916" s="104">
        <v>52000</v>
      </c>
      <c r="G916" s="104">
        <v>26630</v>
      </c>
      <c r="H916" s="113">
        <v>96000</v>
      </c>
      <c r="I916" s="113">
        <v>17335</v>
      </c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hidden="1" customHeight="1" x14ac:dyDescent="0.3">
      <c r="A917" s="110" t="s">
        <v>1708</v>
      </c>
      <c r="B917" s="111" t="s">
        <v>86</v>
      </c>
      <c r="C917" s="112" t="s">
        <v>87</v>
      </c>
      <c r="D917" s="21">
        <f t="shared" si="16"/>
        <v>2174385.83</v>
      </c>
      <c r="E917" s="24">
        <f t="shared" si="16"/>
        <v>1853533.79</v>
      </c>
      <c r="F917" s="104">
        <v>971625.53</v>
      </c>
      <c r="G917" s="104">
        <v>679038.72</v>
      </c>
      <c r="H917" s="113">
        <v>1202760.3</v>
      </c>
      <c r="I917" s="113">
        <v>1174495.07</v>
      </c>
      <c r="J917" s="31"/>
      <c r="K917" s="32"/>
      <c r="L917" s="113"/>
      <c r="M917" s="113"/>
      <c r="N917" s="31"/>
      <c r="O917" s="32"/>
      <c r="P917" s="113"/>
      <c r="Q917" s="113"/>
      <c r="R917" s="31"/>
      <c r="S917" s="32"/>
      <c r="T917" s="113"/>
      <c r="U917" s="113"/>
      <c r="V917" s="31"/>
      <c r="W917" s="32"/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hidden="1" customHeight="1" x14ac:dyDescent="0.3">
      <c r="A918" s="110" t="s">
        <v>1708</v>
      </c>
      <c r="B918" s="111" t="s">
        <v>88</v>
      </c>
      <c r="C918" s="112" t="s">
        <v>89</v>
      </c>
      <c r="D918" s="21">
        <f t="shared" si="16"/>
        <v>1516698.58</v>
      </c>
      <c r="E918" s="24">
        <f t="shared" si="16"/>
        <v>1277594.53</v>
      </c>
      <c r="F918" s="104">
        <v>1036565</v>
      </c>
      <c r="G918" s="104">
        <v>669653.81000000006</v>
      </c>
      <c r="H918" s="105">
        <v>480133.58</v>
      </c>
      <c r="I918" s="105">
        <v>607940.72</v>
      </c>
      <c r="J918" s="106"/>
      <c r="K918" s="107"/>
      <c r="L918" s="105"/>
      <c r="M918" s="105"/>
      <c r="N918" s="106"/>
      <c r="O918" s="107"/>
      <c r="P918" s="113"/>
      <c r="Q918" s="113"/>
      <c r="R918" s="106"/>
      <c r="S918" s="107"/>
      <c r="T918" s="105"/>
      <c r="U918" s="105"/>
      <c r="V918" s="106"/>
      <c r="W918" s="107"/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hidden="1" customHeight="1" x14ac:dyDescent="0.3">
      <c r="A919" s="110" t="s">
        <v>1708</v>
      </c>
      <c r="B919" s="111" t="s">
        <v>90</v>
      </c>
      <c r="C919" s="112" t="s">
        <v>91</v>
      </c>
      <c r="D919" s="21">
        <f t="shared" si="16"/>
        <v>0</v>
      </c>
      <c r="E919" s="24">
        <f t="shared" si="16"/>
        <v>0</v>
      </c>
      <c r="F919" s="104"/>
      <c r="G919" s="104"/>
      <c r="H919" s="113"/>
      <c r="I919" s="113"/>
      <c r="J919" s="31"/>
      <c r="K919" s="32"/>
      <c r="L919" s="113"/>
      <c r="M919" s="113"/>
      <c r="N919" s="31"/>
      <c r="O919" s="32"/>
      <c r="P919" s="105"/>
      <c r="Q919" s="105"/>
      <c r="R919" s="31"/>
      <c r="S919" s="32"/>
      <c r="T919" s="113"/>
      <c r="U919" s="113"/>
      <c r="V919" s="31"/>
      <c r="W919" s="32"/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hidden="1" customHeight="1" x14ac:dyDescent="0.3">
      <c r="A920" s="110" t="s">
        <v>1708</v>
      </c>
      <c r="B920" s="111" t="s">
        <v>92</v>
      </c>
      <c r="C920" s="112" t="s">
        <v>93</v>
      </c>
      <c r="D920" s="21">
        <f t="shared" si="16"/>
        <v>145170.01999999999</v>
      </c>
      <c r="E920" s="24">
        <f t="shared" si="16"/>
        <v>155106.03</v>
      </c>
      <c r="F920" s="104">
        <v>0</v>
      </c>
      <c r="G920" s="104">
        <v>6630</v>
      </c>
      <c r="H920" s="105">
        <v>145170.01999999999</v>
      </c>
      <c r="I920" s="105">
        <v>148476.03</v>
      </c>
      <c r="J920" s="106"/>
      <c r="K920" s="107"/>
      <c r="L920" s="105"/>
      <c r="M920" s="105"/>
      <c r="N920" s="106"/>
      <c r="O920" s="107"/>
      <c r="P920" s="113"/>
      <c r="Q920" s="113"/>
      <c r="R920" s="106"/>
      <c r="S920" s="107"/>
      <c r="T920" s="105"/>
      <c r="U920" s="105"/>
      <c r="V920" s="106"/>
      <c r="W920" s="107"/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hidden="1" customHeight="1" x14ac:dyDescent="0.3">
      <c r="A921" s="110" t="s">
        <v>1708</v>
      </c>
      <c r="B921" s="111" t="s">
        <v>94</v>
      </c>
      <c r="C921" s="112" t="s">
        <v>95</v>
      </c>
      <c r="D921" s="21">
        <f t="shared" si="16"/>
        <v>0</v>
      </c>
      <c r="E921" s="24">
        <f t="shared" si="16"/>
        <v>0</v>
      </c>
      <c r="F921" s="104"/>
      <c r="G921" s="104"/>
      <c r="H921" s="113"/>
      <c r="I921" s="113"/>
      <c r="J921" s="31"/>
      <c r="K921" s="32"/>
      <c r="L921" s="113"/>
      <c r="M921" s="113"/>
      <c r="N921" s="31"/>
      <c r="O921" s="32"/>
      <c r="P921" s="105"/>
      <c r="Q921" s="105"/>
      <c r="R921" s="31"/>
      <c r="S921" s="32"/>
      <c r="T921" s="113"/>
      <c r="U921" s="113"/>
      <c r="V921" s="31"/>
      <c r="W921" s="32"/>
      <c r="X921" s="113"/>
      <c r="Y921" s="113"/>
      <c r="Z921" s="31"/>
      <c r="AA921" s="32"/>
      <c r="AB921" s="113"/>
      <c r="AC921" s="113"/>
      <c r="AD921" s="33" t="s">
        <v>1390</v>
      </c>
      <c r="AE921" s="19" t="s">
        <v>1413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hidden="1" customHeight="1" x14ac:dyDescent="0.3">
      <c r="A922" s="110" t="s">
        <v>1708</v>
      </c>
      <c r="B922" s="111" t="s">
        <v>96</v>
      </c>
      <c r="C922" s="112" t="s">
        <v>97</v>
      </c>
      <c r="D922" s="21">
        <f t="shared" si="16"/>
        <v>0</v>
      </c>
      <c r="E922" s="24">
        <f t="shared" si="16"/>
        <v>0</v>
      </c>
      <c r="F922" s="104"/>
      <c r="G922" s="104"/>
      <c r="H922" s="113"/>
      <c r="I922" s="113"/>
      <c r="J922" s="31"/>
      <c r="K922" s="32"/>
      <c r="L922" s="113"/>
      <c r="M922" s="113"/>
      <c r="N922" s="31"/>
      <c r="O922" s="32"/>
      <c r="P922" s="113"/>
      <c r="Q922" s="113"/>
      <c r="R922" s="31"/>
      <c r="S922" s="32"/>
      <c r="T922" s="113"/>
      <c r="U922" s="113"/>
      <c r="V922" s="31"/>
      <c r="W922" s="32"/>
      <c r="X922" s="113"/>
      <c r="Y922" s="113"/>
      <c r="Z922" s="31"/>
      <c r="AA922" s="32"/>
      <c r="AB922" s="113"/>
      <c r="AC922" s="113"/>
      <c r="AD922" s="33" t="s">
        <v>1391</v>
      </c>
      <c r="AE922" s="19" t="s">
        <v>1413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hidden="1" customHeight="1" x14ac:dyDescent="0.3">
      <c r="A923" s="110" t="s">
        <v>1708</v>
      </c>
      <c r="B923" s="111" t="s">
        <v>98</v>
      </c>
      <c r="C923" s="112" t="s">
        <v>99</v>
      </c>
      <c r="D923" s="21">
        <f t="shared" si="16"/>
        <v>109657</v>
      </c>
      <c r="E923" s="24">
        <f t="shared" si="16"/>
        <v>85904.14</v>
      </c>
      <c r="F923" s="104">
        <v>30236</v>
      </c>
      <c r="G923" s="104">
        <v>0</v>
      </c>
      <c r="H923" s="113">
        <v>79421</v>
      </c>
      <c r="I923" s="113">
        <v>85904.14</v>
      </c>
      <c r="J923" s="31"/>
      <c r="K923" s="32"/>
      <c r="L923" s="113"/>
      <c r="M923" s="113"/>
      <c r="N923" s="31"/>
      <c r="O923" s="32"/>
      <c r="P923" s="113"/>
      <c r="Q923" s="113"/>
      <c r="R923" s="31"/>
      <c r="S923" s="32"/>
      <c r="T923" s="113"/>
      <c r="U923" s="113"/>
      <c r="V923" s="31"/>
      <c r="W923" s="32"/>
      <c r="X923" s="113"/>
      <c r="Y923" s="113"/>
      <c r="Z923" s="31"/>
      <c r="AA923" s="32"/>
      <c r="AB923" s="113"/>
      <c r="AC923" s="113"/>
      <c r="AD923" s="33" t="s">
        <v>1392</v>
      </c>
      <c r="AE923" s="19" t="s">
        <v>1413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hidden="1" customHeight="1" x14ac:dyDescent="0.3">
      <c r="A924" s="110" t="s">
        <v>1708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1393</v>
      </c>
      <c r="AE924" s="19" t="s">
        <v>1413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hidden="1" customHeight="1" x14ac:dyDescent="0.3">
      <c r="A925" s="110" t="s">
        <v>1708</v>
      </c>
      <c r="B925" s="111" t="s">
        <v>102</v>
      </c>
      <c r="C925" s="112" t="s">
        <v>103</v>
      </c>
      <c r="D925" s="21">
        <f t="shared" si="16"/>
        <v>117379</v>
      </c>
      <c r="E925" s="24">
        <f t="shared" si="16"/>
        <v>117379</v>
      </c>
      <c r="F925" s="104">
        <v>64174</v>
      </c>
      <c r="G925" s="104">
        <v>64174</v>
      </c>
      <c r="H925" s="113">
        <v>53205</v>
      </c>
      <c r="I925" s="113">
        <v>53205</v>
      </c>
      <c r="J925" s="31"/>
      <c r="K925" s="32"/>
      <c r="L925" s="113"/>
      <c r="M925" s="113"/>
      <c r="N925" s="31"/>
      <c r="O925" s="32"/>
      <c r="P925" s="105"/>
      <c r="Q925" s="105"/>
      <c r="R925" s="31"/>
      <c r="S925" s="32"/>
      <c r="T925" s="113"/>
      <c r="U925" s="113"/>
      <c r="V925" s="31"/>
      <c r="W925" s="32"/>
      <c r="X925" s="113"/>
      <c r="Y925" s="113"/>
      <c r="Z925" s="31"/>
      <c r="AA925" s="32"/>
      <c r="AB925" s="113"/>
      <c r="AC925" s="113"/>
      <c r="AD925" s="33" t="s">
        <v>1394</v>
      </c>
      <c r="AE925" s="19" t="s">
        <v>1413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hidden="1" customHeight="1" x14ac:dyDescent="0.3">
      <c r="A926" s="110" t="s">
        <v>1708</v>
      </c>
      <c r="B926" s="111" t="s">
        <v>104</v>
      </c>
      <c r="C926" s="112" t="s">
        <v>105</v>
      </c>
      <c r="D926" s="21">
        <f t="shared" si="16"/>
        <v>48063</v>
      </c>
      <c r="E926" s="24">
        <f t="shared" si="16"/>
        <v>46907.59</v>
      </c>
      <c r="F926" s="104">
        <v>37493</v>
      </c>
      <c r="G926" s="104">
        <v>0</v>
      </c>
      <c r="H926" s="113">
        <v>10570</v>
      </c>
      <c r="I926" s="113">
        <v>46907.59</v>
      </c>
      <c r="J926" s="31"/>
      <c r="K926" s="32"/>
      <c r="L926" s="113"/>
      <c r="M926" s="113"/>
      <c r="N926" s="31"/>
      <c r="O926" s="32"/>
      <c r="P926" s="113"/>
      <c r="Q926" s="113"/>
      <c r="R926" s="31"/>
      <c r="S926" s="32"/>
      <c r="T926" s="113"/>
      <c r="U926" s="113"/>
      <c r="V926" s="31"/>
      <c r="W926" s="32"/>
      <c r="X926" s="113"/>
      <c r="Y926" s="113"/>
      <c r="Z926" s="31"/>
      <c r="AA926" s="32"/>
      <c r="AB926" s="113"/>
      <c r="AC926" s="113"/>
      <c r="AD926" s="33" t="s">
        <v>1395</v>
      </c>
      <c r="AE926" s="19" t="s">
        <v>1413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hidden="1" customHeight="1" x14ac:dyDescent="0.3">
      <c r="A927" s="110" t="s">
        <v>1708</v>
      </c>
      <c r="B927" s="111" t="s">
        <v>106</v>
      </c>
      <c r="C927" s="112" t="s">
        <v>107</v>
      </c>
      <c r="D927" s="21">
        <f t="shared" si="16"/>
        <v>4000</v>
      </c>
      <c r="E927" s="24">
        <f t="shared" si="16"/>
        <v>4000</v>
      </c>
      <c r="F927" s="104">
        <v>4000</v>
      </c>
      <c r="G927" s="104">
        <v>4000</v>
      </c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1396</v>
      </c>
      <c r="AE927" s="19" t="s">
        <v>1413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hidden="1" customHeight="1" x14ac:dyDescent="0.3">
      <c r="A928" s="110" t="s">
        <v>1708</v>
      </c>
      <c r="B928" s="111" t="s">
        <v>108</v>
      </c>
      <c r="C928" s="112" t="s">
        <v>109</v>
      </c>
      <c r="D928" s="21">
        <f t="shared" si="16"/>
        <v>142720</v>
      </c>
      <c r="E928" s="24">
        <f t="shared" si="16"/>
        <v>105120</v>
      </c>
      <c r="F928" s="104">
        <v>33600</v>
      </c>
      <c r="G928" s="104">
        <v>20610</v>
      </c>
      <c r="H928" s="105">
        <v>109120</v>
      </c>
      <c r="I928" s="105">
        <v>84510</v>
      </c>
      <c r="J928" s="106"/>
      <c r="K928" s="107"/>
      <c r="L928" s="105"/>
      <c r="M928" s="105"/>
      <c r="N928" s="106"/>
      <c r="O928" s="107"/>
      <c r="P928" s="113"/>
      <c r="Q928" s="113"/>
      <c r="R928" s="106"/>
      <c r="S928" s="107"/>
      <c r="T928" s="105"/>
      <c r="U928" s="105"/>
      <c r="V928" s="106"/>
      <c r="W928" s="107"/>
      <c r="X928" s="105"/>
      <c r="Y928" s="105"/>
      <c r="Z928" s="106"/>
      <c r="AA928" s="107"/>
      <c r="AB928" s="105"/>
      <c r="AC928" s="105"/>
      <c r="AD928" s="33" t="s">
        <v>1397</v>
      </c>
      <c r="AE928" s="19" t="s">
        <v>1413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hidden="1" customHeight="1" x14ac:dyDescent="0.3">
      <c r="A929" s="110" t="s">
        <v>1708</v>
      </c>
      <c r="B929" s="111" t="s">
        <v>110</v>
      </c>
      <c r="C929" s="112" t="s">
        <v>111</v>
      </c>
      <c r="D929" s="21">
        <f t="shared" si="16"/>
        <v>146644.82</v>
      </c>
      <c r="E929" s="24">
        <f t="shared" si="16"/>
        <v>294074.34000000003</v>
      </c>
      <c r="F929" s="104">
        <v>25430</v>
      </c>
      <c r="G929" s="104">
        <v>0</v>
      </c>
      <c r="H929" s="105">
        <v>121214.82</v>
      </c>
      <c r="I929" s="105">
        <v>294074.34000000003</v>
      </c>
      <c r="J929" s="106"/>
      <c r="K929" s="107"/>
      <c r="L929" s="105"/>
      <c r="M929" s="105"/>
      <c r="N929" s="106"/>
      <c r="O929" s="107"/>
      <c r="P929" s="105"/>
      <c r="Q929" s="105"/>
      <c r="R929" s="106"/>
      <c r="S929" s="107"/>
      <c r="T929" s="105"/>
      <c r="U929" s="105"/>
      <c r="V929" s="106"/>
      <c r="W929" s="107"/>
      <c r="X929" s="105"/>
      <c r="Y929" s="105"/>
      <c r="Z929" s="106"/>
      <c r="AA929" s="107"/>
      <c r="AB929" s="105"/>
      <c r="AC929" s="105"/>
      <c r="AD929" s="33" t="s">
        <v>1398</v>
      </c>
      <c r="AE929" s="19" t="s">
        <v>1413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hidden="1" customHeight="1" x14ac:dyDescent="0.3">
      <c r="A930" s="110" t="s">
        <v>1708</v>
      </c>
      <c r="B930" s="111" t="s">
        <v>112</v>
      </c>
      <c r="C930" s="112" t="s">
        <v>113</v>
      </c>
      <c r="D930" s="21">
        <f t="shared" si="16"/>
        <v>52972.22</v>
      </c>
      <c r="E930" s="24">
        <f t="shared" si="16"/>
        <v>52972.22</v>
      </c>
      <c r="F930" s="104">
        <v>17669.22</v>
      </c>
      <c r="G930" s="104">
        <v>0</v>
      </c>
      <c r="H930" s="113">
        <v>35303</v>
      </c>
      <c r="I930" s="113">
        <v>52972.22</v>
      </c>
      <c r="J930" s="31"/>
      <c r="K930" s="32"/>
      <c r="L930" s="113"/>
      <c r="M930" s="113"/>
      <c r="N930" s="31"/>
      <c r="O930" s="32"/>
      <c r="P930" s="105"/>
      <c r="Q930" s="105"/>
      <c r="R930" s="31"/>
      <c r="S930" s="32"/>
      <c r="T930" s="113"/>
      <c r="U930" s="113"/>
      <c r="V930" s="31"/>
      <c r="W930" s="32"/>
      <c r="X930" s="113"/>
      <c r="Y930" s="113"/>
      <c r="Z930" s="31"/>
      <c r="AA930" s="32"/>
      <c r="AB930" s="113"/>
      <c r="AC930" s="113"/>
      <c r="AD930" s="33" t="s">
        <v>1399</v>
      </c>
      <c r="AE930" s="19" t="s">
        <v>1413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hidden="1" customHeight="1" x14ac:dyDescent="0.3">
      <c r="A931" s="110" t="s">
        <v>1708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1400</v>
      </c>
      <c r="AE931" s="19" t="s">
        <v>1413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hidden="1" customHeight="1" x14ac:dyDescent="0.3">
      <c r="A932" s="110" t="s">
        <v>1708</v>
      </c>
      <c r="B932" s="111" t="s">
        <v>116</v>
      </c>
      <c r="C932" s="112" t="s">
        <v>117</v>
      </c>
      <c r="D932" s="21">
        <f t="shared" si="16"/>
        <v>6649</v>
      </c>
      <c r="E932" s="24">
        <f t="shared" si="16"/>
        <v>6649</v>
      </c>
      <c r="F932" s="104">
        <v>2385</v>
      </c>
      <c r="G932" s="104">
        <v>2385</v>
      </c>
      <c r="H932" s="113">
        <v>4264</v>
      </c>
      <c r="I932" s="113">
        <v>4264</v>
      </c>
      <c r="J932" s="31"/>
      <c r="K932" s="32"/>
      <c r="L932" s="113"/>
      <c r="M932" s="113"/>
      <c r="N932" s="31"/>
      <c r="O932" s="32"/>
      <c r="P932" s="113"/>
      <c r="Q932" s="113"/>
      <c r="R932" s="31"/>
      <c r="S932" s="32"/>
      <c r="T932" s="113"/>
      <c r="U932" s="113"/>
      <c r="V932" s="31"/>
      <c r="W932" s="32"/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hidden="1" customHeight="1" x14ac:dyDescent="0.3">
      <c r="A933" s="110" t="s">
        <v>1708</v>
      </c>
      <c r="B933" s="111" t="s">
        <v>118</v>
      </c>
      <c r="C933" s="112" t="s">
        <v>119</v>
      </c>
      <c r="D933" s="21">
        <f t="shared" si="16"/>
        <v>0</v>
      </c>
      <c r="E933" s="24">
        <f t="shared" si="16"/>
        <v>0</v>
      </c>
      <c r="F933" s="104"/>
      <c r="G933" s="104"/>
      <c r="H933" s="113"/>
      <c r="I933" s="113"/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hidden="1" customHeight="1" x14ac:dyDescent="0.3">
      <c r="A934" s="110" t="s">
        <v>1708</v>
      </c>
      <c r="B934" s="111" t="s">
        <v>120</v>
      </c>
      <c r="C934" s="112" t="s">
        <v>121</v>
      </c>
      <c r="D934" s="21">
        <f t="shared" si="16"/>
        <v>0</v>
      </c>
      <c r="E934" s="24">
        <f t="shared" si="16"/>
        <v>0</v>
      </c>
      <c r="F934" s="104"/>
      <c r="G934" s="104"/>
      <c r="H934" s="113"/>
      <c r="I934" s="113"/>
      <c r="J934" s="31"/>
      <c r="K934" s="32"/>
      <c r="L934" s="113"/>
      <c r="M934" s="113"/>
      <c r="N934" s="31"/>
      <c r="O934" s="32"/>
      <c r="P934" s="113"/>
      <c r="Q934" s="113"/>
      <c r="R934" s="31"/>
      <c r="S934" s="32"/>
      <c r="T934" s="113"/>
      <c r="U934" s="113"/>
      <c r="V934" s="31"/>
      <c r="W934" s="32"/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hidden="1" customHeight="1" x14ac:dyDescent="0.3">
      <c r="A935" s="110" t="s">
        <v>1708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hidden="1" customHeight="1" x14ac:dyDescent="0.3">
      <c r="A936" s="110" t="s">
        <v>1708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hidden="1" customHeight="1" x14ac:dyDescent="0.3">
      <c r="A937" s="110" t="s">
        <v>1708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hidden="1" customHeight="1" x14ac:dyDescent="0.3">
      <c r="A938" s="110" t="s">
        <v>1708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hidden="1" customHeight="1" x14ac:dyDescent="0.3">
      <c r="A939" s="110" t="s">
        <v>1708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/>
      <c r="K939" s="32"/>
      <c r="L939" s="113"/>
      <c r="M939" s="113"/>
      <c r="N939" s="31"/>
      <c r="O939" s="32"/>
      <c r="P939" s="113"/>
      <c r="Q939" s="113"/>
      <c r="R939" s="31"/>
      <c r="S939" s="32"/>
      <c r="T939" s="113"/>
      <c r="U939" s="113"/>
      <c r="V939" s="31"/>
      <c r="W939" s="32"/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hidden="1" customHeight="1" x14ac:dyDescent="0.3">
      <c r="A940" s="110" t="s">
        <v>1708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hidden="1" customHeight="1" x14ac:dyDescent="0.3">
      <c r="A941" s="110" t="s">
        <v>1708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52287.9</v>
      </c>
      <c r="F941" s="104">
        <v>0</v>
      </c>
      <c r="G941" s="104">
        <v>26143.95</v>
      </c>
      <c r="H941" s="105">
        <v>0</v>
      </c>
      <c r="I941" s="105">
        <v>26143.95</v>
      </c>
      <c r="J941" s="106"/>
      <c r="K941" s="107"/>
      <c r="L941" s="105"/>
      <c r="M941" s="105"/>
      <c r="N941" s="106"/>
      <c r="O941" s="107"/>
      <c r="P941" s="105"/>
      <c r="Q941" s="105"/>
      <c r="R941" s="106"/>
      <c r="S941" s="107"/>
      <c r="T941" s="105"/>
      <c r="U941" s="105"/>
      <c r="V941" s="106"/>
      <c r="W941" s="107"/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hidden="1" customHeight="1" x14ac:dyDescent="0.3">
      <c r="A942" s="110" t="s">
        <v>1708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0</v>
      </c>
      <c r="F942" s="104">
        <v>0</v>
      </c>
      <c r="G942" s="104">
        <v>0</v>
      </c>
      <c r="H942" s="113">
        <v>0</v>
      </c>
      <c r="I942" s="113">
        <v>0</v>
      </c>
      <c r="J942" s="31"/>
      <c r="K942" s="32"/>
      <c r="L942" s="113"/>
      <c r="M942" s="113"/>
      <c r="N942" s="31"/>
      <c r="O942" s="32"/>
      <c r="P942" s="105"/>
      <c r="Q942" s="105"/>
      <c r="R942" s="31"/>
      <c r="S942" s="32"/>
      <c r="T942" s="113"/>
      <c r="U942" s="113"/>
      <c r="V942" s="31"/>
      <c r="W942" s="32"/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hidden="1" customHeight="1" x14ac:dyDescent="0.3">
      <c r="A943" s="110" t="s">
        <v>1708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hidden="1" customHeight="1" x14ac:dyDescent="0.3">
      <c r="A944" s="110" t="s">
        <v>1708</v>
      </c>
      <c r="B944" s="111" t="s">
        <v>140</v>
      </c>
      <c r="C944" s="112" t="s">
        <v>141</v>
      </c>
      <c r="D944" s="21">
        <f t="shared" si="16"/>
        <v>0</v>
      </c>
      <c r="E944" s="24">
        <f t="shared" si="16"/>
        <v>307654.62</v>
      </c>
      <c r="F944" s="104">
        <v>0</v>
      </c>
      <c r="G944" s="104">
        <v>153827.31</v>
      </c>
      <c r="H944" s="105">
        <v>0</v>
      </c>
      <c r="I944" s="105">
        <v>153827.31</v>
      </c>
      <c r="J944" s="106"/>
      <c r="K944" s="107"/>
      <c r="L944" s="105"/>
      <c r="M944" s="105"/>
      <c r="N944" s="106"/>
      <c r="O944" s="107"/>
      <c r="P944" s="105"/>
      <c r="Q944" s="105"/>
      <c r="R944" s="106"/>
      <c r="S944" s="107"/>
      <c r="T944" s="105"/>
      <c r="U944" s="105"/>
      <c r="V944" s="106"/>
      <c r="W944" s="107"/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hidden="1" customHeight="1" x14ac:dyDescent="0.3">
      <c r="A945" s="110" t="s">
        <v>1708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/>
      <c r="K945" s="107"/>
      <c r="L945" s="105"/>
      <c r="M945" s="105"/>
      <c r="N945" s="106"/>
      <c r="O945" s="107"/>
      <c r="P945" s="105"/>
      <c r="Q945" s="105"/>
      <c r="R945" s="106"/>
      <c r="S945" s="107"/>
      <c r="T945" s="105"/>
      <c r="U945" s="105"/>
      <c r="V945" s="106"/>
      <c r="W945" s="107"/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hidden="1" customHeight="1" x14ac:dyDescent="0.3">
      <c r="A946" s="110" t="s">
        <v>1708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hidden="1" customHeight="1" x14ac:dyDescent="0.3">
      <c r="A947" s="110" t="s">
        <v>1708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68102.12</v>
      </c>
      <c r="F947" s="104">
        <v>0</v>
      </c>
      <c r="G947" s="104">
        <v>34051.06</v>
      </c>
      <c r="H947" s="113">
        <v>0</v>
      </c>
      <c r="I947" s="113">
        <v>34051.06</v>
      </c>
      <c r="J947" s="31"/>
      <c r="K947" s="32"/>
      <c r="L947" s="113"/>
      <c r="M947" s="113"/>
      <c r="N947" s="31"/>
      <c r="O947" s="32"/>
      <c r="P947" s="113"/>
      <c r="Q947" s="113"/>
      <c r="R947" s="31"/>
      <c r="S947" s="32"/>
      <c r="T947" s="113"/>
      <c r="U947" s="113"/>
      <c r="V947" s="31"/>
      <c r="W947" s="32"/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hidden="1" customHeight="1" x14ac:dyDescent="0.3">
      <c r="A948" s="110" t="s">
        <v>1708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hidden="1" customHeight="1" x14ac:dyDescent="0.3">
      <c r="A949" s="110" t="s">
        <v>1708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hidden="1" customHeight="1" x14ac:dyDescent="0.3">
      <c r="A950" s="110" t="s">
        <v>1708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hidden="1" customHeight="1" x14ac:dyDescent="0.3">
      <c r="A951" s="110" t="s">
        <v>1708</v>
      </c>
      <c r="B951" s="111" t="s">
        <v>154</v>
      </c>
      <c r="C951" s="112" t="s">
        <v>155</v>
      </c>
      <c r="D951" s="21">
        <f t="shared" si="16"/>
        <v>0</v>
      </c>
      <c r="E951" s="24">
        <f t="shared" si="16"/>
        <v>0</v>
      </c>
      <c r="F951" s="104">
        <v>0</v>
      </c>
      <c r="G951" s="104">
        <v>0</v>
      </c>
      <c r="H951" s="113">
        <v>0</v>
      </c>
      <c r="I951" s="113">
        <v>0</v>
      </c>
      <c r="J951" s="31"/>
      <c r="K951" s="32"/>
      <c r="L951" s="113"/>
      <c r="M951" s="113"/>
      <c r="N951" s="31"/>
      <c r="O951" s="32"/>
      <c r="P951" s="105"/>
      <c r="Q951" s="105"/>
      <c r="R951" s="31"/>
      <c r="S951" s="32"/>
      <c r="T951" s="113"/>
      <c r="U951" s="113"/>
      <c r="V951" s="31"/>
      <c r="W951" s="32"/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hidden="1" customHeight="1" x14ac:dyDescent="0.3">
      <c r="A952" s="110" t="s">
        <v>1708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/>
      <c r="K952" s="107"/>
      <c r="L952" s="105"/>
      <c r="M952" s="105"/>
      <c r="N952" s="106"/>
      <c r="O952" s="107"/>
      <c r="P952" s="113"/>
      <c r="Q952" s="113"/>
      <c r="R952" s="106"/>
      <c r="S952" s="107"/>
      <c r="T952" s="105"/>
      <c r="U952" s="105"/>
      <c r="V952" s="106"/>
      <c r="W952" s="107"/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hidden="1" customHeight="1" x14ac:dyDescent="0.3">
      <c r="A953" s="110" t="s">
        <v>1708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/>
      <c r="K953" s="107"/>
      <c r="L953" s="105"/>
      <c r="M953" s="105"/>
      <c r="N953" s="106"/>
      <c r="O953" s="107"/>
      <c r="P953" s="105"/>
      <c r="Q953" s="105"/>
      <c r="R953" s="106"/>
      <c r="S953" s="107"/>
      <c r="T953" s="105"/>
      <c r="U953" s="105"/>
      <c r="V953" s="106"/>
      <c r="W953" s="107"/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hidden="1" customHeight="1" x14ac:dyDescent="0.3">
      <c r="A954" s="110" t="s">
        <v>1708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/>
      <c r="K954" s="107"/>
      <c r="L954" s="105"/>
      <c r="M954" s="105"/>
      <c r="N954" s="106"/>
      <c r="O954" s="107"/>
      <c r="P954" s="105"/>
      <c r="Q954" s="105"/>
      <c r="R954" s="106"/>
      <c r="S954" s="107"/>
      <c r="T954" s="105"/>
      <c r="U954" s="105"/>
      <c r="V954" s="106"/>
      <c r="W954" s="107"/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hidden="1" customHeight="1" x14ac:dyDescent="0.3">
      <c r="A955" s="110" t="s">
        <v>1708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>
        <v>0</v>
      </c>
      <c r="G955" s="104">
        <v>0</v>
      </c>
      <c r="H955" s="113">
        <v>0</v>
      </c>
      <c r="I955" s="113">
        <v>0</v>
      </c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hidden="1" customHeight="1" x14ac:dyDescent="0.3">
      <c r="A956" s="110" t="s">
        <v>1708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/>
      <c r="K956" s="32"/>
      <c r="L956" s="113"/>
      <c r="M956" s="113"/>
      <c r="N956" s="31"/>
      <c r="O956" s="32"/>
      <c r="P956" s="113"/>
      <c r="Q956" s="113"/>
      <c r="R956" s="31"/>
      <c r="S956" s="32"/>
      <c r="T956" s="113"/>
      <c r="U956" s="113"/>
      <c r="V956" s="31"/>
      <c r="W956" s="32"/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hidden="1" customHeight="1" x14ac:dyDescent="0.3">
      <c r="A957" s="110" t="s">
        <v>1708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hidden="1" customHeight="1" x14ac:dyDescent="0.3">
      <c r="A958" s="110" t="s">
        <v>1708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hidden="1" customHeight="1" x14ac:dyDescent="0.3">
      <c r="A959" s="110" t="s">
        <v>1708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hidden="1" customHeight="1" x14ac:dyDescent="0.3">
      <c r="A960" s="110" t="s">
        <v>1708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hidden="1" customHeight="1" x14ac:dyDescent="0.3">
      <c r="A961" s="110" t="s">
        <v>1708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hidden="1" customHeight="1" x14ac:dyDescent="0.3">
      <c r="A962" s="110" t="s">
        <v>1708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hidden="1" customHeight="1" x14ac:dyDescent="0.3">
      <c r="A963" s="110" t="s">
        <v>1708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47316.38</v>
      </c>
      <c r="F963" s="104">
        <v>0</v>
      </c>
      <c r="G963" s="104">
        <v>23658.19</v>
      </c>
      <c r="H963" s="113">
        <v>0</v>
      </c>
      <c r="I963" s="113">
        <v>23658.19</v>
      </c>
      <c r="J963" s="31"/>
      <c r="K963" s="32"/>
      <c r="L963" s="113"/>
      <c r="M963" s="113"/>
      <c r="N963" s="31"/>
      <c r="O963" s="32"/>
      <c r="P963" s="105"/>
      <c r="Q963" s="105"/>
      <c r="R963" s="31"/>
      <c r="S963" s="32"/>
      <c r="T963" s="113"/>
      <c r="U963" s="113"/>
      <c r="V963" s="31"/>
      <c r="W963" s="32"/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hidden="1" customHeight="1" x14ac:dyDescent="0.3">
      <c r="A964" s="110" t="s">
        <v>1708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9333.32</v>
      </c>
      <c r="F964" s="104">
        <v>0</v>
      </c>
      <c r="G964" s="104">
        <v>4666.66</v>
      </c>
      <c r="H964" s="105">
        <v>0</v>
      </c>
      <c r="I964" s="105">
        <v>4666.66</v>
      </c>
      <c r="J964" s="106"/>
      <c r="K964" s="107"/>
      <c r="L964" s="105"/>
      <c r="M964" s="105"/>
      <c r="N964" s="106"/>
      <c r="O964" s="107"/>
      <c r="P964" s="113"/>
      <c r="Q964" s="113"/>
      <c r="R964" s="106"/>
      <c r="S964" s="107"/>
      <c r="T964" s="105"/>
      <c r="U964" s="105"/>
      <c r="V964" s="106"/>
      <c r="W964" s="107"/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hidden="1" customHeight="1" x14ac:dyDescent="0.3">
      <c r="A965" s="110" t="s">
        <v>1708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/>
      <c r="K965" s="107"/>
      <c r="L965" s="105"/>
      <c r="M965" s="105"/>
      <c r="N965" s="106"/>
      <c r="O965" s="107"/>
      <c r="P965" s="105"/>
      <c r="Q965" s="105"/>
      <c r="R965" s="106"/>
      <c r="S965" s="107"/>
      <c r="T965" s="105"/>
      <c r="U965" s="105"/>
      <c r="V965" s="106"/>
      <c r="W965" s="107"/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hidden="1" customHeight="1" x14ac:dyDescent="0.3">
      <c r="A966" s="110" t="s">
        <v>1708</v>
      </c>
      <c r="B966" s="111" t="s">
        <v>184</v>
      </c>
      <c r="C966" s="112" t="s">
        <v>185</v>
      </c>
      <c r="D966" s="21">
        <f t="shared" si="17"/>
        <v>0</v>
      </c>
      <c r="E966" s="24">
        <f t="shared" si="17"/>
        <v>58405.18</v>
      </c>
      <c r="F966" s="104">
        <v>0</v>
      </c>
      <c r="G966" s="104">
        <v>29202.59</v>
      </c>
      <c r="H966" s="113">
        <v>0</v>
      </c>
      <c r="I966" s="113">
        <v>29202.59</v>
      </c>
      <c r="J966" s="31"/>
      <c r="K966" s="32"/>
      <c r="L966" s="113"/>
      <c r="M966" s="113"/>
      <c r="N966" s="31"/>
      <c r="O966" s="32"/>
      <c r="P966" s="105"/>
      <c r="Q966" s="105"/>
      <c r="R966" s="31"/>
      <c r="S966" s="32"/>
      <c r="T966" s="113"/>
      <c r="U966" s="113"/>
      <c r="V966" s="31"/>
      <c r="W966" s="32"/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hidden="1" customHeight="1" x14ac:dyDescent="0.3">
      <c r="A967" s="110" t="s">
        <v>1708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5123.4399999999996</v>
      </c>
      <c r="F967" s="104">
        <v>0</v>
      </c>
      <c r="G967" s="104">
        <v>4729.33</v>
      </c>
      <c r="H967" s="105">
        <v>0</v>
      </c>
      <c r="I967" s="105">
        <v>394.11</v>
      </c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hidden="1" customHeight="1" x14ac:dyDescent="0.3">
      <c r="A968" s="110" t="s">
        <v>1708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13705.4</v>
      </c>
      <c r="F968" s="104">
        <v>0</v>
      </c>
      <c r="G968" s="104">
        <v>6852.7</v>
      </c>
      <c r="H968" s="105">
        <v>0</v>
      </c>
      <c r="I968" s="105">
        <v>6852.7</v>
      </c>
      <c r="J968" s="106"/>
      <c r="K968" s="107"/>
      <c r="L968" s="105"/>
      <c r="M968" s="105"/>
      <c r="N968" s="106"/>
      <c r="O968" s="107"/>
      <c r="P968" s="105"/>
      <c r="Q968" s="105"/>
      <c r="R968" s="106"/>
      <c r="S968" s="107"/>
      <c r="T968" s="105"/>
      <c r="U968" s="105"/>
      <c r="V968" s="106"/>
      <c r="W968" s="107"/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hidden="1" customHeight="1" x14ac:dyDescent="0.3">
      <c r="A969" s="110" t="s">
        <v>1708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/>
      <c r="K969" s="32"/>
      <c r="L969" s="113"/>
      <c r="M969" s="113"/>
      <c r="N969" s="31"/>
      <c r="O969" s="32"/>
      <c r="P969" s="105"/>
      <c r="Q969" s="105"/>
      <c r="R969" s="31"/>
      <c r="S969" s="32"/>
      <c r="T969" s="113"/>
      <c r="U969" s="113"/>
      <c r="V969" s="31"/>
      <c r="W969" s="32"/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hidden="1" customHeight="1" x14ac:dyDescent="0.3">
      <c r="A970" s="110" t="s">
        <v>1708</v>
      </c>
      <c r="B970" s="111" t="s">
        <v>192</v>
      </c>
      <c r="C970" s="112" t="s">
        <v>193</v>
      </c>
      <c r="D970" s="21">
        <f t="shared" si="17"/>
        <v>2990000</v>
      </c>
      <c r="E970" s="24">
        <f t="shared" si="17"/>
        <v>0</v>
      </c>
      <c r="F970" s="104">
        <v>0</v>
      </c>
      <c r="G970" s="104">
        <v>0</v>
      </c>
      <c r="H970" s="105">
        <v>2990000</v>
      </c>
      <c r="I970" s="105">
        <v>0</v>
      </c>
      <c r="J970" s="106"/>
      <c r="K970" s="107"/>
      <c r="L970" s="105"/>
      <c r="M970" s="105"/>
      <c r="N970" s="106"/>
      <c r="O970" s="107"/>
      <c r="P970" s="113"/>
      <c r="Q970" s="113"/>
      <c r="R970" s="106"/>
      <c r="S970" s="107"/>
      <c r="T970" s="105"/>
      <c r="U970" s="105"/>
      <c r="V970" s="106"/>
      <c r="W970" s="107"/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hidden="1" customHeight="1" x14ac:dyDescent="0.3">
      <c r="A971" s="110" t="s">
        <v>1708</v>
      </c>
      <c r="B971" s="111" t="s">
        <v>194</v>
      </c>
      <c r="C971" s="112" t="s">
        <v>195</v>
      </c>
      <c r="D971" s="21">
        <f t="shared" si="17"/>
        <v>495000</v>
      </c>
      <c r="E971" s="24">
        <f t="shared" si="17"/>
        <v>0</v>
      </c>
      <c r="F971" s="104">
        <v>495000</v>
      </c>
      <c r="G971" s="104">
        <v>0</v>
      </c>
      <c r="H971" s="113">
        <v>0</v>
      </c>
      <c r="I971" s="113">
        <v>0</v>
      </c>
      <c r="J971" s="31"/>
      <c r="K971" s="32"/>
      <c r="L971" s="113"/>
      <c r="M971" s="113"/>
      <c r="N971" s="31"/>
      <c r="O971" s="32"/>
      <c r="P971" s="105"/>
      <c r="Q971" s="105"/>
      <c r="R971" s="31"/>
      <c r="S971" s="32"/>
      <c r="T971" s="113"/>
      <c r="U971" s="113"/>
      <c r="V971" s="31"/>
      <c r="W971" s="32"/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hidden="1" customHeight="1" x14ac:dyDescent="0.3">
      <c r="A972" s="110" t="s">
        <v>1708</v>
      </c>
      <c r="B972" s="111" t="s">
        <v>196</v>
      </c>
      <c r="C972" s="112" t="s">
        <v>197</v>
      </c>
      <c r="D972" s="21">
        <f t="shared" si="17"/>
        <v>500000</v>
      </c>
      <c r="E972" s="24">
        <f t="shared" si="17"/>
        <v>0</v>
      </c>
      <c r="F972" s="104">
        <v>500000</v>
      </c>
      <c r="G972" s="104">
        <v>0</v>
      </c>
      <c r="H972" s="113">
        <v>0</v>
      </c>
      <c r="I972" s="113">
        <v>0</v>
      </c>
      <c r="J972" s="31"/>
      <c r="K972" s="32"/>
      <c r="L972" s="113"/>
      <c r="M972" s="113"/>
      <c r="N972" s="31"/>
      <c r="O972" s="32"/>
      <c r="P972" s="113"/>
      <c r="Q972" s="113"/>
      <c r="R972" s="31"/>
      <c r="S972" s="32"/>
      <c r="T972" s="113"/>
      <c r="U972" s="113"/>
      <c r="V972" s="31"/>
      <c r="W972" s="32"/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hidden="1" customHeight="1" x14ac:dyDescent="0.3">
      <c r="A973" s="110" t="s">
        <v>1708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/>
      <c r="G973" s="104"/>
      <c r="H973" s="113"/>
      <c r="I973" s="113"/>
      <c r="J973" s="31"/>
      <c r="K973" s="32"/>
      <c r="L973" s="113"/>
      <c r="M973" s="113"/>
      <c r="N973" s="31"/>
      <c r="O973" s="32"/>
      <c r="P973" s="113"/>
      <c r="Q973" s="113"/>
      <c r="R973" s="31"/>
      <c r="S973" s="32"/>
      <c r="T973" s="113"/>
      <c r="U973" s="113"/>
      <c r="V973" s="31"/>
      <c r="W973" s="32"/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hidden="1" customHeight="1" x14ac:dyDescent="0.3">
      <c r="A974" s="110" t="s">
        <v>1708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hidden="1" customHeight="1" x14ac:dyDescent="0.3">
      <c r="A975" s="110" t="s">
        <v>1708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/>
      <c r="K975" s="32"/>
      <c r="L975" s="113"/>
      <c r="M975" s="113"/>
      <c r="N975" s="31"/>
      <c r="O975" s="32"/>
      <c r="P975" s="113"/>
      <c r="Q975" s="113"/>
      <c r="R975" s="31"/>
      <c r="S975" s="32"/>
      <c r="T975" s="113"/>
      <c r="U975" s="113"/>
      <c r="V975" s="31"/>
      <c r="W975" s="32"/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hidden="1" customHeight="1" x14ac:dyDescent="0.3">
      <c r="A976" s="110" t="s">
        <v>1708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hidden="1" customHeight="1" x14ac:dyDescent="0.3">
      <c r="A977" s="110" t="s">
        <v>1708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/>
      <c r="K977" s="32"/>
      <c r="L977" s="113"/>
      <c r="M977" s="113"/>
      <c r="N977" s="31"/>
      <c r="O977" s="32"/>
      <c r="P977" s="113"/>
      <c r="Q977" s="113"/>
      <c r="R977" s="31"/>
      <c r="S977" s="32"/>
      <c r="T977" s="113"/>
      <c r="U977" s="113"/>
      <c r="V977" s="31"/>
      <c r="W977" s="32"/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hidden="1" customHeight="1" x14ac:dyDescent="0.3">
      <c r="A978" s="110" t="s">
        <v>1708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56458.54</v>
      </c>
      <c r="F978" s="104">
        <v>0</v>
      </c>
      <c r="G978" s="104">
        <v>28229.27</v>
      </c>
      <c r="H978" s="113">
        <v>0</v>
      </c>
      <c r="I978" s="113">
        <v>28229.27</v>
      </c>
      <c r="J978" s="31"/>
      <c r="K978" s="32"/>
      <c r="L978" s="113"/>
      <c r="M978" s="113"/>
      <c r="N978" s="31"/>
      <c r="O978" s="32"/>
      <c r="P978" s="113"/>
      <c r="Q978" s="113"/>
      <c r="R978" s="31"/>
      <c r="S978" s="32"/>
      <c r="T978" s="113"/>
      <c r="U978" s="113"/>
      <c r="V978" s="31"/>
      <c r="W978" s="32"/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hidden="1" customHeight="1" x14ac:dyDescent="0.3">
      <c r="A979" s="110" t="s">
        <v>1708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275426.62</v>
      </c>
      <c r="F979" s="104">
        <v>0</v>
      </c>
      <c r="G979" s="104">
        <v>137713.31</v>
      </c>
      <c r="H979" s="113">
        <v>0</v>
      </c>
      <c r="I979" s="113">
        <v>137713.31</v>
      </c>
      <c r="J979" s="31"/>
      <c r="K979" s="32"/>
      <c r="L979" s="113"/>
      <c r="M979" s="113"/>
      <c r="N979" s="31"/>
      <c r="O979" s="32"/>
      <c r="P979" s="113"/>
      <c r="Q979" s="113"/>
      <c r="R979" s="31"/>
      <c r="S979" s="32"/>
      <c r="T979" s="113"/>
      <c r="U979" s="113"/>
      <c r="V979" s="31"/>
      <c r="W979" s="32"/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hidden="1" customHeight="1" x14ac:dyDescent="0.3">
      <c r="A980" s="110" t="s">
        <v>1708</v>
      </c>
      <c r="B980" s="111" t="s">
        <v>212</v>
      </c>
      <c r="C980" s="112" t="s">
        <v>213</v>
      </c>
      <c r="D980" s="21">
        <f t="shared" si="17"/>
        <v>360536.31</v>
      </c>
      <c r="E980" s="24">
        <f t="shared" si="17"/>
        <v>60697.86</v>
      </c>
      <c r="F980" s="104">
        <v>360536.31</v>
      </c>
      <c r="G980" s="104">
        <v>28848.93</v>
      </c>
      <c r="H980" s="105">
        <v>0</v>
      </c>
      <c r="I980" s="105">
        <v>31848.93</v>
      </c>
      <c r="J980" s="106"/>
      <c r="K980" s="107"/>
      <c r="L980" s="105"/>
      <c r="M980" s="105"/>
      <c r="N980" s="106"/>
      <c r="O980" s="107"/>
      <c r="P980" s="113"/>
      <c r="Q980" s="113"/>
      <c r="R980" s="106"/>
      <c r="S980" s="107"/>
      <c r="T980" s="105"/>
      <c r="U980" s="105"/>
      <c r="V980" s="106"/>
      <c r="W980" s="107"/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hidden="1" customHeight="1" x14ac:dyDescent="0.3">
      <c r="A981" s="110" t="s">
        <v>1708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47262.22</v>
      </c>
      <c r="F981" s="104">
        <v>0</v>
      </c>
      <c r="G981" s="104">
        <v>22115.96</v>
      </c>
      <c r="H981" s="113">
        <v>0</v>
      </c>
      <c r="I981" s="113">
        <v>25146.26</v>
      </c>
      <c r="J981" s="31"/>
      <c r="K981" s="32"/>
      <c r="L981" s="113"/>
      <c r="M981" s="113"/>
      <c r="N981" s="31"/>
      <c r="O981" s="32"/>
      <c r="P981" s="105"/>
      <c r="Q981" s="105"/>
      <c r="R981" s="31"/>
      <c r="S981" s="32"/>
      <c r="T981" s="113"/>
      <c r="U981" s="113"/>
      <c r="V981" s="31"/>
      <c r="W981" s="32"/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hidden="1" customHeight="1" x14ac:dyDescent="0.3">
      <c r="A982" s="110" t="s">
        <v>1708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0</v>
      </c>
      <c r="F982" s="104"/>
      <c r="G982" s="104"/>
      <c r="H982" s="105"/>
      <c r="I982" s="105"/>
      <c r="J982" s="106"/>
      <c r="K982" s="107"/>
      <c r="L982" s="105"/>
      <c r="M982" s="105"/>
      <c r="N982" s="106"/>
      <c r="O982" s="107"/>
      <c r="P982" s="113"/>
      <c r="Q982" s="113"/>
      <c r="R982" s="106"/>
      <c r="S982" s="107"/>
      <c r="T982" s="105"/>
      <c r="U982" s="105"/>
      <c r="V982" s="106"/>
      <c r="W982" s="107"/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hidden="1" customHeight="1" x14ac:dyDescent="0.3">
      <c r="A983" s="110" t="s">
        <v>1708</v>
      </c>
      <c r="B983" s="111" t="s">
        <v>218</v>
      </c>
      <c r="C983" s="112" t="s">
        <v>1567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hidden="1" customHeight="1" x14ac:dyDescent="0.3">
      <c r="A984" s="110" t="s">
        <v>1708</v>
      </c>
      <c r="B984" s="111" t="s">
        <v>219</v>
      </c>
      <c r="C984" s="112" t="s">
        <v>1568</v>
      </c>
      <c r="D984" s="21">
        <f t="shared" si="17"/>
        <v>0</v>
      </c>
      <c r="E984" s="24">
        <f t="shared" si="17"/>
        <v>30403.72</v>
      </c>
      <c r="F984" s="104">
        <v>0</v>
      </c>
      <c r="G984" s="104">
        <v>15201.86</v>
      </c>
      <c r="H984" s="113">
        <v>0</v>
      </c>
      <c r="I984" s="113">
        <v>15201.86</v>
      </c>
      <c r="J984" s="31"/>
      <c r="K984" s="32"/>
      <c r="L984" s="113"/>
      <c r="M984" s="113"/>
      <c r="N984" s="31"/>
      <c r="O984" s="32"/>
      <c r="P984" s="105"/>
      <c r="Q984" s="105"/>
      <c r="R984" s="31"/>
      <c r="S984" s="32"/>
      <c r="T984" s="113"/>
      <c r="U984" s="113"/>
      <c r="V984" s="31"/>
      <c r="W984" s="32"/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hidden="1" customHeight="1" x14ac:dyDescent="0.3">
      <c r="A985" s="110" t="s">
        <v>1708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hidden="1" customHeight="1" x14ac:dyDescent="0.3">
      <c r="A986" s="110" t="s">
        <v>1708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38243.279999999999</v>
      </c>
      <c r="F986" s="104">
        <v>0</v>
      </c>
      <c r="G986" s="104">
        <v>19121.64</v>
      </c>
      <c r="H986" s="113">
        <v>0</v>
      </c>
      <c r="I986" s="113">
        <v>19121.64</v>
      </c>
      <c r="J986" s="31"/>
      <c r="K986" s="32"/>
      <c r="L986" s="113"/>
      <c r="M986" s="113"/>
      <c r="N986" s="31"/>
      <c r="O986" s="32"/>
      <c r="P986" s="105"/>
      <c r="Q986" s="105"/>
      <c r="R986" s="31"/>
      <c r="S986" s="32"/>
      <c r="T986" s="113"/>
      <c r="U986" s="113"/>
      <c r="V986" s="31"/>
      <c r="W986" s="32"/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hidden="1" customHeight="1" x14ac:dyDescent="0.3">
      <c r="A987" s="110" t="s">
        <v>1708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hidden="1" customHeight="1" x14ac:dyDescent="0.3">
      <c r="A988" s="110" t="s">
        <v>1708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hidden="1" customHeight="1" x14ac:dyDescent="0.3">
      <c r="A989" s="110" t="s">
        <v>1708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/>
      <c r="K989" s="107"/>
      <c r="L989" s="105"/>
      <c r="M989" s="105"/>
      <c r="N989" s="106"/>
      <c r="O989" s="107"/>
      <c r="P989" s="113"/>
      <c r="Q989" s="113"/>
      <c r="R989" s="106"/>
      <c r="S989" s="107"/>
      <c r="T989" s="105"/>
      <c r="U989" s="105"/>
      <c r="V989" s="106"/>
      <c r="W989" s="107"/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hidden="1" customHeight="1" x14ac:dyDescent="0.3">
      <c r="A990" s="110" t="s">
        <v>1708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hidden="1" customHeight="1" x14ac:dyDescent="0.3">
      <c r="A991" s="110" t="s">
        <v>1708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127549.38</v>
      </c>
      <c r="F991" s="104">
        <v>0</v>
      </c>
      <c r="G991" s="104">
        <v>63774.69</v>
      </c>
      <c r="H991" s="105">
        <v>0</v>
      </c>
      <c r="I991" s="105">
        <v>63774.69</v>
      </c>
      <c r="J991" s="106"/>
      <c r="K991" s="107"/>
      <c r="L991" s="105"/>
      <c r="M991" s="105"/>
      <c r="N991" s="106"/>
      <c r="O991" s="107"/>
      <c r="P991" s="113"/>
      <c r="Q991" s="113"/>
      <c r="R991" s="106"/>
      <c r="S991" s="107"/>
      <c r="T991" s="105"/>
      <c r="U991" s="105"/>
      <c r="V991" s="106"/>
      <c r="W991" s="107"/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hidden="1" customHeight="1" x14ac:dyDescent="0.3">
      <c r="A992" s="110" t="s">
        <v>1708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/>
      <c r="K992" s="32"/>
      <c r="L992" s="113"/>
      <c r="M992" s="113"/>
      <c r="N992" s="31"/>
      <c r="O992" s="32"/>
      <c r="P992" s="105"/>
      <c r="Q992" s="105"/>
      <c r="R992" s="31"/>
      <c r="S992" s="32"/>
      <c r="T992" s="113"/>
      <c r="U992" s="113"/>
      <c r="V992" s="31"/>
      <c r="W992" s="32"/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hidden="1" customHeight="1" x14ac:dyDescent="0.3">
      <c r="A993" s="110" t="s">
        <v>1708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hidden="1" customHeight="1" x14ac:dyDescent="0.3">
      <c r="A994" s="110" t="s">
        <v>1708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64833.32</v>
      </c>
      <c r="F994" s="104">
        <v>0</v>
      </c>
      <c r="G994" s="104">
        <v>32416.66</v>
      </c>
      <c r="H994" s="113">
        <v>0</v>
      </c>
      <c r="I994" s="113">
        <v>32416.66</v>
      </c>
      <c r="J994" s="31"/>
      <c r="K994" s="32"/>
      <c r="L994" s="113"/>
      <c r="M994" s="113"/>
      <c r="N994" s="31"/>
      <c r="O994" s="32"/>
      <c r="P994" s="113"/>
      <c r="Q994" s="113"/>
      <c r="R994" s="31"/>
      <c r="S994" s="32"/>
      <c r="T994" s="113"/>
      <c r="U994" s="113"/>
      <c r="V994" s="31"/>
      <c r="W994" s="32"/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hidden="1" customHeight="1" x14ac:dyDescent="0.3">
      <c r="A995" s="110" t="s">
        <v>1708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/>
      <c r="K995" s="32"/>
      <c r="L995" s="113"/>
      <c r="M995" s="113"/>
      <c r="N995" s="31"/>
      <c r="O995" s="32"/>
      <c r="P995" s="113"/>
      <c r="Q995" s="113"/>
      <c r="R995" s="31"/>
      <c r="S995" s="32"/>
      <c r="T995" s="113"/>
      <c r="U995" s="113"/>
      <c r="V995" s="31"/>
      <c r="W995" s="32"/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hidden="1" customHeight="1" x14ac:dyDescent="0.3">
      <c r="A996" s="110" t="s">
        <v>1708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hidden="1" customHeight="1" x14ac:dyDescent="0.3">
      <c r="A997" s="110" t="s">
        <v>1708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/>
      <c r="K997" s="32"/>
      <c r="L997" s="113"/>
      <c r="M997" s="113"/>
      <c r="N997" s="31"/>
      <c r="O997" s="32"/>
      <c r="P997" s="113"/>
      <c r="Q997" s="113"/>
      <c r="R997" s="31"/>
      <c r="S997" s="32"/>
      <c r="T997" s="113"/>
      <c r="U997" s="113"/>
      <c r="V997" s="31"/>
      <c r="W997" s="32"/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hidden="1" customHeight="1" x14ac:dyDescent="0.3">
      <c r="A998" s="110" t="s">
        <v>1708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>
        <v>0</v>
      </c>
      <c r="G998" s="104">
        <v>0</v>
      </c>
      <c r="H998" s="113">
        <v>0</v>
      </c>
      <c r="I998" s="113">
        <v>0</v>
      </c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hidden="1" customHeight="1" x14ac:dyDescent="0.3">
      <c r="A999" s="110" t="s">
        <v>1708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hidden="1" customHeight="1" x14ac:dyDescent="0.3">
      <c r="A1000" s="110" t="s">
        <v>1708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>
        <v>0</v>
      </c>
      <c r="G1000" s="104">
        <v>0</v>
      </c>
      <c r="H1000" s="113">
        <v>0</v>
      </c>
      <c r="I1000" s="113">
        <v>0</v>
      </c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hidden="1" customHeight="1" x14ac:dyDescent="0.3">
      <c r="A1001" s="110" t="s">
        <v>1708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>
        <v>0</v>
      </c>
      <c r="G1001" s="104">
        <v>0</v>
      </c>
      <c r="H1001" s="113">
        <v>0</v>
      </c>
      <c r="I1001" s="113">
        <v>0</v>
      </c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hidden="1" customHeight="1" x14ac:dyDescent="0.3">
      <c r="A1002" s="110" t="s">
        <v>1708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hidden="1" customHeight="1" x14ac:dyDescent="0.3">
      <c r="A1003" s="110" t="s">
        <v>1708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>
        <v>0</v>
      </c>
      <c r="G1003" s="104">
        <v>0</v>
      </c>
      <c r="H1003" s="113">
        <v>0</v>
      </c>
      <c r="I1003" s="113">
        <v>0</v>
      </c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hidden="1" customHeight="1" x14ac:dyDescent="0.3">
      <c r="A1004" s="110" t="s">
        <v>1708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>
        <v>0</v>
      </c>
      <c r="G1004" s="104">
        <v>0</v>
      </c>
      <c r="H1004" s="105">
        <v>0</v>
      </c>
      <c r="I1004" s="105">
        <v>0</v>
      </c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hidden="1" customHeight="1" x14ac:dyDescent="0.3">
      <c r="A1005" s="110" t="s">
        <v>1708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hidden="1" customHeight="1" x14ac:dyDescent="0.3">
      <c r="A1006" s="110" t="s">
        <v>1708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>
        <v>0</v>
      </c>
      <c r="G1006" s="104">
        <v>0</v>
      </c>
      <c r="H1006" s="105">
        <v>0</v>
      </c>
      <c r="I1006" s="105">
        <v>0</v>
      </c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hidden="1" customHeight="1" x14ac:dyDescent="0.3">
      <c r="A1007" s="110" t="s">
        <v>1708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/>
      <c r="K1007" s="107"/>
      <c r="L1007" s="105"/>
      <c r="M1007" s="105"/>
      <c r="N1007" s="106"/>
      <c r="O1007" s="107"/>
      <c r="P1007" s="105"/>
      <c r="Q1007" s="105"/>
      <c r="R1007" s="106"/>
      <c r="S1007" s="107"/>
      <c r="T1007" s="105"/>
      <c r="U1007" s="105"/>
      <c r="V1007" s="106"/>
      <c r="W1007" s="107"/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hidden="1" customHeight="1" x14ac:dyDescent="0.3">
      <c r="A1008" s="110" t="s">
        <v>1708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hidden="1" customHeight="1" x14ac:dyDescent="0.3">
      <c r="A1009" s="110" t="s">
        <v>1708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300162.84999999998</v>
      </c>
      <c r="F1009" s="104">
        <v>0</v>
      </c>
      <c r="G1009" s="104">
        <v>150081.43</v>
      </c>
      <c r="H1009" s="113">
        <v>0</v>
      </c>
      <c r="I1009" s="113">
        <v>150081.42000000001</v>
      </c>
      <c r="J1009" s="31"/>
      <c r="K1009" s="32"/>
      <c r="L1009" s="113"/>
      <c r="M1009" s="113"/>
      <c r="N1009" s="31"/>
      <c r="O1009" s="32"/>
      <c r="P1009" s="105"/>
      <c r="Q1009" s="105"/>
      <c r="R1009" s="31"/>
      <c r="S1009" s="32"/>
      <c r="T1009" s="113"/>
      <c r="U1009" s="113"/>
      <c r="V1009" s="31"/>
      <c r="W1009" s="32"/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hidden="1" customHeight="1" x14ac:dyDescent="0.3">
      <c r="A1010" s="110" t="s">
        <v>1708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>
        <v>0</v>
      </c>
      <c r="G1010" s="104">
        <v>0</v>
      </c>
      <c r="H1010" s="105">
        <v>0</v>
      </c>
      <c r="I1010" s="105">
        <v>0</v>
      </c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hidden="1" customHeight="1" x14ac:dyDescent="0.3">
      <c r="A1011" s="110" t="s">
        <v>1708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hidden="1" customHeight="1" x14ac:dyDescent="0.3">
      <c r="A1012" s="110" t="s">
        <v>1708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>
        <v>0</v>
      </c>
      <c r="G1012" s="104">
        <v>0</v>
      </c>
      <c r="H1012" s="105">
        <v>0</v>
      </c>
      <c r="I1012" s="105">
        <v>0</v>
      </c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hidden="1" customHeight="1" x14ac:dyDescent="0.3">
      <c r="A1013" s="110" t="s">
        <v>1708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hidden="1" customHeight="1" x14ac:dyDescent="0.3">
      <c r="A1014" s="110" t="s">
        <v>1708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hidden="1" customHeight="1" x14ac:dyDescent="0.3">
      <c r="A1015" s="110" t="s">
        <v>1708</v>
      </c>
      <c r="B1015" s="111" t="s">
        <v>280</v>
      </c>
      <c r="C1015" s="112" t="s">
        <v>1569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hidden="1" customHeight="1" x14ac:dyDescent="0.3">
      <c r="A1016" s="110" t="s">
        <v>1708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/>
      <c r="K1016" s="107"/>
      <c r="L1016" s="105"/>
      <c r="M1016" s="105"/>
      <c r="N1016" s="106"/>
      <c r="O1016" s="107"/>
      <c r="P1016" s="105"/>
      <c r="Q1016" s="105"/>
      <c r="R1016" s="106"/>
      <c r="S1016" s="107"/>
      <c r="T1016" s="105"/>
      <c r="U1016" s="105"/>
      <c r="V1016" s="106"/>
      <c r="W1016" s="107"/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hidden="1" customHeight="1" x14ac:dyDescent="0.3">
      <c r="A1017" s="110" t="s">
        <v>1708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hidden="1" customHeight="1" x14ac:dyDescent="0.3">
      <c r="A1018" s="110" t="s">
        <v>1708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14158.62</v>
      </c>
      <c r="F1018" s="104">
        <v>0</v>
      </c>
      <c r="G1018" s="104">
        <v>7079.31</v>
      </c>
      <c r="H1018" s="105">
        <v>0</v>
      </c>
      <c r="I1018" s="105">
        <v>7079.31</v>
      </c>
      <c r="J1018" s="106"/>
      <c r="K1018" s="107"/>
      <c r="L1018" s="105"/>
      <c r="M1018" s="105"/>
      <c r="N1018" s="106"/>
      <c r="O1018" s="107"/>
      <c r="P1018" s="105"/>
      <c r="Q1018" s="105"/>
      <c r="R1018" s="106"/>
      <c r="S1018" s="107"/>
      <c r="T1018" s="105"/>
      <c r="U1018" s="105"/>
      <c r="V1018" s="106"/>
      <c r="W1018" s="107"/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hidden="1" customHeight="1" x14ac:dyDescent="0.3">
      <c r="A1019" s="110" t="s">
        <v>1708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hidden="1" customHeight="1" x14ac:dyDescent="0.3">
      <c r="A1020" s="110" t="s">
        <v>1708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hidden="1" customHeight="1" x14ac:dyDescent="0.3">
      <c r="A1021" s="110" t="s">
        <v>1708</v>
      </c>
      <c r="B1021" s="111" t="s">
        <v>291</v>
      </c>
      <c r="C1021" s="112" t="s">
        <v>1570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hidden="1" customHeight="1" x14ac:dyDescent="0.3">
      <c r="A1022" s="110" t="s">
        <v>1708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hidden="1" customHeight="1" x14ac:dyDescent="0.3">
      <c r="A1023" s="110" t="s">
        <v>1708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hidden="1" customHeight="1" x14ac:dyDescent="0.3">
      <c r="A1024" s="110" t="s">
        <v>1708</v>
      </c>
      <c r="B1024" s="111" t="s">
        <v>296</v>
      </c>
      <c r="C1024" s="112" t="s">
        <v>1571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hidden="1" customHeight="1" x14ac:dyDescent="0.3">
      <c r="A1025" s="110" t="s">
        <v>1708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hidden="1" customHeight="1" x14ac:dyDescent="0.3">
      <c r="A1026" s="110" t="s">
        <v>1708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hidden="1" customHeight="1" x14ac:dyDescent="0.3">
      <c r="A1027" s="110" t="s">
        <v>1708</v>
      </c>
      <c r="B1027" s="111" t="s">
        <v>301</v>
      </c>
      <c r="C1027" s="112" t="s">
        <v>1572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hidden="1" customHeight="1" x14ac:dyDescent="0.3">
      <c r="A1028" s="110" t="s">
        <v>1708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hidden="1" customHeight="1" x14ac:dyDescent="0.3">
      <c r="A1029" s="110" t="s">
        <v>1708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hidden="1" customHeight="1" x14ac:dyDescent="0.3">
      <c r="A1030" s="110" t="s">
        <v>1708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hidden="1" customHeight="1" x14ac:dyDescent="0.3">
      <c r="A1031" s="110" t="s">
        <v>1708</v>
      </c>
      <c r="B1031" s="111" t="s">
        <v>308</v>
      </c>
      <c r="C1031" s="112" t="s">
        <v>309</v>
      </c>
      <c r="D1031" s="21">
        <f t="shared" si="18"/>
        <v>38000</v>
      </c>
      <c r="E1031" s="24">
        <f t="shared" si="18"/>
        <v>0</v>
      </c>
      <c r="F1031" s="104">
        <v>0</v>
      </c>
      <c r="G1031" s="104">
        <v>0</v>
      </c>
      <c r="H1031" s="105">
        <v>38000</v>
      </c>
      <c r="I1031" s="105">
        <v>0</v>
      </c>
      <c r="J1031" s="106"/>
      <c r="K1031" s="107"/>
      <c r="L1031" s="105"/>
      <c r="M1031" s="105"/>
      <c r="N1031" s="106"/>
      <c r="O1031" s="107"/>
      <c r="P1031" s="113"/>
      <c r="Q1031" s="113"/>
      <c r="R1031" s="106"/>
      <c r="S1031" s="107"/>
      <c r="T1031" s="105"/>
      <c r="U1031" s="105"/>
      <c r="V1031" s="106"/>
      <c r="W1031" s="107"/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hidden="1" customHeight="1" x14ac:dyDescent="0.3">
      <c r="A1032" s="110" t="s">
        <v>1708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/>
      <c r="K1032" s="32"/>
      <c r="L1032" s="113"/>
      <c r="M1032" s="113"/>
      <c r="N1032" s="31"/>
      <c r="O1032" s="32"/>
      <c r="P1032" s="105"/>
      <c r="Q1032" s="105"/>
      <c r="R1032" s="31"/>
      <c r="S1032" s="32"/>
      <c r="T1032" s="113"/>
      <c r="U1032" s="113"/>
      <c r="V1032" s="31"/>
      <c r="W1032" s="32"/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hidden="1" customHeight="1" x14ac:dyDescent="0.3">
      <c r="A1033" s="110" t="s">
        <v>1708</v>
      </c>
      <c r="B1033" s="111" t="s">
        <v>312</v>
      </c>
      <c r="C1033" s="112" t="s">
        <v>313</v>
      </c>
      <c r="D1033" s="21">
        <f t="shared" si="18"/>
        <v>1658400</v>
      </c>
      <c r="E1033" s="24">
        <f t="shared" si="18"/>
        <v>0</v>
      </c>
      <c r="F1033" s="104">
        <v>0</v>
      </c>
      <c r="G1033" s="104">
        <v>0</v>
      </c>
      <c r="H1033" s="113">
        <v>1658400</v>
      </c>
      <c r="I1033" s="113">
        <v>0</v>
      </c>
      <c r="J1033" s="31"/>
      <c r="K1033" s="32"/>
      <c r="L1033" s="113"/>
      <c r="M1033" s="113"/>
      <c r="N1033" s="31"/>
      <c r="O1033" s="32"/>
      <c r="P1033" s="113"/>
      <c r="Q1033" s="113"/>
      <c r="R1033" s="31"/>
      <c r="S1033" s="32"/>
      <c r="T1033" s="113"/>
      <c r="U1033" s="113"/>
      <c r="V1033" s="31"/>
      <c r="W1033" s="32"/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hidden="1" customHeight="1" x14ac:dyDescent="0.3">
      <c r="A1034" s="110" t="s">
        <v>1708</v>
      </c>
      <c r="B1034" s="111" t="s">
        <v>314</v>
      </c>
      <c r="C1034" s="112" t="s">
        <v>315</v>
      </c>
      <c r="D1034" s="21">
        <f t="shared" si="18"/>
        <v>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/>
      <c r="K1034" s="32"/>
      <c r="L1034" s="113"/>
      <c r="M1034" s="113"/>
      <c r="N1034" s="31"/>
      <c r="O1034" s="32"/>
      <c r="P1034" s="113"/>
      <c r="Q1034" s="113"/>
      <c r="R1034" s="31"/>
      <c r="S1034" s="32"/>
      <c r="T1034" s="113"/>
      <c r="U1034" s="113"/>
      <c r="V1034" s="31"/>
      <c r="W1034" s="32"/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hidden="1" customHeight="1" x14ac:dyDescent="0.3">
      <c r="A1035" s="110" t="s">
        <v>1708</v>
      </c>
      <c r="B1035" s="111" t="s">
        <v>316</v>
      </c>
      <c r="C1035" s="112" t="s">
        <v>317</v>
      </c>
      <c r="D1035" s="21">
        <f t="shared" si="18"/>
        <v>34500</v>
      </c>
      <c r="E1035" s="24">
        <f t="shared" si="18"/>
        <v>0</v>
      </c>
      <c r="F1035" s="104">
        <v>0</v>
      </c>
      <c r="G1035" s="104">
        <v>0</v>
      </c>
      <c r="H1035" s="113">
        <v>34500</v>
      </c>
      <c r="I1035" s="113">
        <v>0</v>
      </c>
      <c r="J1035" s="31"/>
      <c r="K1035" s="32"/>
      <c r="L1035" s="113"/>
      <c r="M1035" s="113"/>
      <c r="N1035" s="31"/>
      <c r="O1035" s="32"/>
      <c r="P1035" s="113"/>
      <c r="Q1035" s="113"/>
      <c r="R1035" s="31"/>
      <c r="S1035" s="32"/>
      <c r="T1035" s="113"/>
      <c r="U1035" s="113"/>
      <c r="V1035" s="31"/>
      <c r="W1035" s="32"/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hidden="1" customHeight="1" x14ac:dyDescent="0.3">
      <c r="A1036" s="110" t="s">
        <v>1708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/>
      <c r="K1036" s="32"/>
      <c r="L1036" s="113"/>
      <c r="M1036" s="113"/>
      <c r="N1036" s="31"/>
      <c r="O1036" s="32"/>
      <c r="P1036" s="113"/>
      <c r="Q1036" s="113"/>
      <c r="R1036" s="31"/>
      <c r="S1036" s="32"/>
      <c r="T1036" s="113"/>
      <c r="U1036" s="113"/>
      <c r="V1036" s="31"/>
      <c r="W1036" s="32"/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hidden="1" customHeight="1" x14ac:dyDescent="0.3">
      <c r="A1037" s="110" t="s">
        <v>1708</v>
      </c>
      <c r="B1037" s="111" t="s">
        <v>320</v>
      </c>
      <c r="C1037" s="112" t="s">
        <v>321</v>
      </c>
      <c r="D1037" s="21">
        <f t="shared" si="18"/>
        <v>395500</v>
      </c>
      <c r="E1037" s="24">
        <f t="shared" si="18"/>
        <v>0</v>
      </c>
      <c r="F1037" s="104">
        <v>198000</v>
      </c>
      <c r="G1037" s="104">
        <v>0</v>
      </c>
      <c r="H1037" s="113">
        <v>197500</v>
      </c>
      <c r="I1037" s="113">
        <v>0</v>
      </c>
      <c r="J1037" s="31"/>
      <c r="K1037" s="32"/>
      <c r="L1037" s="113"/>
      <c r="M1037" s="113"/>
      <c r="N1037" s="31"/>
      <c r="O1037" s="32"/>
      <c r="P1037" s="113"/>
      <c r="Q1037" s="113"/>
      <c r="R1037" s="31"/>
      <c r="S1037" s="32"/>
      <c r="T1037" s="113"/>
      <c r="U1037" s="113"/>
      <c r="V1037" s="31"/>
      <c r="W1037" s="32"/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hidden="1" customHeight="1" x14ac:dyDescent="0.3">
      <c r="A1038" s="110" t="s">
        <v>1708</v>
      </c>
      <c r="B1038" s="111" t="s">
        <v>322</v>
      </c>
      <c r="C1038" s="112" t="s">
        <v>323</v>
      </c>
      <c r="D1038" s="21">
        <f t="shared" si="18"/>
        <v>0</v>
      </c>
      <c r="E1038" s="24">
        <f t="shared" si="18"/>
        <v>0</v>
      </c>
      <c r="F1038" s="104">
        <v>0</v>
      </c>
      <c r="G1038" s="104">
        <v>0</v>
      </c>
      <c r="H1038" s="113">
        <v>0</v>
      </c>
      <c r="I1038" s="113">
        <v>0</v>
      </c>
      <c r="J1038" s="31"/>
      <c r="K1038" s="32"/>
      <c r="L1038" s="113"/>
      <c r="M1038" s="113"/>
      <c r="N1038" s="31"/>
      <c r="O1038" s="32"/>
      <c r="P1038" s="113"/>
      <c r="Q1038" s="113"/>
      <c r="R1038" s="31"/>
      <c r="S1038" s="32"/>
      <c r="T1038" s="113"/>
      <c r="U1038" s="113"/>
      <c r="V1038" s="31"/>
      <c r="W1038" s="32"/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hidden="1" customHeight="1" x14ac:dyDescent="0.3">
      <c r="A1039" s="110" t="s">
        <v>1708</v>
      </c>
      <c r="B1039" s="111" t="s">
        <v>324</v>
      </c>
      <c r="C1039" s="112" t="s">
        <v>325</v>
      </c>
      <c r="D1039" s="21">
        <f t="shared" si="18"/>
        <v>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/>
      <c r="K1039" s="32"/>
      <c r="L1039" s="113"/>
      <c r="M1039" s="113"/>
      <c r="N1039" s="31"/>
      <c r="O1039" s="32"/>
      <c r="P1039" s="113"/>
      <c r="Q1039" s="113"/>
      <c r="R1039" s="31"/>
      <c r="S1039" s="32"/>
      <c r="T1039" s="113"/>
      <c r="U1039" s="113"/>
      <c r="V1039" s="31"/>
      <c r="W1039" s="32"/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hidden="1" customHeight="1" x14ac:dyDescent="0.3">
      <c r="A1040" s="110" t="s">
        <v>1708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>
        <v>0</v>
      </c>
      <c r="G1040" s="104">
        <v>0</v>
      </c>
      <c r="H1040" s="113">
        <v>0</v>
      </c>
      <c r="I1040" s="113">
        <v>0</v>
      </c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hidden="1" customHeight="1" x14ac:dyDescent="0.3">
      <c r="A1041" s="64" t="s">
        <v>1708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96373.920000000013</v>
      </c>
      <c r="F1041" s="104">
        <v>0</v>
      </c>
      <c r="G1041" s="104">
        <v>47611.23</v>
      </c>
      <c r="H1041" s="113">
        <v>0</v>
      </c>
      <c r="I1041" s="113">
        <v>48762.69</v>
      </c>
      <c r="J1041" s="31"/>
      <c r="K1041" s="32"/>
      <c r="L1041" s="113"/>
      <c r="M1041" s="113"/>
      <c r="N1041" s="31"/>
      <c r="O1041" s="32"/>
      <c r="P1041" s="113"/>
      <c r="Q1041" s="113"/>
      <c r="R1041" s="31"/>
      <c r="S1041" s="32"/>
      <c r="T1041" s="113"/>
      <c r="U1041" s="113"/>
      <c r="V1041" s="31"/>
      <c r="W1041" s="32"/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hidden="1" customHeight="1" x14ac:dyDescent="0.3">
      <c r="A1042" s="64" t="s">
        <v>1708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24216.66</v>
      </c>
      <c r="F1042" s="104">
        <v>0</v>
      </c>
      <c r="G1042" s="104">
        <v>12108.33</v>
      </c>
      <c r="H1042" s="113">
        <v>0</v>
      </c>
      <c r="I1042" s="113">
        <v>12108.33</v>
      </c>
      <c r="J1042" s="31"/>
      <c r="K1042" s="32"/>
      <c r="L1042" s="113"/>
      <c r="M1042" s="113"/>
      <c r="N1042" s="31"/>
      <c r="O1042" s="32"/>
      <c r="P1042" s="113"/>
      <c r="Q1042" s="113"/>
      <c r="R1042" s="31"/>
      <c r="S1042" s="32"/>
      <c r="T1042" s="113"/>
      <c r="U1042" s="113"/>
      <c r="V1042" s="31"/>
      <c r="W1042" s="32"/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hidden="1" customHeight="1" x14ac:dyDescent="0.3">
      <c r="A1043" s="110" t="s">
        <v>1708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30724.14</v>
      </c>
      <c r="F1043" s="104">
        <v>0</v>
      </c>
      <c r="G1043" s="104">
        <v>10336.620000000001</v>
      </c>
      <c r="H1043" s="113">
        <v>0</v>
      </c>
      <c r="I1043" s="113">
        <v>20387.52</v>
      </c>
      <c r="J1043" s="31"/>
      <c r="K1043" s="32"/>
      <c r="L1043" s="113"/>
      <c r="M1043" s="113"/>
      <c r="N1043" s="31"/>
      <c r="O1043" s="32"/>
      <c r="P1043" s="113"/>
      <c r="Q1043" s="113"/>
      <c r="R1043" s="31"/>
      <c r="S1043" s="32"/>
      <c r="T1043" s="113"/>
      <c r="U1043" s="113"/>
      <c r="V1043" s="31"/>
      <c r="W1043" s="32"/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hidden="1" customHeight="1" x14ac:dyDescent="0.3">
      <c r="A1044" s="110" t="s">
        <v>1708</v>
      </c>
      <c r="B1044" s="111" t="s">
        <v>334</v>
      </c>
      <c r="C1044" s="112" t="s">
        <v>335</v>
      </c>
      <c r="D1044" s="21">
        <f t="shared" si="18"/>
        <v>0.01</v>
      </c>
      <c r="E1044" s="24">
        <f t="shared" si="18"/>
        <v>13420.66</v>
      </c>
      <c r="F1044" s="104">
        <v>0.01</v>
      </c>
      <c r="G1044" s="104">
        <v>6710.33</v>
      </c>
      <c r="H1044" s="113">
        <v>0</v>
      </c>
      <c r="I1044" s="113">
        <v>6710.33</v>
      </c>
      <c r="J1044" s="31"/>
      <c r="K1044" s="32"/>
      <c r="L1044" s="113"/>
      <c r="M1044" s="113"/>
      <c r="N1044" s="31"/>
      <c r="O1044" s="32"/>
      <c r="P1044" s="113"/>
      <c r="Q1044" s="113"/>
      <c r="R1044" s="31"/>
      <c r="S1044" s="32"/>
      <c r="T1044" s="113"/>
      <c r="U1044" s="113"/>
      <c r="V1044" s="31"/>
      <c r="W1044" s="32"/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hidden="1" customHeight="1" x14ac:dyDescent="0.3">
      <c r="A1045" s="110" t="s">
        <v>1708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324.5</v>
      </c>
      <c r="F1045" s="104">
        <v>0</v>
      </c>
      <c r="G1045" s="104">
        <v>162.25</v>
      </c>
      <c r="H1045" s="113">
        <v>0</v>
      </c>
      <c r="I1045" s="113">
        <v>162.25</v>
      </c>
      <c r="J1045" s="31"/>
      <c r="K1045" s="32"/>
      <c r="L1045" s="113"/>
      <c r="M1045" s="113"/>
      <c r="N1045" s="31"/>
      <c r="O1045" s="32"/>
      <c r="P1045" s="113"/>
      <c r="Q1045" s="113"/>
      <c r="R1045" s="31"/>
      <c r="S1045" s="32"/>
      <c r="T1045" s="113"/>
      <c r="U1045" s="113"/>
      <c r="V1045" s="31"/>
      <c r="W1045" s="32"/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hidden="1" customHeight="1" x14ac:dyDescent="0.3">
      <c r="A1046" s="110" t="s">
        <v>1708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/>
      <c r="K1046" s="32"/>
      <c r="L1046" s="113"/>
      <c r="M1046" s="113"/>
      <c r="N1046" s="31"/>
      <c r="O1046" s="32"/>
      <c r="P1046" s="113"/>
      <c r="Q1046" s="113"/>
      <c r="R1046" s="31"/>
      <c r="S1046" s="32"/>
      <c r="T1046" s="113"/>
      <c r="U1046" s="113"/>
      <c r="V1046" s="31"/>
      <c r="W1046" s="32"/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hidden="1" customHeight="1" x14ac:dyDescent="0.3">
      <c r="A1047" s="110" t="s">
        <v>1708</v>
      </c>
      <c r="B1047" s="111" t="s">
        <v>340</v>
      </c>
      <c r="C1047" s="112" t="s">
        <v>341</v>
      </c>
      <c r="D1047" s="21">
        <f t="shared" si="18"/>
        <v>51.02</v>
      </c>
      <c r="E1047" s="24">
        <f t="shared" si="18"/>
        <v>799827.63</v>
      </c>
      <c r="F1047" s="104">
        <v>51.02</v>
      </c>
      <c r="G1047" s="104">
        <v>398345.64</v>
      </c>
      <c r="H1047" s="113">
        <v>0</v>
      </c>
      <c r="I1047" s="113">
        <v>401481.99</v>
      </c>
      <c r="J1047" s="31"/>
      <c r="K1047" s="32"/>
      <c r="L1047" s="113"/>
      <c r="M1047" s="113"/>
      <c r="N1047" s="31"/>
      <c r="O1047" s="32"/>
      <c r="P1047" s="113"/>
      <c r="Q1047" s="113"/>
      <c r="R1047" s="31"/>
      <c r="S1047" s="32"/>
      <c r="T1047" s="113"/>
      <c r="U1047" s="113"/>
      <c r="V1047" s="31"/>
      <c r="W1047" s="32"/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hidden="1" customHeight="1" x14ac:dyDescent="0.3">
      <c r="A1048" s="110" t="s">
        <v>1708</v>
      </c>
      <c r="B1048" s="111" t="s">
        <v>342</v>
      </c>
      <c r="C1048" s="112" t="s">
        <v>343</v>
      </c>
      <c r="D1048" s="21">
        <f t="shared" si="18"/>
        <v>1030.8399999999999</v>
      </c>
      <c r="E1048" s="24">
        <f t="shared" si="18"/>
        <v>84969.42</v>
      </c>
      <c r="F1048" s="104">
        <v>1030.8399999999999</v>
      </c>
      <c r="G1048" s="104">
        <v>42484.71</v>
      </c>
      <c r="H1048" s="113">
        <v>0</v>
      </c>
      <c r="I1048" s="113">
        <v>42484.71</v>
      </c>
      <c r="J1048" s="31"/>
      <c r="K1048" s="32"/>
      <c r="L1048" s="113"/>
      <c r="M1048" s="113"/>
      <c r="N1048" s="31"/>
      <c r="O1048" s="32"/>
      <c r="P1048" s="113"/>
      <c r="Q1048" s="113"/>
      <c r="R1048" s="31"/>
      <c r="S1048" s="32"/>
      <c r="T1048" s="113"/>
      <c r="U1048" s="113"/>
      <c r="V1048" s="31"/>
      <c r="W1048" s="32"/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hidden="1" customHeight="1" x14ac:dyDescent="0.3">
      <c r="A1049" s="110" t="s">
        <v>1708</v>
      </c>
      <c r="B1049" s="111" t="s">
        <v>344</v>
      </c>
      <c r="C1049" s="112" t="s">
        <v>345</v>
      </c>
      <c r="D1049" s="21">
        <f t="shared" si="18"/>
        <v>0</v>
      </c>
      <c r="E1049" s="24">
        <f t="shared" si="18"/>
        <v>52602.15</v>
      </c>
      <c r="F1049" s="104">
        <v>0</v>
      </c>
      <c r="G1049" s="104">
        <v>26301.08</v>
      </c>
      <c r="H1049" s="113">
        <v>0</v>
      </c>
      <c r="I1049" s="113">
        <v>26301.07</v>
      </c>
      <c r="J1049" s="31"/>
      <c r="K1049" s="32"/>
      <c r="L1049" s="113"/>
      <c r="M1049" s="113"/>
      <c r="N1049" s="31"/>
      <c r="O1049" s="32"/>
      <c r="P1049" s="113"/>
      <c r="Q1049" s="113"/>
      <c r="R1049" s="31"/>
      <c r="S1049" s="32"/>
      <c r="T1049" s="113"/>
      <c r="U1049" s="113"/>
      <c r="V1049" s="31"/>
      <c r="W1049" s="32"/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hidden="1" customHeight="1" x14ac:dyDescent="0.3">
      <c r="A1050" s="110" t="s">
        <v>1708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>
        <v>0</v>
      </c>
      <c r="G1050" s="104">
        <v>0</v>
      </c>
      <c r="H1050" s="113">
        <v>0</v>
      </c>
      <c r="I1050" s="113">
        <v>0</v>
      </c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hidden="1" customHeight="1" x14ac:dyDescent="0.3">
      <c r="A1051" s="110" t="s">
        <v>1708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hidden="1" customHeight="1" x14ac:dyDescent="0.3">
      <c r="A1052" s="64" t="s">
        <v>1708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hidden="1" customHeight="1" x14ac:dyDescent="0.3">
      <c r="A1053" s="64" t="s">
        <v>1708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>
        <v>0</v>
      </c>
      <c r="G1053" s="104">
        <v>0</v>
      </c>
      <c r="H1053" s="113">
        <v>0</v>
      </c>
      <c r="I1053" s="113">
        <v>0</v>
      </c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hidden="1" customHeight="1" x14ac:dyDescent="0.3">
      <c r="A1054" s="110" t="s">
        <v>1708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hidden="1" customHeight="1" x14ac:dyDescent="0.3">
      <c r="A1055" s="110" t="s">
        <v>1708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>
        <v>0</v>
      </c>
      <c r="G1055" s="104">
        <v>0</v>
      </c>
      <c r="H1055" s="113">
        <v>0</v>
      </c>
      <c r="I1055" s="113">
        <v>0</v>
      </c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hidden="1" customHeight="1" x14ac:dyDescent="0.3">
      <c r="A1056" s="110" t="s">
        <v>1708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/>
      <c r="K1056" s="107"/>
      <c r="L1056" s="105"/>
      <c r="M1056" s="105"/>
      <c r="N1056" s="106"/>
      <c r="O1056" s="107"/>
      <c r="P1056" s="113"/>
      <c r="Q1056" s="113"/>
      <c r="R1056" s="106"/>
      <c r="S1056" s="107"/>
      <c r="T1056" s="105"/>
      <c r="U1056" s="105"/>
      <c r="V1056" s="106"/>
      <c r="W1056" s="107"/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hidden="1" customHeight="1" x14ac:dyDescent="0.3">
      <c r="A1057" s="110" t="s">
        <v>1708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hidden="1" customHeight="1" x14ac:dyDescent="0.3">
      <c r="A1058" s="110" t="s">
        <v>1708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7944.26</v>
      </c>
      <c r="F1058" s="104">
        <v>0</v>
      </c>
      <c r="G1058" s="104">
        <v>3972.13</v>
      </c>
      <c r="H1058" s="105">
        <v>0</v>
      </c>
      <c r="I1058" s="105">
        <v>3972.13</v>
      </c>
      <c r="J1058" s="106"/>
      <c r="K1058" s="107"/>
      <c r="L1058" s="105"/>
      <c r="M1058" s="105"/>
      <c r="N1058" s="106"/>
      <c r="O1058" s="107"/>
      <c r="P1058" s="105"/>
      <c r="Q1058" s="105"/>
      <c r="R1058" s="106"/>
      <c r="S1058" s="107"/>
      <c r="T1058" s="105"/>
      <c r="U1058" s="105"/>
      <c r="V1058" s="106"/>
      <c r="W1058" s="107"/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hidden="1" customHeight="1" x14ac:dyDescent="0.3">
      <c r="A1059" s="110" t="s">
        <v>1708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hidden="1" customHeight="1" x14ac:dyDescent="0.3">
      <c r="A1060" s="64" t="s">
        <v>1708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hidden="1" customHeight="1" x14ac:dyDescent="0.3">
      <c r="A1061" s="64" t="s">
        <v>1708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hidden="1" customHeight="1" x14ac:dyDescent="0.3">
      <c r="A1062" s="110" t="s">
        <v>1708</v>
      </c>
      <c r="B1062" s="111" t="s">
        <v>370</v>
      </c>
      <c r="C1062" s="112" t="s">
        <v>371</v>
      </c>
      <c r="D1062" s="21">
        <f t="shared" si="18"/>
        <v>5883000</v>
      </c>
      <c r="E1062" s="24">
        <f t="shared" si="18"/>
        <v>3485000</v>
      </c>
      <c r="F1062" s="104">
        <v>2304500</v>
      </c>
      <c r="G1062" s="104">
        <v>495000</v>
      </c>
      <c r="H1062" s="113">
        <v>3578500</v>
      </c>
      <c r="I1062" s="113">
        <v>2990000</v>
      </c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hidden="1" customHeight="1" x14ac:dyDescent="0.3">
      <c r="A1063" s="110" t="s">
        <v>1708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hidden="1" customHeight="1" x14ac:dyDescent="0.3">
      <c r="A1064" s="64" t="s">
        <v>1708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1401</v>
      </c>
      <c r="AE1064" s="19" t="s">
        <v>1412</v>
      </c>
      <c r="AF1064" s="19" t="s">
        <v>1402</v>
      </c>
      <c r="AG1064" s="34" t="s">
        <v>1413</v>
      </c>
    </row>
    <row r="1065" spans="1:52" ht="14.4" hidden="1" customHeight="1" x14ac:dyDescent="0.3">
      <c r="A1065" s="64" t="s">
        <v>1708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1403</v>
      </c>
      <c r="AE1065" s="19" t="s">
        <v>1412</v>
      </c>
      <c r="AF1065" s="19" t="s">
        <v>1404</v>
      </c>
      <c r="AG1065" s="34" t="s">
        <v>1413</v>
      </c>
    </row>
    <row r="1066" spans="1:52" ht="14.4" hidden="1" customHeight="1" x14ac:dyDescent="0.3">
      <c r="A1066" s="110" t="s">
        <v>1708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1405</v>
      </c>
      <c r="AE1066" s="19" t="s">
        <v>1412</v>
      </c>
      <c r="AF1066" s="19" t="s">
        <v>1406</v>
      </c>
      <c r="AG1066" s="34" t="s">
        <v>1413</v>
      </c>
    </row>
    <row r="1067" spans="1:52" ht="14.4" hidden="1" customHeight="1" x14ac:dyDescent="0.3">
      <c r="A1067" s="110" t="s">
        <v>1708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1407</v>
      </c>
      <c r="AG1067" s="34" t="s">
        <v>1413</v>
      </c>
    </row>
    <row r="1068" spans="1:52" ht="14.4" hidden="1" customHeight="1" x14ac:dyDescent="0.3">
      <c r="A1068" s="110" t="s">
        <v>1708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1415</v>
      </c>
      <c r="AG1068" s="34" t="s">
        <v>1413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hidden="1" customHeight="1" x14ac:dyDescent="0.3">
      <c r="A1069" s="110" t="s">
        <v>1708</v>
      </c>
      <c r="B1069" s="111" t="s">
        <v>384</v>
      </c>
      <c r="C1069" s="112" t="s">
        <v>1573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1403</v>
      </c>
      <c r="AE1069" s="19" t="s">
        <v>1412</v>
      </c>
      <c r="AF1069" s="19" t="s">
        <v>1404</v>
      </c>
      <c r="AG1069" s="34" t="s">
        <v>1413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hidden="1" customHeight="1" x14ac:dyDescent="0.3">
      <c r="A1070" s="110" t="s">
        <v>1708</v>
      </c>
      <c r="B1070" s="111" t="s">
        <v>386</v>
      </c>
      <c r="C1070" s="112" t="s">
        <v>1667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1403</v>
      </c>
      <c r="AE1070" s="19" t="s">
        <v>1412</v>
      </c>
      <c r="AF1070" s="19" t="s">
        <v>1404</v>
      </c>
      <c r="AG1070" s="34" t="s">
        <v>1413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hidden="1" customHeight="1" x14ac:dyDescent="0.3">
      <c r="A1071" s="110" t="s">
        <v>1708</v>
      </c>
      <c r="B1071" s="111" t="s">
        <v>388</v>
      </c>
      <c r="C1071" s="112" t="s">
        <v>1668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1403</v>
      </c>
      <c r="AE1071" s="19" t="s">
        <v>1412</v>
      </c>
      <c r="AF1071" s="19" t="s">
        <v>1404</v>
      </c>
      <c r="AG1071" s="34" t="s">
        <v>1413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hidden="1" customHeight="1" x14ac:dyDescent="0.3">
      <c r="A1072" s="110" t="s">
        <v>1708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hidden="1" customHeight="1" x14ac:dyDescent="0.3">
      <c r="A1073" s="110" t="s">
        <v>1708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hidden="1" customHeight="1" x14ac:dyDescent="0.3">
      <c r="A1074" s="110" t="s">
        <v>1708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hidden="1" customHeight="1" x14ac:dyDescent="0.3">
      <c r="A1075" s="64" t="s">
        <v>1708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1401</v>
      </c>
      <c r="AE1075" s="19" t="s">
        <v>1412</v>
      </c>
      <c r="AF1075" s="19" t="s">
        <v>1402</v>
      </c>
      <c r="AG1075" s="34" t="s">
        <v>1413</v>
      </c>
    </row>
    <row r="1076" spans="1:52" s="67" customFormat="1" ht="14.4" hidden="1" customHeight="1" x14ac:dyDescent="0.3">
      <c r="A1076" s="64" t="s">
        <v>1708</v>
      </c>
      <c r="B1076" s="65" t="s">
        <v>398</v>
      </c>
      <c r="C1076" s="66" t="s">
        <v>1574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1403</v>
      </c>
      <c r="AE1076" s="19" t="s">
        <v>1412</v>
      </c>
      <c r="AF1076" s="19" t="s">
        <v>1404</v>
      </c>
      <c r="AG1076" s="34" t="s">
        <v>1413</v>
      </c>
    </row>
    <row r="1077" spans="1:52" ht="14.4" hidden="1" customHeight="1" x14ac:dyDescent="0.3">
      <c r="A1077" s="64" t="s">
        <v>1708</v>
      </c>
      <c r="B1077" s="65" t="s">
        <v>400</v>
      </c>
      <c r="C1077" s="66" t="s">
        <v>1669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1405</v>
      </c>
      <c r="AE1077" s="19" t="s">
        <v>1412</v>
      </c>
      <c r="AF1077" s="19" t="s">
        <v>1406</v>
      </c>
      <c r="AG1077" s="34" t="s">
        <v>1413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hidden="1" customHeight="1" x14ac:dyDescent="0.3">
      <c r="A1078" s="110" t="s">
        <v>1708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1407</v>
      </c>
      <c r="AG1078" s="34" t="s">
        <v>1413</v>
      </c>
    </row>
    <row r="1079" spans="1:52" s="67" customFormat="1" ht="14.4" hidden="1" customHeight="1" x14ac:dyDescent="0.3">
      <c r="A1079" s="64" t="s">
        <v>1708</v>
      </c>
      <c r="B1079" s="65" t="s">
        <v>404</v>
      </c>
      <c r="C1079" s="66" t="s">
        <v>1575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1415</v>
      </c>
      <c r="AG1079" s="34" t="s">
        <v>1413</v>
      </c>
    </row>
    <row r="1080" spans="1:52" s="67" customFormat="1" ht="14.4" hidden="1" customHeight="1" x14ac:dyDescent="0.3">
      <c r="A1080" s="64" t="s">
        <v>1708</v>
      </c>
      <c r="B1080" s="65" t="s">
        <v>406</v>
      </c>
      <c r="C1080" s="66" t="s">
        <v>1576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1403</v>
      </c>
      <c r="AE1080" s="19" t="s">
        <v>1412</v>
      </c>
      <c r="AF1080" s="19" t="s">
        <v>1404</v>
      </c>
      <c r="AG1080" s="34" t="s">
        <v>1413</v>
      </c>
    </row>
    <row r="1081" spans="1:52" ht="14.4" hidden="1" customHeight="1" x14ac:dyDescent="0.3">
      <c r="A1081" s="64" t="s">
        <v>1708</v>
      </c>
      <c r="B1081" s="65" t="s">
        <v>408</v>
      </c>
      <c r="C1081" s="66" t="s">
        <v>1577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1403</v>
      </c>
      <c r="AE1081" s="19" t="s">
        <v>1412</v>
      </c>
      <c r="AF1081" s="19" t="s">
        <v>1404</v>
      </c>
      <c r="AG1081" s="34" t="s">
        <v>1413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hidden="1" customHeight="1" x14ac:dyDescent="0.3">
      <c r="A1082" s="110" t="s">
        <v>1708</v>
      </c>
      <c r="B1082" s="111" t="s">
        <v>410</v>
      </c>
      <c r="C1082" s="112" t="s">
        <v>1578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1403</v>
      </c>
      <c r="AE1082" s="19" t="s">
        <v>1412</v>
      </c>
      <c r="AF1082" s="19" t="s">
        <v>1404</v>
      </c>
      <c r="AG1082" s="34" t="s">
        <v>1413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hidden="1" customHeight="1" x14ac:dyDescent="0.3">
      <c r="A1083" s="110" t="s">
        <v>1708</v>
      </c>
      <c r="B1083" s="111" t="s">
        <v>412</v>
      </c>
      <c r="C1083" s="112" t="s">
        <v>413</v>
      </c>
      <c r="D1083" s="21">
        <f t="shared" si="18"/>
        <v>0</v>
      </c>
      <c r="E1083" s="24">
        <f t="shared" si="18"/>
        <v>5394687.9700000007</v>
      </c>
      <c r="F1083" s="104">
        <v>0</v>
      </c>
      <c r="G1083" s="104">
        <v>2555508.4900000002</v>
      </c>
      <c r="H1083" s="113">
        <v>0</v>
      </c>
      <c r="I1083" s="113">
        <v>2839179.48</v>
      </c>
      <c r="J1083" s="31"/>
      <c r="K1083" s="32"/>
      <c r="L1083" s="113"/>
      <c r="M1083" s="113"/>
      <c r="N1083" s="31"/>
      <c r="O1083" s="32"/>
      <c r="P1083" s="113"/>
      <c r="Q1083" s="113"/>
      <c r="R1083" s="31"/>
      <c r="S1083" s="32"/>
      <c r="T1083" s="113"/>
      <c r="U1083" s="113"/>
      <c r="V1083" s="31"/>
      <c r="W1083" s="32"/>
      <c r="X1083" s="113"/>
      <c r="Y1083" s="113"/>
      <c r="Z1083" s="31"/>
      <c r="AA1083" s="32"/>
      <c r="AB1083" s="113"/>
      <c r="AC1083" s="113"/>
      <c r="AD1083" s="33" t="s">
        <v>1401</v>
      </c>
      <c r="AE1083" s="19" t="s">
        <v>1412</v>
      </c>
      <c r="AF1083" s="19" t="s">
        <v>1402</v>
      </c>
      <c r="AG1083" s="34" t="s">
        <v>1413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hidden="1" customHeight="1" x14ac:dyDescent="0.3">
      <c r="A1084" s="110" t="s">
        <v>1708</v>
      </c>
      <c r="B1084" s="111" t="s">
        <v>414</v>
      </c>
      <c r="C1084" s="112" t="s">
        <v>415</v>
      </c>
      <c r="D1084" s="21">
        <f t="shared" si="18"/>
        <v>72267.8</v>
      </c>
      <c r="E1084" s="24">
        <f t="shared" si="18"/>
        <v>2174385.83</v>
      </c>
      <c r="F1084" s="104">
        <v>3210</v>
      </c>
      <c r="G1084" s="104">
        <v>971625.53</v>
      </c>
      <c r="H1084" s="113">
        <v>69057.8</v>
      </c>
      <c r="I1084" s="113">
        <v>1202760.3</v>
      </c>
      <c r="J1084" s="31"/>
      <c r="K1084" s="32"/>
      <c r="L1084" s="113"/>
      <c r="M1084" s="113"/>
      <c r="N1084" s="31"/>
      <c r="O1084" s="32"/>
      <c r="P1084" s="113"/>
      <c r="Q1084" s="113"/>
      <c r="R1084" s="31"/>
      <c r="S1084" s="32"/>
      <c r="T1084" s="113"/>
      <c r="U1084" s="113"/>
      <c r="V1084" s="31"/>
      <c r="W1084" s="32"/>
      <c r="X1084" s="113"/>
      <c r="Y1084" s="113"/>
      <c r="Z1084" s="31"/>
      <c r="AA1084" s="32"/>
      <c r="AB1084" s="113"/>
      <c r="AC1084" s="113"/>
      <c r="AD1084" s="33" t="s">
        <v>1403</v>
      </c>
      <c r="AE1084" s="19" t="s">
        <v>1412</v>
      </c>
      <c r="AF1084" s="19" t="s">
        <v>1404</v>
      </c>
      <c r="AG1084" s="34" t="s">
        <v>1413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hidden="1" customHeight="1" x14ac:dyDescent="0.3">
      <c r="A1085" s="110" t="s">
        <v>1708</v>
      </c>
      <c r="B1085" s="111" t="s">
        <v>416</v>
      </c>
      <c r="C1085" s="112" t="s">
        <v>417</v>
      </c>
      <c r="D1085" s="21">
        <f t="shared" si="18"/>
        <v>6000</v>
      </c>
      <c r="E1085" s="24">
        <f t="shared" si="18"/>
        <v>1516698.58</v>
      </c>
      <c r="F1085" s="104">
        <v>6000</v>
      </c>
      <c r="G1085" s="104">
        <v>1036565</v>
      </c>
      <c r="H1085" s="113">
        <v>0</v>
      </c>
      <c r="I1085" s="113">
        <v>480133.58</v>
      </c>
      <c r="J1085" s="31"/>
      <c r="K1085" s="32"/>
      <c r="L1085" s="113"/>
      <c r="M1085" s="113"/>
      <c r="N1085" s="31"/>
      <c r="O1085" s="32"/>
      <c r="P1085" s="113"/>
      <c r="Q1085" s="113"/>
      <c r="R1085" s="31"/>
      <c r="S1085" s="32"/>
      <c r="T1085" s="113"/>
      <c r="U1085" s="113"/>
      <c r="V1085" s="31"/>
      <c r="W1085" s="32"/>
      <c r="X1085" s="113"/>
      <c r="Y1085" s="113"/>
      <c r="Z1085" s="31"/>
      <c r="AA1085" s="32"/>
      <c r="AB1085" s="113"/>
      <c r="AC1085" s="113"/>
      <c r="AD1085" s="33" t="s">
        <v>1405</v>
      </c>
      <c r="AE1085" s="19" t="s">
        <v>1412</v>
      </c>
      <c r="AF1085" s="19" t="s">
        <v>1406</v>
      </c>
      <c r="AG1085" s="34" t="s">
        <v>1413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hidden="1" customHeight="1" x14ac:dyDescent="0.3">
      <c r="A1086" s="110" t="s">
        <v>1708</v>
      </c>
      <c r="B1086" s="111" t="s">
        <v>418</v>
      </c>
      <c r="C1086" s="112" t="s">
        <v>419</v>
      </c>
      <c r="D1086" s="21">
        <f t="shared" si="18"/>
        <v>529203.07000000007</v>
      </c>
      <c r="E1086" s="24">
        <f t="shared" si="18"/>
        <v>621436.04</v>
      </c>
      <c r="F1086" s="104">
        <v>311764</v>
      </c>
      <c r="G1086" s="104">
        <v>212602.22</v>
      </c>
      <c r="H1086" s="105">
        <v>217439.07</v>
      </c>
      <c r="I1086" s="105">
        <v>408833.82</v>
      </c>
      <c r="J1086" s="106"/>
      <c r="K1086" s="107"/>
      <c r="L1086" s="105"/>
      <c r="M1086" s="105"/>
      <c r="N1086" s="106"/>
      <c r="O1086" s="107"/>
      <c r="P1086" s="113"/>
      <c r="Q1086" s="113"/>
      <c r="R1086" s="106"/>
      <c r="S1086" s="107"/>
      <c r="T1086" s="105"/>
      <c r="U1086" s="105"/>
      <c r="V1086" s="106"/>
      <c r="W1086" s="107"/>
      <c r="X1086" s="105"/>
      <c r="Y1086" s="105"/>
      <c r="Z1086" s="106"/>
      <c r="AA1086" s="107"/>
      <c r="AB1086" s="105"/>
      <c r="AC1086" s="105"/>
      <c r="AD1086" s="33"/>
      <c r="AF1086" s="19" t="s">
        <v>1407</v>
      </c>
      <c r="AG1086" s="34" t="s">
        <v>1413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hidden="1" customHeight="1" x14ac:dyDescent="0.3">
      <c r="A1087" s="110" t="s">
        <v>1708</v>
      </c>
      <c r="B1087" s="111" t="s">
        <v>420</v>
      </c>
      <c r="C1087" s="112" t="s">
        <v>421</v>
      </c>
      <c r="D1087" s="21">
        <f t="shared" si="18"/>
        <v>2127425</v>
      </c>
      <c r="E1087" s="24">
        <f t="shared" si="18"/>
        <v>1519471.7000000002</v>
      </c>
      <c r="F1087" s="104">
        <v>1316847.1000000001</v>
      </c>
      <c r="G1087" s="104">
        <v>978422.3</v>
      </c>
      <c r="H1087" s="113">
        <v>810577.9</v>
      </c>
      <c r="I1087" s="113">
        <v>541049.4</v>
      </c>
      <c r="J1087" s="31"/>
      <c r="K1087" s="32"/>
      <c r="L1087" s="113"/>
      <c r="M1087" s="113"/>
      <c r="N1087" s="31"/>
      <c r="O1087" s="32"/>
      <c r="P1087" s="105"/>
      <c r="Q1087" s="105"/>
      <c r="R1087" s="31"/>
      <c r="S1087" s="32"/>
      <c r="T1087" s="113"/>
      <c r="U1087" s="113"/>
      <c r="V1087" s="31"/>
      <c r="W1087" s="32"/>
      <c r="X1087" s="113"/>
      <c r="Y1087" s="113"/>
      <c r="Z1087" s="31"/>
      <c r="AA1087" s="32"/>
      <c r="AB1087" s="113"/>
      <c r="AC1087" s="113"/>
      <c r="AD1087" s="33"/>
      <c r="AF1087" s="19" t="s">
        <v>1415</v>
      </c>
      <c r="AG1087" s="34" t="s">
        <v>1413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hidden="1" customHeight="1" x14ac:dyDescent="0.3">
      <c r="A1088" s="110" t="s">
        <v>1708</v>
      </c>
      <c r="B1088" s="111" t="s">
        <v>422</v>
      </c>
      <c r="C1088" s="112" t="s">
        <v>423</v>
      </c>
      <c r="D1088" s="21">
        <f t="shared" si="18"/>
        <v>2161900</v>
      </c>
      <c r="E1088" s="24">
        <f t="shared" si="18"/>
        <v>1978100</v>
      </c>
      <c r="F1088" s="104">
        <v>501200</v>
      </c>
      <c r="G1088" s="104">
        <v>2300</v>
      </c>
      <c r="H1088" s="105">
        <v>1660700</v>
      </c>
      <c r="I1088" s="105">
        <v>1975800</v>
      </c>
      <c r="J1088" s="106"/>
      <c r="K1088" s="107"/>
      <c r="L1088" s="105"/>
      <c r="M1088" s="105"/>
      <c r="N1088" s="106"/>
      <c r="O1088" s="107"/>
      <c r="P1088" s="113"/>
      <c r="Q1088" s="113"/>
      <c r="R1088" s="106"/>
      <c r="S1088" s="107"/>
      <c r="T1088" s="105"/>
      <c r="U1088" s="105"/>
      <c r="V1088" s="106"/>
      <c r="W1088" s="107"/>
      <c r="X1088" s="105"/>
      <c r="Y1088" s="105"/>
      <c r="Z1088" s="106"/>
      <c r="AA1088" s="107"/>
      <c r="AB1088" s="105"/>
      <c r="AC1088" s="105"/>
      <c r="AD1088" s="33"/>
      <c r="AF1088" s="19" t="s">
        <v>1702</v>
      </c>
      <c r="AG1088" s="34" t="s">
        <v>1413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hidden="1" customHeight="1" x14ac:dyDescent="0.3">
      <c r="A1089" s="110" t="s">
        <v>1708</v>
      </c>
      <c r="B1089" s="111" t="s">
        <v>424</v>
      </c>
      <c r="C1089" s="112" t="s">
        <v>425</v>
      </c>
      <c r="D1089" s="21">
        <f t="shared" si="18"/>
        <v>2800500</v>
      </c>
      <c r="E1089" s="24">
        <f t="shared" si="18"/>
        <v>5486000</v>
      </c>
      <c r="F1089" s="104">
        <v>1702500</v>
      </c>
      <c r="G1089" s="104">
        <v>1907500</v>
      </c>
      <c r="H1089" s="113">
        <v>1098000</v>
      </c>
      <c r="I1089" s="113">
        <v>3578500</v>
      </c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1702</v>
      </c>
      <c r="AG1089" s="34" t="s">
        <v>1413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hidden="1" customHeight="1" x14ac:dyDescent="0.3">
      <c r="A1090" s="110" t="s">
        <v>1708</v>
      </c>
      <c r="B1090" s="111" t="s">
        <v>426</v>
      </c>
      <c r="C1090" s="112" t="s">
        <v>427</v>
      </c>
      <c r="D1090" s="21">
        <f t="shared" si="18"/>
        <v>18400</v>
      </c>
      <c r="E1090" s="24">
        <f t="shared" si="18"/>
        <v>5400</v>
      </c>
      <c r="F1090" s="104">
        <v>18400</v>
      </c>
      <c r="G1090" s="104">
        <v>0</v>
      </c>
      <c r="H1090" s="113">
        <v>0</v>
      </c>
      <c r="I1090" s="113">
        <v>5400</v>
      </c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hidden="1" customHeight="1" x14ac:dyDescent="0.3">
      <c r="A1091" s="110" t="s">
        <v>1708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hidden="1" customHeight="1" x14ac:dyDescent="0.3">
      <c r="A1092" s="110" t="s">
        <v>1708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148000</v>
      </c>
      <c r="F1092" s="104">
        <v>0</v>
      </c>
      <c r="G1092" s="104">
        <v>52000</v>
      </c>
      <c r="H1092" s="113">
        <v>0</v>
      </c>
      <c r="I1092" s="113">
        <v>96000</v>
      </c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1403</v>
      </c>
      <c r="AE1092" s="19" t="s">
        <v>1412</v>
      </c>
      <c r="AF1092" s="19" t="s">
        <v>1404</v>
      </c>
      <c r="AG1092" s="34" t="s">
        <v>1413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hidden="1" customHeight="1" x14ac:dyDescent="0.3">
      <c r="A1093" s="110" t="s">
        <v>1708</v>
      </c>
      <c r="B1093" s="111" t="s">
        <v>432</v>
      </c>
      <c r="C1093" s="112" t="s">
        <v>433</v>
      </c>
      <c r="D1093" s="21">
        <f t="shared" si="19"/>
        <v>0</v>
      </c>
      <c r="E1093" s="24">
        <f t="shared" si="19"/>
        <v>145170.01999999999</v>
      </c>
      <c r="F1093" s="104">
        <v>0</v>
      </c>
      <c r="G1093" s="104">
        <v>0</v>
      </c>
      <c r="H1093" s="105">
        <v>0</v>
      </c>
      <c r="I1093" s="105">
        <v>145170.01999999999</v>
      </c>
      <c r="J1093" s="106"/>
      <c r="K1093" s="107"/>
      <c r="L1093" s="105"/>
      <c r="M1093" s="105"/>
      <c r="N1093" s="106"/>
      <c r="O1093" s="107"/>
      <c r="P1093" s="113"/>
      <c r="Q1093" s="113"/>
      <c r="R1093" s="106"/>
      <c r="S1093" s="107"/>
      <c r="T1093" s="105"/>
      <c r="U1093" s="105"/>
      <c r="V1093" s="106"/>
      <c r="W1093" s="107"/>
      <c r="X1093" s="105"/>
      <c r="Y1093" s="105"/>
      <c r="Z1093" s="106"/>
      <c r="AA1093" s="107"/>
      <c r="AB1093" s="105"/>
      <c r="AC1093" s="105"/>
      <c r="AD1093" s="33" t="s">
        <v>1403</v>
      </c>
      <c r="AE1093" s="19" t="s">
        <v>1412</v>
      </c>
      <c r="AF1093" s="19" t="s">
        <v>1404</v>
      </c>
      <c r="AG1093" s="34" t="s">
        <v>1413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hidden="1" customHeight="1" x14ac:dyDescent="0.3">
      <c r="A1094" s="110" t="s">
        <v>1708</v>
      </c>
      <c r="B1094" s="111" t="s">
        <v>434</v>
      </c>
      <c r="C1094" s="112" t="s">
        <v>435</v>
      </c>
      <c r="D1094" s="21">
        <f t="shared" si="19"/>
        <v>0</v>
      </c>
      <c r="E1094" s="24">
        <f t="shared" si="19"/>
        <v>0</v>
      </c>
      <c r="F1094" s="104">
        <v>0</v>
      </c>
      <c r="G1094" s="104">
        <v>0</v>
      </c>
      <c r="H1094" s="105">
        <v>0</v>
      </c>
      <c r="I1094" s="105">
        <v>0</v>
      </c>
      <c r="J1094" s="106"/>
      <c r="K1094" s="107"/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1403</v>
      </c>
      <c r="AE1094" s="19" t="s">
        <v>1412</v>
      </c>
      <c r="AF1094" s="19" t="s">
        <v>1404</v>
      </c>
      <c r="AG1094" s="34" t="s">
        <v>1413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hidden="1" customHeight="1" x14ac:dyDescent="0.3">
      <c r="A1095" s="110" t="s">
        <v>1708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1412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hidden="1" customHeight="1" x14ac:dyDescent="0.3">
      <c r="A1096" s="110" t="s">
        <v>1708</v>
      </c>
      <c r="B1096" s="111" t="s">
        <v>438</v>
      </c>
      <c r="C1096" s="112" t="s">
        <v>1579</v>
      </c>
      <c r="D1096" s="21">
        <f t="shared" si="19"/>
        <v>138010</v>
      </c>
      <c r="E1096" s="24">
        <f t="shared" si="19"/>
        <v>814990</v>
      </c>
      <c r="F1096" s="104">
        <v>76930</v>
      </c>
      <c r="G1096" s="104">
        <v>419600</v>
      </c>
      <c r="H1096" s="113">
        <v>61080</v>
      </c>
      <c r="I1096" s="113">
        <v>395390</v>
      </c>
      <c r="J1096" s="31"/>
      <c r="K1096" s="32"/>
      <c r="L1096" s="113"/>
      <c r="M1096" s="113"/>
      <c r="N1096" s="31"/>
      <c r="O1096" s="32"/>
      <c r="P1096" s="105"/>
      <c r="Q1096" s="105"/>
      <c r="R1096" s="31"/>
      <c r="S1096" s="32"/>
      <c r="T1096" s="113"/>
      <c r="U1096" s="113"/>
      <c r="V1096" s="31"/>
      <c r="W1096" s="32"/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hidden="1" customHeight="1" x14ac:dyDescent="0.3">
      <c r="A1097" s="110" t="s">
        <v>1708</v>
      </c>
      <c r="B1097" s="111" t="s">
        <v>439</v>
      </c>
      <c r="C1097" s="112" t="s">
        <v>1580</v>
      </c>
      <c r="D1097" s="21">
        <f t="shared" si="19"/>
        <v>0</v>
      </c>
      <c r="E1097" s="24">
        <f t="shared" si="19"/>
        <v>482690</v>
      </c>
      <c r="F1097" s="104">
        <v>0</v>
      </c>
      <c r="G1097" s="104">
        <v>0</v>
      </c>
      <c r="H1097" s="113">
        <v>0</v>
      </c>
      <c r="I1097" s="113">
        <v>482690</v>
      </c>
      <c r="J1097" s="31"/>
      <c r="K1097" s="32"/>
      <c r="L1097" s="113"/>
      <c r="M1097" s="113"/>
      <c r="N1097" s="31"/>
      <c r="O1097" s="32"/>
      <c r="P1097" s="113"/>
      <c r="Q1097" s="113"/>
      <c r="R1097" s="31"/>
      <c r="S1097" s="32"/>
      <c r="T1097" s="113"/>
      <c r="U1097" s="113"/>
      <c r="V1097" s="31"/>
      <c r="W1097" s="32"/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hidden="1" customHeight="1" x14ac:dyDescent="0.3">
      <c r="A1098" s="110" t="s">
        <v>1708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hidden="1" customHeight="1" x14ac:dyDescent="0.3">
      <c r="A1099" s="110" t="s">
        <v>1708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hidden="1" customHeight="1" x14ac:dyDescent="0.3">
      <c r="A1100" s="110" t="s">
        <v>1708</v>
      </c>
      <c r="B1100" s="111" t="s">
        <v>1581</v>
      </c>
      <c r="C1100" s="112" t="s">
        <v>1582</v>
      </c>
      <c r="D1100" s="21">
        <f t="shared" si="19"/>
        <v>0</v>
      </c>
      <c r="E1100" s="24">
        <f t="shared" si="19"/>
        <v>0</v>
      </c>
      <c r="F1100" s="104"/>
      <c r="G1100" s="104"/>
      <c r="H1100" s="105"/>
      <c r="I1100" s="105"/>
      <c r="J1100" s="106"/>
      <c r="K1100" s="107"/>
      <c r="L1100" s="105"/>
      <c r="M1100" s="105"/>
      <c r="N1100" s="106"/>
      <c r="O1100" s="107"/>
      <c r="P1100" s="113"/>
      <c r="Q1100" s="113"/>
      <c r="R1100" s="106"/>
      <c r="S1100" s="107"/>
      <c r="T1100" s="105"/>
      <c r="U1100" s="105"/>
      <c r="V1100" s="106"/>
      <c r="W1100" s="107"/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hidden="1" customHeight="1" x14ac:dyDescent="0.3">
      <c r="A1101" s="110" t="s">
        <v>1708</v>
      </c>
      <c r="B1101" s="111" t="s">
        <v>444</v>
      </c>
      <c r="C1101" s="112" t="s">
        <v>445</v>
      </c>
      <c r="D1101" s="21">
        <f t="shared" si="19"/>
        <v>2028300</v>
      </c>
      <c r="E1101" s="24">
        <f t="shared" si="19"/>
        <v>228300</v>
      </c>
      <c r="F1101" s="104">
        <v>2028300</v>
      </c>
      <c r="G1101" s="104">
        <v>198000</v>
      </c>
      <c r="H1101" s="113">
        <v>0</v>
      </c>
      <c r="I1101" s="113">
        <v>30300</v>
      </c>
      <c r="J1101" s="31"/>
      <c r="K1101" s="32"/>
      <c r="L1101" s="113"/>
      <c r="M1101" s="113"/>
      <c r="N1101" s="31"/>
      <c r="O1101" s="32"/>
      <c r="P1101" s="105"/>
      <c r="Q1101" s="105"/>
      <c r="R1101" s="31"/>
      <c r="S1101" s="32"/>
      <c r="T1101" s="113"/>
      <c r="U1101" s="113"/>
      <c r="V1101" s="31"/>
      <c r="W1101" s="32"/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hidden="1" customHeight="1" x14ac:dyDescent="0.3">
      <c r="A1102" s="110" t="s">
        <v>1708</v>
      </c>
      <c r="B1102" s="111" t="s">
        <v>446</v>
      </c>
      <c r="C1102" s="112" t="s">
        <v>447</v>
      </c>
      <c r="D1102" s="21">
        <f t="shared" si="19"/>
        <v>1755803.5</v>
      </c>
      <c r="E1102" s="24">
        <f t="shared" si="19"/>
        <v>1297554</v>
      </c>
      <c r="F1102" s="104">
        <v>1075267.5</v>
      </c>
      <c r="G1102" s="104">
        <v>620122</v>
      </c>
      <c r="H1102" s="113">
        <v>680536</v>
      </c>
      <c r="I1102" s="113">
        <v>677432</v>
      </c>
      <c r="J1102" s="31"/>
      <c r="K1102" s="32"/>
      <c r="L1102" s="113"/>
      <c r="M1102" s="113"/>
      <c r="N1102" s="31"/>
      <c r="O1102" s="32"/>
      <c r="P1102" s="113"/>
      <c r="Q1102" s="113"/>
      <c r="R1102" s="31"/>
      <c r="S1102" s="32"/>
      <c r="T1102" s="113"/>
      <c r="U1102" s="113"/>
      <c r="V1102" s="31"/>
      <c r="W1102" s="32"/>
      <c r="X1102" s="113"/>
      <c r="Y1102" s="113"/>
      <c r="Z1102" s="31"/>
      <c r="AA1102" s="32"/>
      <c r="AB1102" s="113"/>
      <c r="AC1102" s="113"/>
      <c r="AD1102" s="33"/>
      <c r="AF1102" s="19" t="s">
        <v>1408</v>
      </c>
      <c r="AG1102" s="34" t="s">
        <v>1413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hidden="1" customHeight="1" x14ac:dyDescent="0.3">
      <c r="A1103" s="110" t="s">
        <v>1708</v>
      </c>
      <c r="B1103" s="111" t="s">
        <v>448</v>
      </c>
      <c r="C1103" s="112" t="s">
        <v>449</v>
      </c>
      <c r="D1103" s="21">
        <f t="shared" si="19"/>
        <v>120007.5</v>
      </c>
      <c r="E1103" s="24">
        <f t="shared" si="19"/>
        <v>98053.5</v>
      </c>
      <c r="F1103" s="104">
        <v>0</v>
      </c>
      <c r="G1103" s="104">
        <v>3819</v>
      </c>
      <c r="H1103" s="113">
        <v>120007.5</v>
      </c>
      <c r="I1103" s="113">
        <v>94234.5</v>
      </c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1408</v>
      </c>
      <c r="AG1103" s="34" t="s">
        <v>1413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hidden="1" customHeight="1" x14ac:dyDescent="0.3">
      <c r="A1104" s="110" t="s">
        <v>1708</v>
      </c>
      <c r="B1104" s="111" t="s">
        <v>450</v>
      </c>
      <c r="C1104" s="112" t="s">
        <v>1583</v>
      </c>
      <c r="D1104" s="21">
        <f t="shared" si="19"/>
        <v>0</v>
      </c>
      <c r="E1104" s="24">
        <f t="shared" si="19"/>
        <v>3705</v>
      </c>
      <c r="F1104" s="104">
        <v>0</v>
      </c>
      <c r="G1104" s="104">
        <v>3705</v>
      </c>
      <c r="H1104" s="113">
        <v>0</v>
      </c>
      <c r="I1104" s="113">
        <v>0</v>
      </c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1408</v>
      </c>
      <c r="AG1104" s="34" t="s">
        <v>1413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hidden="1" customHeight="1" x14ac:dyDescent="0.3">
      <c r="A1105" s="110" t="s">
        <v>1708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hidden="1" customHeight="1" x14ac:dyDescent="0.3">
      <c r="A1106" s="110" t="s">
        <v>1708</v>
      </c>
      <c r="B1106" s="111" t="s">
        <v>454</v>
      </c>
      <c r="C1106" s="112" t="s">
        <v>1584</v>
      </c>
      <c r="D1106" s="21">
        <f t="shared" si="19"/>
        <v>81556.39</v>
      </c>
      <c r="E1106" s="24">
        <f t="shared" si="19"/>
        <v>19610.22</v>
      </c>
      <c r="F1106" s="104">
        <v>0</v>
      </c>
      <c r="G1106" s="104">
        <v>19470.22</v>
      </c>
      <c r="H1106" s="105">
        <v>81556.39</v>
      </c>
      <c r="I1106" s="105">
        <v>140</v>
      </c>
      <c r="J1106" s="106"/>
      <c r="K1106" s="107"/>
      <c r="L1106" s="105"/>
      <c r="M1106" s="105"/>
      <c r="N1106" s="106"/>
      <c r="O1106" s="107"/>
      <c r="P1106" s="105"/>
      <c r="Q1106" s="105"/>
      <c r="R1106" s="106"/>
      <c r="S1106" s="107"/>
      <c r="T1106" s="105"/>
      <c r="U1106" s="105"/>
      <c r="V1106" s="106"/>
      <c r="W1106" s="107"/>
      <c r="X1106" s="105"/>
      <c r="Y1106" s="105"/>
      <c r="Z1106" s="106"/>
      <c r="AA1106" s="107"/>
      <c r="AB1106" s="105"/>
      <c r="AC1106" s="105"/>
      <c r="AD1106" s="33"/>
      <c r="AF1106" s="19" t="s">
        <v>1408</v>
      </c>
      <c r="AG1106" s="34" t="s">
        <v>1413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hidden="1" customHeight="1" x14ac:dyDescent="0.3">
      <c r="A1107" s="110" t="s">
        <v>1708</v>
      </c>
      <c r="B1107" s="111" t="s">
        <v>456</v>
      </c>
      <c r="C1107" s="112" t="s">
        <v>1585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1408</v>
      </c>
      <c r="AG1107" s="34" t="s">
        <v>1413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hidden="1" customHeight="1" x14ac:dyDescent="0.3">
      <c r="A1108" s="110" t="s">
        <v>1708</v>
      </c>
      <c r="B1108" s="111" t="s">
        <v>458</v>
      </c>
      <c r="C1108" s="112" t="s">
        <v>459</v>
      </c>
      <c r="D1108" s="21">
        <f t="shared" si="19"/>
        <v>22741</v>
      </c>
      <c r="E1108" s="24">
        <f t="shared" si="19"/>
        <v>9448</v>
      </c>
      <c r="F1108" s="104">
        <v>0</v>
      </c>
      <c r="G1108" s="104">
        <v>4072</v>
      </c>
      <c r="H1108" s="113">
        <v>22741</v>
      </c>
      <c r="I1108" s="113">
        <v>5376</v>
      </c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1408</v>
      </c>
      <c r="AG1108" s="34" t="s">
        <v>1413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hidden="1" customHeight="1" x14ac:dyDescent="0.3">
      <c r="A1109" s="110" t="s">
        <v>1708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hidden="1" customHeight="1" x14ac:dyDescent="0.3">
      <c r="A1110" s="110" t="s">
        <v>1708</v>
      </c>
      <c r="B1110" s="111" t="s">
        <v>462</v>
      </c>
      <c r="C1110" s="112" t="s">
        <v>463</v>
      </c>
      <c r="D1110" s="21">
        <f t="shared" si="19"/>
        <v>1219500</v>
      </c>
      <c r="E1110" s="24">
        <f t="shared" si="19"/>
        <v>1457889.5</v>
      </c>
      <c r="F1110" s="104">
        <v>1219500</v>
      </c>
      <c r="G1110" s="104">
        <v>471000</v>
      </c>
      <c r="H1110" s="105">
        <v>0</v>
      </c>
      <c r="I1110" s="105">
        <v>986889.5</v>
      </c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hidden="1" customHeight="1" x14ac:dyDescent="0.3">
      <c r="A1111" s="110" t="s">
        <v>1708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hidden="1" customHeight="1" x14ac:dyDescent="0.3">
      <c r="A1112" s="110" t="s">
        <v>1708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hidden="1" customHeight="1" x14ac:dyDescent="0.3">
      <c r="A1113" s="110" t="s">
        <v>1708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hidden="1" customHeight="1" x14ac:dyDescent="0.3">
      <c r="A1114" s="110" t="s">
        <v>1708</v>
      </c>
      <c r="B1114" s="111" t="s">
        <v>470</v>
      </c>
      <c r="C1114" s="112" t="s">
        <v>471</v>
      </c>
      <c r="D1114" s="21">
        <f t="shared" si="19"/>
        <v>0</v>
      </c>
      <c r="E1114" s="24">
        <f t="shared" si="19"/>
        <v>0</v>
      </c>
      <c r="F1114" s="104"/>
      <c r="G1114" s="104"/>
      <c r="H1114" s="105"/>
      <c r="I1114" s="105"/>
      <c r="J1114" s="106"/>
      <c r="K1114" s="107"/>
      <c r="L1114" s="105"/>
      <c r="M1114" s="105"/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hidden="1" customHeight="1" x14ac:dyDescent="0.3">
      <c r="A1115" s="110" t="s">
        <v>1708</v>
      </c>
      <c r="B1115" s="111" t="s">
        <v>472</v>
      </c>
      <c r="C1115" s="112" t="s">
        <v>473</v>
      </c>
      <c r="D1115" s="21">
        <f t="shared" si="19"/>
        <v>0</v>
      </c>
      <c r="E1115" s="24">
        <f t="shared" si="19"/>
        <v>0</v>
      </c>
      <c r="F1115" s="104"/>
      <c r="G1115" s="104"/>
      <c r="H1115" s="105"/>
      <c r="I1115" s="105"/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hidden="1" customHeight="1" x14ac:dyDescent="0.3">
      <c r="A1116" s="110" t="s">
        <v>1708</v>
      </c>
      <c r="B1116" s="111" t="s">
        <v>474</v>
      </c>
      <c r="C1116" s="112" t="s">
        <v>475</v>
      </c>
      <c r="D1116" s="21">
        <f t="shared" si="19"/>
        <v>0</v>
      </c>
      <c r="E1116" s="24">
        <f t="shared" si="19"/>
        <v>0</v>
      </c>
      <c r="F1116" s="104"/>
      <c r="G1116" s="104"/>
      <c r="H1116" s="113"/>
      <c r="I1116" s="113"/>
      <c r="J1116" s="31"/>
      <c r="K1116" s="32"/>
      <c r="L1116" s="113"/>
      <c r="M1116" s="113"/>
      <c r="N1116" s="31"/>
      <c r="O1116" s="32"/>
      <c r="P1116" s="105"/>
      <c r="Q1116" s="105"/>
      <c r="R1116" s="31"/>
      <c r="S1116" s="32"/>
      <c r="T1116" s="113"/>
      <c r="U1116" s="113"/>
      <c r="V1116" s="31"/>
      <c r="W1116" s="32"/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hidden="1" customHeight="1" x14ac:dyDescent="0.3">
      <c r="A1117" s="110" t="s">
        <v>1708</v>
      </c>
      <c r="B1117" s="111" t="s">
        <v>476</v>
      </c>
      <c r="C1117" s="112" t="s">
        <v>477</v>
      </c>
      <c r="D1117" s="21">
        <f t="shared" si="19"/>
        <v>325630</v>
      </c>
      <c r="E1117" s="24">
        <f t="shared" si="19"/>
        <v>290045</v>
      </c>
      <c r="F1117" s="104">
        <v>200800</v>
      </c>
      <c r="G1117" s="104">
        <v>124830</v>
      </c>
      <c r="H1117" s="105">
        <v>124830</v>
      </c>
      <c r="I1117" s="105">
        <v>165215</v>
      </c>
      <c r="J1117" s="106"/>
      <c r="K1117" s="107"/>
      <c r="L1117" s="105"/>
      <c r="M1117" s="105"/>
      <c r="N1117" s="106"/>
      <c r="O1117" s="107"/>
      <c r="P1117" s="113"/>
      <c r="Q1117" s="113"/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1409</v>
      </c>
      <c r="AG1117" s="34" t="s">
        <v>1413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hidden="1" customHeight="1" x14ac:dyDescent="0.3">
      <c r="A1118" s="110" t="s">
        <v>1708</v>
      </c>
      <c r="B1118" s="111" t="s">
        <v>478</v>
      </c>
      <c r="C1118" s="112" t="s">
        <v>479</v>
      </c>
      <c r="D1118" s="21">
        <f t="shared" si="19"/>
        <v>29040</v>
      </c>
      <c r="E1118" s="24">
        <f t="shared" si="19"/>
        <v>29040</v>
      </c>
      <c r="F1118" s="104">
        <v>0</v>
      </c>
      <c r="G1118" s="104">
        <v>29040</v>
      </c>
      <c r="H1118" s="105">
        <v>29040</v>
      </c>
      <c r="I1118" s="105">
        <v>0</v>
      </c>
      <c r="J1118" s="106"/>
      <c r="K1118" s="107"/>
      <c r="L1118" s="105"/>
      <c r="M1118" s="105"/>
      <c r="N1118" s="106"/>
      <c r="O1118" s="107"/>
      <c r="P1118" s="105"/>
      <c r="Q1118" s="105"/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1409</v>
      </c>
      <c r="AG1118" s="34" t="s">
        <v>1413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hidden="1" customHeight="1" x14ac:dyDescent="0.3">
      <c r="A1119" s="110" t="s">
        <v>1708</v>
      </c>
      <c r="B1119" s="111" t="s">
        <v>480</v>
      </c>
      <c r="C1119" s="112" t="s">
        <v>481</v>
      </c>
      <c r="D1119" s="21">
        <f t="shared" si="19"/>
        <v>0</v>
      </c>
      <c r="E1119" s="24">
        <f t="shared" si="19"/>
        <v>0</v>
      </c>
      <c r="F1119" s="104"/>
      <c r="G1119" s="104"/>
      <c r="H1119" s="113"/>
      <c r="I1119" s="113"/>
      <c r="J1119" s="31"/>
      <c r="K1119" s="32"/>
      <c r="L1119" s="113"/>
      <c r="M1119" s="113"/>
      <c r="N1119" s="31"/>
      <c r="O1119" s="32"/>
      <c r="P1119" s="105"/>
      <c r="Q1119" s="105"/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1409</v>
      </c>
      <c r="AG1119" s="34" t="s">
        <v>1413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hidden="1" customHeight="1" x14ac:dyDescent="0.3">
      <c r="A1120" s="110" t="s">
        <v>1708</v>
      </c>
      <c r="B1120" s="111" t="s">
        <v>482</v>
      </c>
      <c r="C1120" s="112" t="s">
        <v>483</v>
      </c>
      <c r="D1120" s="21">
        <f t="shared" si="19"/>
        <v>0</v>
      </c>
      <c r="E1120" s="24">
        <f t="shared" si="19"/>
        <v>0</v>
      </c>
      <c r="F1120" s="104"/>
      <c r="G1120" s="104"/>
      <c r="H1120" s="113"/>
      <c r="I1120" s="113"/>
      <c r="J1120" s="31"/>
      <c r="K1120" s="32"/>
      <c r="L1120" s="113"/>
      <c r="M1120" s="113"/>
      <c r="N1120" s="31"/>
      <c r="O1120" s="32"/>
      <c r="P1120" s="113"/>
      <c r="Q1120" s="113"/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1409</v>
      </c>
      <c r="AG1120" s="34" t="s">
        <v>1413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hidden="1" customHeight="1" x14ac:dyDescent="0.3">
      <c r="A1121" s="110" t="s">
        <v>1708</v>
      </c>
      <c r="B1121" s="111" t="s">
        <v>484</v>
      </c>
      <c r="C1121" s="112" t="s">
        <v>485</v>
      </c>
      <c r="D1121" s="21">
        <f t="shared" si="19"/>
        <v>0</v>
      </c>
      <c r="E1121" s="24">
        <f t="shared" si="19"/>
        <v>0</v>
      </c>
      <c r="F1121" s="104"/>
      <c r="G1121" s="104"/>
      <c r="H1121" s="113"/>
      <c r="I1121" s="113"/>
      <c r="J1121" s="31"/>
      <c r="K1121" s="32"/>
      <c r="L1121" s="113"/>
      <c r="M1121" s="113"/>
      <c r="N1121" s="31"/>
      <c r="O1121" s="32"/>
      <c r="P1121" s="113"/>
      <c r="Q1121" s="113"/>
      <c r="R1121" s="31"/>
      <c r="S1121" s="32"/>
      <c r="T1121" s="113"/>
      <c r="U1121" s="113"/>
      <c r="V1121" s="31"/>
      <c r="W1121" s="32"/>
      <c r="X1121" s="113"/>
      <c r="Y1121" s="113"/>
      <c r="Z1121" s="31"/>
      <c r="AA1121" s="32"/>
      <c r="AB1121" s="113"/>
      <c r="AC1121" s="113"/>
      <c r="AD1121" s="33"/>
      <c r="AF1121" s="19" t="s">
        <v>1409</v>
      </c>
      <c r="AG1121" s="34" t="s">
        <v>1413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hidden="1" customHeight="1" x14ac:dyDescent="0.3">
      <c r="A1122" s="110" t="s">
        <v>1708</v>
      </c>
      <c r="B1122" s="111" t="s">
        <v>486</v>
      </c>
      <c r="C1122" s="112" t="s">
        <v>1586</v>
      </c>
      <c r="D1122" s="21">
        <f t="shared" si="19"/>
        <v>1725490</v>
      </c>
      <c r="E1122" s="24">
        <f t="shared" si="19"/>
        <v>1725490</v>
      </c>
      <c r="F1122" s="104">
        <v>1553790</v>
      </c>
      <c r="G1122" s="104">
        <v>171700</v>
      </c>
      <c r="H1122" s="113">
        <v>171700</v>
      </c>
      <c r="I1122" s="113">
        <v>1553790</v>
      </c>
      <c r="J1122" s="31"/>
      <c r="K1122" s="32"/>
      <c r="L1122" s="113"/>
      <c r="M1122" s="113"/>
      <c r="N1122" s="31"/>
      <c r="O1122" s="32"/>
      <c r="P1122" s="113"/>
      <c r="Q1122" s="113"/>
      <c r="R1122" s="31"/>
      <c r="S1122" s="32"/>
      <c r="T1122" s="113"/>
      <c r="U1122" s="113"/>
      <c r="V1122" s="31"/>
      <c r="W1122" s="32"/>
      <c r="X1122" s="113"/>
      <c r="Y1122" s="113"/>
      <c r="Z1122" s="31"/>
      <c r="AA1122" s="32"/>
      <c r="AB1122" s="113"/>
      <c r="AC1122" s="113"/>
      <c r="AD1122" s="33"/>
      <c r="AF1122" s="19" t="s">
        <v>1409</v>
      </c>
      <c r="AG1122" s="34" t="s">
        <v>1413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hidden="1" customHeight="1" x14ac:dyDescent="0.3">
      <c r="A1123" s="110" t="s">
        <v>1708</v>
      </c>
      <c r="B1123" s="111" t="s">
        <v>488</v>
      </c>
      <c r="C1123" s="112" t="s">
        <v>489</v>
      </c>
      <c r="D1123" s="21">
        <f t="shared" si="19"/>
        <v>1864930</v>
      </c>
      <c r="E1123" s="24">
        <f t="shared" si="19"/>
        <v>1864930</v>
      </c>
      <c r="F1123" s="104">
        <v>241420</v>
      </c>
      <c r="G1123" s="104">
        <v>1623510</v>
      </c>
      <c r="H1123" s="113">
        <v>1623510</v>
      </c>
      <c r="I1123" s="113">
        <v>241420</v>
      </c>
      <c r="J1123" s="31"/>
      <c r="K1123" s="32"/>
      <c r="L1123" s="113"/>
      <c r="M1123" s="113"/>
      <c r="N1123" s="31"/>
      <c r="O1123" s="32"/>
      <c r="P1123" s="113"/>
      <c r="Q1123" s="113"/>
      <c r="R1123" s="31"/>
      <c r="S1123" s="32"/>
      <c r="T1123" s="113"/>
      <c r="U1123" s="113"/>
      <c r="V1123" s="31"/>
      <c r="W1123" s="32"/>
      <c r="X1123" s="113"/>
      <c r="Y1123" s="113"/>
      <c r="Z1123" s="31"/>
      <c r="AA1123" s="32"/>
      <c r="AB1123" s="113"/>
      <c r="AC1123" s="113"/>
      <c r="AD1123" s="33"/>
      <c r="AF1123" s="19" t="s">
        <v>1409</v>
      </c>
      <c r="AG1123" s="34" t="s">
        <v>1413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hidden="1" customHeight="1" x14ac:dyDescent="0.3">
      <c r="A1124" s="110" t="s">
        <v>1708</v>
      </c>
      <c r="B1124" s="111" t="s">
        <v>490</v>
      </c>
      <c r="C1124" s="112" t="s">
        <v>1587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1409</v>
      </c>
      <c r="AG1124" s="34" t="s">
        <v>1413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hidden="1" customHeight="1" x14ac:dyDescent="0.3">
      <c r="A1125" s="110" t="s">
        <v>1708</v>
      </c>
      <c r="B1125" s="111" t="s">
        <v>492</v>
      </c>
      <c r="C1125" s="112" t="s">
        <v>493</v>
      </c>
      <c r="D1125" s="21">
        <f t="shared" si="19"/>
        <v>0</v>
      </c>
      <c r="E1125" s="24">
        <f t="shared" si="19"/>
        <v>0</v>
      </c>
      <c r="F1125" s="104"/>
      <c r="G1125" s="104"/>
      <c r="H1125" s="113"/>
      <c r="I1125" s="113"/>
      <c r="J1125" s="31"/>
      <c r="K1125" s="32"/>
      <c r="L1125" s="113"/>
      <c r="M1125" s="113"/>
      <c r="N1125" s="31"/>
      <c r="O1125" s="32"/>
      <c r="P1125" s="113"/>
      <c r="Q1125" s="113"/>
      <c r="R1125" s="31"/>
      <c r="S1125" s="32"/>
      <c r="T1125" s="113"/>
      <c r="U1125" s="113"/>
      <c r="V1125" s="31"/>
      <c r="W1125" s="32"/>
      <c r="X1125" s="113"/>
      <c r="Y1125" s="113"/>
      <c r="Z1125" s="31"/>
      <c r="AA1125" s="32"/>
      <c r="AB1125" s="113"/>
      <c r="AC1125" s="113"/>
      <c r="AD1125" s="33"/>
      <c r="AF1125" s="19" t="s">
        <v>1409</v>
      </c>
      <c r="AG1125" s="34" t="s">
        <v>1413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hidden="1" customHeight="1" x14ac:dyDescent="0.3">
      <c r="A1126" s="110" t="s">
        <v>1708</v>
      </c>
      <c r="B1126" s="111" t="s">
        <v>494</v>
      </c>
      <c r="C1126" s="112" t="s">
        <v>495</v>
      </c>
      <c r="D1126" s="21">
        <f t="shared" si="19"/>
        <v>1852300</v>
      </c>
      <c r="E1126" s="24">
        <f t="shared" si="19"/>
        <v>0</v>
      </c>
      <c r="F1126" s="104">
        <v>1852300</v>
      </c>
      <c r="G1126" s="104">
        <v>0</v>
      </c>
      <c r="H1126" s="113"/>
      <c r="I1126" s="113"/>
      <c r="J1126" s="31"/>
      <c r="K1126" s="32"/>
      <c r="L1126" s="113"/>
      <c r="M1126" s="113"/>
      <c r="N1126" s="31"/>
      <c r="O1126" s="32"/>
      <c r="P1126" s="113"/>
      <c r="Q1126" s="113"/>
      <c r="R1126" s="31"/>
      <c r="S1126" s="32"/>
      <c r="T1126" s="113"/>
      <c r="U1126" s="113"/>
      <c r="V1126" s="31"/>
      <c r="W1126" s="32"/>
      <c r="X1126" s="113"/>
      <c r="Y1126" s="113"/>
      <c r="Z1126" s="31"/>
      <c r="AA1126" s="32"/>
      <c r="AB1126" s="113"/>
      <c r="AC1126" s="113"/>
      <c r="AD1126" s="33"/>
      <c r="AF1126" s="19" t="s">
        <v>1409</v>
      </c>
      <c r="AG1126" s="34" t="s">
        <v>1413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hidden="1" customHeight="1" x14ac:dyDescent="0.3">
      <c r="A1127" s="110" t="s">
        <v>1708</v>
      </c>
      <c r="B1127" s="111" t="s">
        <v>496</v>
      </c>
      <c r="C1127" s="112" t="s">
        <v>497</v>
      </c>
      <c r="D1127" s="21">
        <f t="shared" si="19"/>
        <v>0</v>
      </c>
      <c r="E1127" s="24">
        <f t="shared" si="19"/>
        <v>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/>
      <c r="U1127" s="113"/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1409</v>
      </c>
      <c r="AG1127" s="34" t="s">
        <v>1413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hidden="1" customHeight="1" x14ac:dyDescent="0.3">
      <c r="A1128" s="110" t="s">
        <v>1708</v>
      </c>
      <c r="B1128" s="111" t="s">
        <v>498</v>
      </c>
      <c r="C1128" s="112" t="s">
        <v>461</v>
      </c>
      <c r="D1128" s="21">
        <f t="shared" si="19"/>
        <v>1215555.3399999999</v>
      </c>
      <c r="E1128" s="24">
        <f t="shared" si="19"/>
        <v>724819.93</v>
      </c>
      <c r="F1128" s="104">
        <v>856498.86</v>
      </c>
      <c r="G1128" s="104">
        <v>386904.53</v>
      </c>
      <c r="H1128" s="105">
        <v>359056.48</v>
      </c>
      <c r="I1128" s="105">
        <v>337915.4</v>
      </c>
      <c r="J1128" s="106"/>
      <c r="K1128" s="107"/>
      <c r="L1128" s="105"/>
      <c r="M1128" s="105"/>
      <c r="N1128" s="106"/>
      <c r="O1128" s="107"/>
      <c r="P1128" s="113"/>
      <c r="Q1128" s="113"/>
      <c r="R1128" s="106"/>
      <c r="S1128" s="107"/>
      <c r="T1128" s="105"/>
      <c r="U1128" s="105"/>
      <c r="V1128" s="106"/>
      <c r="W1128" s="107"/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hidden="1" customHeight="1" x14ac:dyDescent="0.3">
      <c r="A1129" s="110" t="s">
        <v>1708</v>
      </c>
      <c r="B1129" s="111" t="s">
        <v>499</v>
      </c>
      <c r="C1129" s="112" t="s">
        <v>500</v>
      </c>
      <c r="D1129" s="21">
        <f t="shared" si="19"/>
        <v>0</v>
      </c>
      <c r="E1129" s="24">
        <f t="shared" si="19"/>
        <v>0</v>
      </c>
      <c r="F1129" s="104"/>
      <c r="G1129" s="104"/>
      <c r="H1129" s="113"/>
      <c r="I1129" s="113"/>
      <c r="J1129" s="31"/>
      <c r="K1129" s="32"/>
      <c r="L1129" s="113"/>
      <c r="M1129" s="113"/>
      <c r="N1129" s="31"/>
      <c r="O1129" s="32"/>
      <c r="P1129" s="105"/>
      <c r="Q1129" s="105"/>
      <c r="R1129" s="31"/>
      <c r="S1129" s="32"/>
      <c r="T1129" s="113"/>
      <c r="U1129" s="113"/>
      <c r="V1129" s="31"/>
      <c r="W1129" s="32"/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hidden="1" customHeight="1" x14ac:dyDescent="0.3">
      <c r="A1130" s="110" t="s">
        <v>1708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hidden="1" customHeight="1" x14ac:dyDescent="0.3">
      <c r="A1131" s="110" t="s">
        <v>1708</v>
      </c>
      <c r="B1131" s="111" t="s">
        <v>503</v>
      </c>
      <c r="C1131" s="112" t="s">
        <v>504</v>
      </c>
      <c r="D1131" s="21">
        <f t="shared" si="19"/>
        <v>19610.22</v>
      </c>
      <c r="E1131" s="24">
        <f t="shared" si="19"/>
        <v>14882</v>
      </c>
      <c r="F1131" s="104">
        <v>0</v>
      </c>
      <c r="G1131" s="104">
        <v>13368</v>
      </c>
      <c r="H1131" s="113">
        <v>19610.22</v>
      </c>
      <c r="I1131" s="113">
        <v>1514</v>
      </c>
      <c r="J1131" s="31"/>
      <c r="K1131" s="32"/>
      <c r="L1131" s="113"/>
      <c r="M1131" s="113"/>
      <c r="N1131" s="31"/>
      <c r="O1131" s="32"/>
      <c r="P1131" s="113"/>
      <c r="Q1131" s="113"/>
      <c r="R1131" s="31"/>
      <c r="S1131" s="32"/>
      <c r="T1131" s="113"/>
      <c r="U1131" s="113"/>
      <c r="V1131" s="31"/>
      <c r="W1131" s="32"/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hidden="1" customHeight="1" x14ac:dyDescent="0.3">
      <c r="A1132" s="110" t="s">
        <v>1708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hidden="1" customHeight="1" x14ac:dyDescent="0.3">
      <c r="A1133" s="110" t="s">
        <v>1708</v>
      </c>
      <c r="B1133" s="111" t="s">
        <v>507</v>
      </c>
      <c r="C1133" s="112" t="s">
        <v>508</v>
      </c>
      <c r="D1133" s="21">
        <f t="shared" si="19"/>
        <v>1774300</v>
      </c>
      <c r="E1133" s="24">
        <f t="shared" si="19"/>
        <v>0</v>
      </c>
      <c r="F1133" s="104">
        <v>1128600</v>
      </c>
      <c r="G1133" s="104">
        <v>0</v>
      </c>
      <c r="H1133" s="113">
        <v>645700</v>
      </c>
      <c r="I1133" s="113">
        <v>0</v>
      </c>
      <c r="J1133" s="31"/>
      <c r="K1133" s="32"/>
      <c r="L1133" s="113"/>
      <c r="M1133" s="113"/>
      <c r="N1133" s="31"/>
      <c r="O1133" s="32"/>
      <c r="P1133" s="113"/>
      <c r="Q1133" s="113"/>
      <c r="R1133" s="31"/>
      <c r="S1133" s="32"/>
      <c r="T1133" s="113"/>
      <c r="U1133" s="113"/>
      <c r="V1133" s="31"/>
      <c r="W1133" s="32"/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hidden="1" customHeight="1" x14ac:dyDescent="0.3">
      <c r="A1134" s="110" t="s">
        <v>1708</v>
      </c>
      <c r="B1134" s="111" t="s">
        <v>509</v>
      </c>
      <c r="C1134" s="112" t="s">
        <v>510</v>
      </c>
      <c r="D1134" s="21">
        <f t="shared" si="19"/>
        <v>0</v>
      </c>
      <c r="E1134" s="24">
        <f t="shared" si="19"/>
        <v>0</v>
      </c>
      <c r="F1134" s="104">
        <v>0</v>
      </c>
      <c r="G1134" s="104">
        <v>0</v>
      </c>
      <c r="H1134" s="113">
        <v>0</v>
      </c>
      <c r="I1134" s="113">
        <v>0</v>
      </c>
      <c r="J1134" s="31"/>
      <c r="K1134" s="32"/>
      <c r="L1134" s="113"/>
      <c r="M1134" s="113"/>
      <c r="N1134" s="31"/>
      <c r="O1134" s="32"/>
      <c r="P1134" s="113"/>
      <c r="Q1134" s="113"/>
      <c r="R1134" s="31"/>
      <c r="S1134" s="32"/>
      <c r="T1134" s="113"/>
      <c r="U1134" s="113"/>
      <c r="V1134" s="31"/>
      <c r="W1134" s="32"/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hidden="1" customHeight="1" x14ac:dyDescent="0.3">
      <c r="A1135" s="110" t="s">
        <v>1708</v>
      </c>
      <c r="B1135" s="111" t="s">
        <v>511</v>
      </c>
      <c r="C1135" s="112" t="s">
        <v>512</v>
      </c>
      <c r="D1135" s="21">
        <f t="shared" si="19"/>
        <v>27670.3</v>
      </c>
      <c r="E1135" s="24">
        <f t="shared" si="19"/>
        <v>12101.28</v>
      </c>
      <c r="F1135" s="104">
        <v>0</v>
      </c>
      <c r="G1135" s="104">
        <v>12101.28</v>
      </c>
      <c r="H1135" s="113">
        <v>27670.3</v>
      </c>
      <c r="I1135" s="113">
        <v>0</v>
      </c>
      <c r="J1135" s="31"/>
      <c r="K1135" s="32"/>
      <c r="L1135" s="113"/>
      <c r="M1135" s="113"/>
      <c r="N1135" s="31"/>
      <c r="O1135" s="32"/>
      <c r="P1135" s="113"/>
      <c r="Q1135" s="113"/>
      <c r="R1135" s="31"/>
      <c r="S1135" s="32"/>
      <c r="T1135" s="113"/>
      <c r="U1135" s="113"/>
      <c r="V1135" s="31"/>
      <c r="W1135" s="32"/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hidden="1" customHeight="1" x14ac:dyDescent="0.3">
      <c r="A1136" s="110" t="s">
        <v>1708</v>
      </c>
      <c r="B1136" s="111" t="s">
        <v>513</v>
      </c>
      <c r="C1136" s="112" t="s">
        <v>514</v>
      </c>
      <c r="D1136" s="21">
        <f t="shared" si="19"/>
        <v>0</v>
      </c>
      <c r="E1136" s="24">
        <f t="shared" si="19"/>
        <v>0</v>
      </c>
      <c r="F1136" s="104"/>
      <c r="G1136" s="104"/>
      <c r="H1136" s="113"/>
      <c r="I1136" s="113"/>
      <c r="J1136" s="31"/>
      <c r="K1136" s="32"/>
      <c r="L1136" s="113"/>
      <c r="M1136" s="113"/>
      <c r="N1136" s="31"/>
      <c r="O1136" s="32"/>
      <c r="P1136" s="113"/>
      <c r="Q1136" s="113"/>
      <c r="R1136" s="31"/>
      <c r="S1136" s="32"/>
      <c r="T1136" s="113"/>
      <c r="U1136" s="113"/>
      <c r="V1136" s="31"/>
      <c r="W1136" s="32"/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hidden="1" customHeight="1" x14ac:dyDescent="0.3">
      <c r="A1137" s="110" t="s">
        <v>1708</v>
      </c>
      <c r="B1137" s="111" t="s">
        <v>515</v>
      </c>
      <c r="C1137" s="112" t="s">
        <v>516</v>
      </c>
      <c r="D1137" s="21">
        <f t="shared" si="19"/>
        <v>0</v>
      </c>
      <c r="E1137" s="24">
        <f t="shared" si="19"/>
        <v>0</v>
      </c>
      <c r="F1137" s="104"/>
      <c r="G1137" s="104"/>
      <c r="H1137" s="113"/>
      <c r="I1137" s="113"/>
      <c r="J1137" s="31"/>
      <c r="K1137" s="32"/>
      <c r="L1137" s="113"/>
      <c r="M1137" s="113"/>
      <c r="N1137" s="31"/>
      <c r="O1137" s="32"/>
      <c r="P1137" s="113"/>
      <c r="Q1137" s="113"/>
      <c r="R1137" s="31"/>
      <c r="S1137" s="32"/>
      <c r="T1137" s="113"/>
      <c r="U1137" s="113"/>
      <c r="V1137" s="31"/>
      <c r="W1137" s="32"/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hidden="1" customHeight="1" x14ac:dyDescent="0.3">
      <c r="A1138" s="110" t="s">
        <v>1708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hidden="1" customHeight="1" x14ac:dyDescent="0.3">
      <c r="A1139" s="110" t="s">
        <v>1708</v>
      </c>
      <c r="B1139" s="111" t="s">
        <v>519</v>
      </c>
      <c r="C1139" s="112" t="s">
        <v>520</v>
      </c>
      <c r="D1139" s="21">
        <f t="shared" si="19"/>
        <v>82025.86</v>
      </c>
      <c r="E1139" s="24">
        <f t="shared" si="19"/>
        <v>87682.23</v>
      </c>
      <c r="F1139" s="104">
        <v>29332.11</v>
      </c>
      <c r="G1139" s="104">
        <v>52693.74</v>
      </c>
      <c r="H1139" s="113">
        <v>52693.75</v>
      </c>
      <c r="I1139" s="113">
        <v>34988.49</v>
      </c>
      <c r="J1139" s="31"/>
      <c r="K1139" s="32"/>
      <c r="L1139" s="113"/>
      <c r="M1139" s="113"/>
      <c r="N1139" s="31"/>
      <c r="O1139" s="32"/>
      <c r="P1139" s="105"/>
      <c r="Q1139" s="105"/>
      <c r="R1139" s="31"/>
      <c r="S1139" s="32"/>
      <c r="T1139" s="113"/>
      <c r="U1139" s="113"/>
      <c r="V1139" s="31"/>
      <c r="W1139" s="32"/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hidden="1" customHeight="1" x14ac:dyDescent="0.3">
      <c r="A1140" s="110" t="s">
        <v>1708</v>
      </c>
      <c r="B1140" s="111" t="s">
        <v>521</v>
      </c>
      <c r="C1140" s="112" t="s">
        <v>1588</v>
      </c>
      <c r="D1140" s="21">
        <f t="shared" si="19"/>
        <v>28441.879999999997</v>
      </c>
      <c r="E1140" s="24">
        <f t="shared" si="19"/>
        <v>28441.879999999997</v>
      </c>
      <c r="F1140" s="104">
        <v>14213</v>
      </c>
      <c r="G1140" s="104">
        <v>14213</v>
      </c>
      <c r="H1140" s="113">
        <v>14228.88</v>
      </c>
      <c r="I1140" s="113">
        <v>14228.88</v>
      </c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hidden="1" customHeight="1" x14ac:dyDescent="0.3">
      <c r="A1141" s="110" t="s">
        <v>1708</v>
      </c>
      <c r="B1141" s="111" t="s">
        <v>522</v>
      </c>
      <c r="C1141" s="112" t="s">
        <v>1589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hidden="1" customHeight="1" x14ac:dyDescent="0.3">
      <c r="A1142" s="110" t="s">
        <v>1708</v>
      </c>
      <c r="B1142" s="111" t="s">
        <v>523</v>
      </c>
      <c r="C1142" s="112" t="s">
        <v>1670</v>
      </c>
      <c r="D1142" s="21">
        <f t="shared" si="19"/>
        <v>42280</v>
      </c>
      <c r="E1142" s="24">
        <f t="shared" si="19"/>
        <v>42504</v>
      </c>
      <c r="F1142" s="104">
        <v>20741</v>
      </c>
      <c r="G1142" s="104">
        <v>21046</v>
      </c>
      <c r="H1142" s="113">
        <v>21539</v>
      </c>
      <c r="I1142" s="113">
        <v>21458</v>
      </c>
      <c r="J1142" s="31"/>
      <c r="K1142" s="32"/>
      <c r="L1142" s="113"/>
      <c r="M1142" s="113"/>
      <c r="N1142" s="31"/>
      <c r="O1142" s="32"/>
      <c r="P1142" s="113"/>
      <c r="Q1142" s="113"/>
      <c r="R1142" s="31"/>
      <c r="S1142" s="32"/>
      <c r="T1142" s="113"/>
      <c r="U1142" s="113"/>
      <c r="V1142" s="31"/>
      <c r="W1142" s="32"/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hidden="1" customHeight="1" x14ac:dyDescent="0.3">
      <c r="A1143" s="110" t="s">
        <v>1708</v>
      </c>
      <c r="B1143" s="111" t="s">
        <v>524</v>
      </c>
      <c r="C1143" s="112" t="s">
        <v>525</v>
      </c>
      <c r="D1143" s="21">
        <f t="shared" si="19"/>
        <v>25339539.43</v>
      </c>
      <c r="E1143" s="24">
        <f t="shared" si="19"/>
        <v>25148942.879999999</v>
      </c>
      <c r="F1143" s="104">
        <v>1717011.55</v>
      </c>
      <c r="G1143" s="104">
        <v>1526415</v>
      </c>
      <c r="H1143" s="105">
        <v>23622527.879999999</v>
      </c>
      <c r="I1143" s="105">
        <v>23622527.879999999</v>
      </c>
      <c r="J1143" s="106"/>
      <c r="K1143" s="107"/>
      <c r="L1143" s="105"/>
      <c r="M1143" s="105"/>
      <c r="N1143" s="106"/>
      <c r="O1143" s="107"/>
      <c r="P1143" s="113"/>
      <c r="Q1143" s="113"/>
      <c r="R1143" s="106"/>
      <c r="S1143" s="107"/>
      <c r="T1143" s="105"/>
      <c r="U1143" s="105"/>
      <c r="V1143" s="106"/>
      <c r="W1143" s="107"/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hidden="1" customHeight="1" x14ac:dyDescent="0.3">
      <c r="A1144" s="110" t="s">
        <v>1708</v>
      </c>
      <c r="B1144" s="111" t="s">
        <v>526</v>
      </c>
      <c r="C1144" s="112" t="s">
        <v>527</v>
      </c>
      <c r="D1144" s="21">
        <f t="shared" si="19"/>
        <v>0</v>
      </c>
      <c r="E1144" s="24">
        <f t="shared" si="19"/>
        <v>36400</v>
      </c>
      <c r="F1144" s="104">
        <v>0</v>
      </c>
      <c r="G1144" s="104">
        <v>36400</v>
      </c>
      <c r="H1144" s="105">
        <v>0</v>
      </c>
      <c r="I1144" s="105">
        <v>0</v>
      </c>
      <c r="J1144" s="106"/>
      <c r="K1144" s="107"/>
      <c r="L1144" s="105"/>
      <c r="M1144" s="105"/>
      <c r="N1144" s="106"/>
      <c r="O1144" s="107"/>
      <c r="P1144" s="105"/>
      <c r="Q1144" s="105"/>
      <c r="R1144" s="106"/>
      <c r="S1144" s="107"/>
      <c r="T1144" s="105"/>
      <c r="U1144" s="105"/>
      <c r="V1144" s="106"/>
      <c r="W1144" s="107"/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hidden="1" customHeight="1" x14ac:dyDescent="0.3">
      <c r="A1145" s="110" t="s">
        <v>1708</v>
      </c>
      <c r="B1145" s="111" t="s">
        <v>528</v>
      </c>
      <c r="C1145" s="112" t="s">
        <v>529</v>
      </c>
      <c r="D1145" s="21">
        <f t="shared" si="19"/>
        <v>889882.79</v>
      </c>
      <c r="E1145" s="24">
        <f t="shared" si="19"/>
        <v>3600000</v>
      </c>
      <c r="F1145" s="104">
        <v>526457.57999999996</v>
      </c>
      <c r="G1145" s="104">
        <v>0</v>
      </c>
      <c r="H1145" s="105">
        <v>363425.21</v>
      </c>
      <c r="I1145" s="105">
        <v>3600000</v>
      </c>
      <c r="J1145" s="106"/>
      <c r="K1145" s="107"/>
      <c r="L1145" s="105"/>
      <c r="M1145" s="105"/>
      <c r="N1145" s="106"/>
      <c r="O1145" s="107"/>
      <c r="P1145" s="105"/>
      <c r="Q1145" s="105"/>
      <c r="R1145" s="106"/>
      <c r="S1145" s="107"/>
      <c r="T1145" s="105"/>
      <c r="U1145" s="105"/>
      <c r="V1145" s="106"/>
      <c r="W1145" s="107"/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hidden="1" customHeight="1" x14ac:dyDescent="0.3">
      <c r="A1146" s="110" t="s">
        <v>1708</v>
      </c>
      <c r="B1146" s="111" t="s">
        <v>530</v>
      </c>
      <c r="C1146" s="112" t="s">
        <v>531</v>
      </c>
      <c r="D1146" s="21">
        <f t="shared" si="19"/>
        <v>1126893.07</v>
      </c>
      <c r="E1146" s="24">
        <f t="shared" si="19"/>
        <v>2253786.14</v>
      </c>
      <c r="F1146" s="104"/>
      <c r="G1146" s="104"/>
      <c r="H1146" s="105">
        <v>1126893.07</v>
      </c>
      <c r="I1146" s="105">
        <v>2253786.14</v>
      </c>
      <c r="J1146" s="106"/>
      <c r="K1146" s="107"/>
      <c r="L1146" s="105"/>
      <c r="M1146" s="105"/>
      <c r="N1146" s="106"/>
      <c r="O1146" s="107"/>
      <c r="P1146" s="105"/>
      <c r="Q1146" s="105"/>
      <c r="R1146" s="106"/>
      <c r="S1146" s="107"/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hidden="1" customHeight="1" x14ac:dyDescent="0.3">
      <c r="A1147" s="110" t="s">
        <v>1708</v>
      </c>
      <c r="B1147" s="111" t="s">
        <v>532</v>
      </c>
      <c r="C1147" s="112" t="s">
        <v>533</v>
      </c>
      <c r="D1147" s="21">
        <f t="shared" si="19"/>
        <v>1237249.6400000001</v>
      </c>
      <c r="E1147" s="24">
        <f t="shared" si="19"/>
        <v>6941568.8500000006</v>
      </c>
      <c r="F1147" s="104">
        <v>1097703.07</v>
      </c>
      <c r="G1147" s="104">
        <v>1362703.07</v>
      </c>
      <c r="H1147" s="113">
        <v>139546.57</v>
      </c>
      <c r="I1147" s="113">
        <v>5578865.7800000003</v>
      </c>
      <c r="J1147" s="31"/>
      <c r="K1147" s="32"/>
      <c r="L1147" s="113"/>
      <c r="M1147" s="113"/>
      <c r="N1147" s="31"/>
      <c r="O1147" s="32"/>
      <c r="P1147" s="105"/>
      <c r="Q1147" s="105"/>
      <c r="R1147" s="31"/>
      <c r="S1147" s="32"/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hidden="1" customHeight="1" x14ac:dyDescent="0.3">
      <c r="A1148" s="110" t="s">
        <v>1708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hidden="1" customHeight="1" x14ac:dyDescent="0.3">
      <c r="A1149" s="110" t="s">
        <v>1708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hidden="1" customHeight="1" x14ac:dyDescent="0.3">
      <c r="A1150" s="110" t="s">
        <v>1708</v>
      </c>
      <c r="B1150" s="111" t="s">
        <v>538</v>
      </c>
      <c r="C1150" s="112" t="s">
        <v>1671</v>
      </c>
      <c r="D1150" s="21">
        <f t="shared" si="19"/>
        <v>2340</v>
      </c>
      <c r="E1150" s="24">
        <f t="shared" si="19"/>
        <v>1690</v>
      </c>
      <c r="F1150" s="104">
        <v>780</v>
      </c>
      <c r="G1150" s="104">
        <v>1560</v>
      </c>
      <c r="H1150" s="113">
        <v>1560</v>
      </c>
      <c r="I1150" s="113">
        <v>130</v>
      </c>
      <c r="J1150" s="31"/>
      <c r="K1150" s="32"/>
      <c r="L1150" s="113"/>
      <c r="M1150" s="113"/>
      <c r="N1150" s="31"/>
      <c r="O1150" s="32"/>
      <c r="P1150" s="113"/>
      <c r="Q1150" s="113"/>
      <c r="R1150" s="31"/>
      <c r="S1150" s="32"/>
      <c r="T1150" s="113"/>
      <c r="U1150" s="113"/>
      <c r="V1150" s="31"/>
      <c r="W1150" s="32"/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hidden="1" customHeight="1" x14ac:dyDescent="0.3">
      <c r="A1151" s="110" t="s">
        <v>1708</v>
      </c>
      <c r="B1151" s="111" t="s">
        <v>539</v>
      </c>
      <c r="C1151" s="112" t="s">
        <v>540</v>
      </c>
      <c r="D1151" s="21">
        <f t="shared" si="19"/>
        <v>6300</v>
      </c>
      <c r="E1151" s="24">
        <f t="shared" si="19"/>
        <v>4550</v>
      </c>
      <c r="F1151" s="104">
        <v>2100</v>
      </c>
      <c r="G1151" s="104">
        <v>4200</v>
      </c>
      <c r="H1151" s="113">
        <v>4200</v>
      </c>
      <c r="I1151" s="113">
        <v>350</v>
      </c>
      <c r="J1151" s="31"/>
      <c r="K1151" s="32"/>
      <c r="L1151" s="113"/>
      <c r="M1151" s="113"/>
      <c r="N1151" s="31"/>
      <c r="O1151" s="32"/>
      <c r="P1151" s="113"/>
      <c r="Q1151" s="113"/>
      <c r="R1151" s="31"/>
      <c r="S1151" s="32"/>
      <c r="T1151" s="113"/>
      <c r="U1151" s="113"/>
      <c r="V1151" s="31"/>
      <c r="W1151" s="32"/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hidden="1" customHeight="1" x14ac:dyDescent="0.3">
      <c r="A1152" s="110" t="s">
        <v>1708</v>
      </c>
      <c r="B1152" s="111" t="s">
        <v>541</v>
      </c>
      <c r="C1152" s="112" t="s">
        <v>542</v>
      </c>
      <c r="D1152" s="21">
        <f t="shared" si="19"/>
        <v>3708</v>
      </c>
      <c r="E1152" s="24">
        <f t="shared" si="19"/>
        <v>2678</v>
      </c>
      <c r="F1152" s="104">
        <v>1236</v>
      </c>
      <c r="G1152" s="104">
        <v>2472</v>
      </c>
      <c r="H1152" s="113">
        <v>2472</v>
      </c>
      <c r="I1152" s="113">
        <v>206</v>
      </c>
      <c r="J1152" s="31"/>
      <c r="K1152" s="32"/>
      <c r="L1152" s="113"/>
      <c r="M1152" s="113"/>
      <c r="N1152" s="31"/>
      <c r="O1152" s="32"/>
      <c r="P1152" s="113"/>
      <c r="Q1152" s="113"/>
      <c r="R1152" s="31"/>
      <c r="S1152" s="32"/>
      <c r="T1152" s="113"/>
      <c r="U1152" s="113"/>
      <c r="V1152" s="31"/>
      <c r="W1152" s="32"/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hidden="1" customHeight="1" x14ac:dyDescent="0.3">
      <c r="A1153" s="110" t="s">
        <v>1708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hidden="1" customHeight="1" x14ac:dyDescent="0.3">
      <c r="A1154" s="110" t="s">
        <v>1708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hidden="1" customHeight="1" x14ac:dyDescent="0.3">
      <c r="A1155" s="110" t="s">
        <v>1708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hidden="1" customHeight="1" x14ac:dyDescent="0.3">
      <c r="A1156" s="110" t="s">
        <v>1708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214719</v>
      </c>
      <c r="E1156" s="24">
        <f t="shared" si="20"/>
        <v>59250</v>
      </c>
      <c r="F1156" s="104">
        <v>5250</v>
      </c>
      <c r="G1156" s="104">
        <v>5250</v>
      </c>
      <c r="H1156" s="113">
        <v>209469</v>
      </c>
      <c r="I1156" s="113">
        <v>54000</v>
      </c>
      <c r="J1156" s="31"/>
      <c r="K1156" s="32"/>
      <c r="L1156" s="113"/>
      <c r="M1156" s="113"/>
      <c r="N1156" s="31"/>
      <c r="O1156" s="32"/>
      <c r="P1156" s="113"/>
      <c r="Q1156" s="113"/>
      <c r="R1156" s="31"/>
      <c r="S1156" s="32"/>
      <c r="T1156" s="113"/>
      <c r="U1156" s="113"/>
      <c r="V1156" s="31"/>
      <c r="W1156" s="32"/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hidden="1" customHeight="1" x14ac:dyDescent="0.3">
      <c r="A1157" s="110" t="s">
        <v>1708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hidden="1" customHeight="1" x14ac:dyDescent="0.3">
      <c r="A1158" s="110" t="s">
        <v>1708</v>
      </c>
      <c r="B1158" s="111" t="s">
        <v>553</v>
      </c>
      <c r="C1158" s="112" t="s">
        <v>554</v>
      </c>
      <c r="D1158" s="21">
        <f t="shared" si="20"/>
        <v>0</v>
      </c>
      <c r="E1158" s="24">
        <f t="shared" si="20"/>
        <v>0</v>
      </c>
      <c r="F1158" s="104"/>
      <c r="G1158" s="104"/>
      <c r="H1158" s="113"/>
      <c r="I1158" s="113"/>
      <c r="J1158" s="31"/>
      <c r="K1158" s="32"/>
      <c r="L1158" s="113"/>
      <c r="M1158" s="113"/>
      <c r="N1158" s="31"/>
      <c r="O1158" s="32"/>
      <c r="P1158" s="113"/>
      <c r="Q1158" s="113"/>
      <c r="R1158" s="31"/>
      <c r="S1158" s="32"/>
      <c r="T1158" s="113"/>
      <c r="U1158" s="113"/>
      <c r="V1158" s="31"/>
      <c r="W1158" s="32"/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hidden="1" customHeight="1" x14ac:dyDescent="0.3">
      <c r="A1159" s="110" t="s">
        <v>1708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hidden="1" customHeight="1" x14ac:dyDescent="0.3">
      <c r="A1160" s="110" t="s">
        <v>1708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hidden="1" customHeight="1" x14ac:dyDescent="0.3">
      <c r="A1161" s="110" t="s">
        <v>1708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hidden="1" customHeight="1" x14ac:dyDescent="0.3">
      <c r="A1162" s="110" t="s">
        <v>1708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hidden="1" customHeight="1" x14ac:dyDescent="0.3">
      <c r="A1163" s="110" t="s">
        <v>1708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hidden="1" customHeight="1" x14ac:dyDescent="0.3">
      <c r="A1164" s="110" t="s">
        <v>1708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hidden="1" customHeight="1" x14ac:dyDescent="0.3">
      <c r="A1165" s="110" t="s">
        <v>1708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hidden="1" customHeight="1" x14ac:dyDescent="0.3">
      <c r="A1166" s="110" t="s">
        <v>1708</v>
      </c>
      <c r="B1166" s="111" t="s">
        <v>569</v>
      </c>
      <c r="C1166" s="112" t="s">
        <v>570</v>
      </c>
      <c r="D1166" s="21">
        <f t="shared" si="20"/>
        <v>0</v>
      </c>
      <c r="E1166" s="24">
        <f t="shared" si="20"/>
        <v>95999</v>
      </c>
      <c r="F1166" s="104">
        <v>0</v>
      </c>
      <c r="G1166" s="104">
        <v>95999</v>
      </c>
      <c r="H1166" s="105">
        <v>0</v>
      </c>
      <c r="I1166" s="105">
        <v>0</v>
      </c>
      <c r="J1166" s="106"/>
      <c r="K1166" s="107"/>
      <c r="L1166" s="105"/>
      <c r="M1166" s="105"/>
      <c r="N1166" s="106"/>
      <c r="O1166" s="107"/>
      <c r="P1166" s="113"/>
      <c r="Q1166" s="113"/>
      <c r="R1166" s="106"/>
      <c r="S1166" s="107"/>
      <c r="T1166" s="105"/>
      <c r="U1166" s="105"/>
      <c r="V1166" s="106"/>
      <c r="W1166" s="107"/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hidden="1" customHeight="1" x14ac:dyDescent="0.3">
      <c r="A1167" s="110" t="s">
        <v>1708</v>
      </c>
      <c r="B1167" s="111" t="s">
        <v>571</v>
      </c>
      <c r="C1167" s="112" t="s">
        <v>572</v>
      </c>
      <c r="D1167" s="21">
        <f t="shared" si="20"/>
        <v>180668.09</v>
      </c>
      <c r="E1167" s="24">
        <f t="shared" si="20"/>
        <v>0</v>
      </c>
      <c r="F1167" s="104">
        <v>86800.73</v>
      </c>
      <c r="G1167" s="104">
        <v>0</v>
      </c>
      <c r="H1167" s="113">
        <v>93867.36</v>
      </c>
      <c r="I1167" s="113">
        <v>0</v>
      </c>
      <c r="J1167" s="31"/>
      <c r="K1167" s="32"/>
      <c r="L1167" s="113"/>
      <c r="M1167" s="113"/>
      <c r="N1167" s="31"/>
      <c r="O1167" s="32"/>
      <c r="P1167" s="105"/>
      <c r="Q1167" s="105"/>
      <c r="R1167" s="31"/>
      <c r="S1167" s="32"/>
      <c r="T1167" s="113"/>
      <c r="U1167" s="113"/>
      <c r="V1167" s="31"/>
      <c r="W1167" s="32"/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hidden="1" customHeight="1" x14ac:dyDescent="0.3">
      <c r="A1168" s="110" t="s">
        <v>1708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hidden="1" customHeight="1" x14ac:dyDescent="0.3">
      <c r="A1169" s="110" t="s">
        <v>1708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hidden="1" customHeight="1" x14ac:dyDescent="0.3">
      <c r="A1170" s="110" t="s">
        <v>1708</v>
      </c>
      <c r="B1170" s="111" t="s">
        <v>577</v>
      </c>
      <c r="C1170" s="112" t="s">
        <v>1590</v>
      </c>
      <c r="D1170" s="21">
        <f t="shared" si="20"/>
        <v>0</v>
      </c>
      <c r="E1170" s="24">
        <f t="shared" si="20"/>
        <v>0</v>
      </c>
      <c r="F1170" s="104"/>
      <c r="G1170" s="104"/>
      <c r="H1170" s="105"/>
      <c r="I1170" s="105"/>
      <c r="J1170" s="106"/>
      <c r="K1170" s="107"/>
      <c r="L1170" s="105"/>
      <c r="M1170" s="105"/>
      <c r="N1170" s="106"/>
      <c r="O1170" s="107"/>
      <c r="P1170" s="105"/>
      <c r="Q1170" s="105"/>
      <c r="R1170" s="106"/>
      <c r="S1170" s="107"/>
      <c r="T1170" s="105"/>
      <c r="U1170" s="105"/>
      <c r="V1170" s="106"/>
      <c r="W1170" s="107"/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hidden="1" customHeight="1" x14ac:dyDescent="0.3">
      <c r="A1171" s="110" t="s">
        <v>1708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/>
      <c r="K1171" s="107"/>
      <c r="L1171" s="105"/>
      <c r="M1171" s="105"/>
      <c r="N1171" s="106"/>
      <c r="O1171" s="107"/>
      <c r="P1171" s="105"/>
      <c r="Q1171" s="105"/>
      <c r="R1171" s="106"/>
      <c r="S1171" s="107"/>
      <c r="T1171" s="105"/>
      <c r="U1171" s="105"/>
      <c r="V1171" s="106"/>
      <c r="W1171" s="107"/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hidden="1" customHeight="1" x14ac:dyDescent="0.3">
      <c r="A1172" s="110" t="s">
        <v>1708</v>
      </c>
      <c r="B1172" s="111" t="s">
        <v>580</v>
      </c>
      <c r="C1172" s="112" t="s">
        <v>581</v>
      </c>
      <c r="D1172" s="21">
        <f t="shared" si="20"/>
        <v>5642747.5899999999</v>
      </c>
      <c r="E1172" s="24">
        <f t="shared" si="20"/>
        <v>6018094.21</v>
      </c>
      <c r="F1172" s="104">
        <v>5626357.79</v>
      </c>
      <c r="G1172" s="104">
        <v>3648247</v>
      </c>
      <c r="H1172" s="113">
        <v>16389.8</v>
      </c>
      <c r="I1172" s="113">
        <v>2369847.21</v>
      </c>
      <c r="J1172" s="31"/>
      <c r="K1172" s="32"/>
      <c r="L1172" s="113"/>
      <c r="M1172" s="113"/>
      <c r="N1172" s="31"/>
      <c r="O1172" s="32"/>
      <c r="P1172" s="105"/>
      <c r="Q1172" s="105"/>
      <c r="R1172" s="31"/>
      <c r="S1172" s="32"/>
      <c r="T1172" s="113"/>
      <c r="U1172" s="113"/>
      <c r="V1172" s="31"/>
      <c r="W1172" s="32"/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hidden="1" customHeight="1" x14ac:dyDescent="0.3">
      <c r="A1173" s="110" t="s">
        <v>1708</v>
      </c>
      <c r="B1173" s="111" t="s">
        <v>582</v>
      </c>
      <c r="C1173" s="112" t="s">
        <v>1591</v>
      </c>
      <c r="D1173" s="21">
        <f t="shared" si="20"/>
        <v>2758029.25</v>
      </c>
      <c r="E1173" s="24">
        <f t="shared" si="20"/>
        <v>3986002.26</v>
      </c>
      <c r="F1173" s="104">
        <v>2668050.25</v>
      </c>
      <c r="G1173" s="104">
        <v>3330920.17</v>
      </c>
      <c r="H1173" s="113">
        <v>89979</v>
      </c>
      <c r="I1173" s="113">
        <v>655082.09</v>
      </c>
      <c r="J1173" s="31"/>
      <c r="K1173" s="32"/>
      <c r="L1173" s="113"/>
      <c r="M1173" s="113"/>
      <c r="N1173" s="31"/>
      <c r="O1173" s="32"/>
      <c r="P1173" s="113"/>
      <c r="Q1173" s="113"/>
      <c r="R1173" s="31"/>
      <c r="S1173" s="32"/>
      <c r="T1173" s="113"/>
      <c r="U1173" s="113"/>
      <c r="V1173" s="31"/>
      <c r="W1173" s="32"/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hidden="1" customHeight="1" x14ac:dyDescent="0.3">
      <c r="A1174" s="110" t="s">
        <v>1708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/>
      <c r="K1174" s="32"/>
      <c r="L1174" s="113"/>
      <c r="M1174" s="113"/>
      <c r="N1174" s="31"/>
      <c r="O1174" s="32"/>
      <c r="P1174" s="113"/>
      <c r="Q1174" s="113"/>
      <c r="R1174" s="31"/>
      <c r="S1174" s="32"/>
      <c r="T1174" s="113"/>
      <c r="U1174" s="113"/>
      <c r="V1174" s="31"/>
      <c r="W1174" s="32"/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hidden="1" customHeight="1" x14ac:dyDescent="0.3">
      <c r="A1175" s="110" t="s">
        <v>1708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hidden="1" customHeight="1" x14ac:dyDescent="0.3">
      <c r="A1176" s="110" t="s">
        <v>1708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hidden="1" customHeight="1" x14ac:dyDescent="0.3">
      <c r="A1177" s="110" t="s">
        <v>1708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hidden="1" customHeight="1" x14ac:dyDescent="0.3">
      <c r="A1178" s="110" t="s">
        <v>1708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hidden="1" customHeight="1" x14ac:dyDescent="0.3">
      <c r="A1179" s="110" t="s">
        <v>1708</v>
      </c>
      <c r="B1179" s="111" t="s">
        <v>593</v>
      </c>
      <c r="C1179" s="112" t="s">
        <v>1592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hidden="1" customHeight="1" x14ac:dyDescent="0.3">
      <c r="A1180" s="110" t="s">
        <v>1708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hidden="1" customHeight="1" x14ac:dyDescent="0.3">
      <c r="A1181" s="110" t="s">
        <v>1708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hidden="1" customHeight="1" x14ac:dyDescent="0.3">
      <c r="A1182" s="110" t="s">
        <v>1708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hidden="1" customHeight="1" x14ac:dyDescent="0.3">
      <c r="A1183" s="110" t="s">
        <v>1708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hidden="1" customHeight="1" x14ac:dyDescent="0.3">
      <c r="A1184" s="110" t="s">
        <v>1708</v>
      </c>
      <c r="B1184" s="111" t="s">
        <v>602</v>
      </c>
      <c r="C1184" s="112" t="s">
        <v>1672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hidden="1" customHeight="1" x14ac:dyDescent="0.3">
      <c r="A1185" s="110" t="s">
        <v>1708</v>
      </c>
      <c r="B1185" s="111" t="s">
        <v>1593</v>
      </c>
      <c r="C1185" s="112" t="s">
        <v>1594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hidden="1" customHeight="1" x14ac:dyDescent="0.3">
      <c r="A1186" s="110" t="s">
        <v>1708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hidden="1" customHeight="1" x14ac:dyDescent="0.3">
      <c r="A1187" s="110" t="s">
        <v>1708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1778</v>
      </c>
      <c r="F1187" s="104">
        <v>0</v>
      </c>
      <c r="G1187" s="104">
        <v>912</v>
      </c>
      <c r="H1187" s="113">
        <v>0</v>
      </c>
      <c r="I1187" s="113">
        <v>866</v>
      </c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hidden="1" customHeight="1" x14ac:dyDescent="0.3">
      <c r="A1188" s="110" t="s">
        <v>1708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hidden="1" customHeight="1" x14ac:dyDescent="0.3">
      <c r="A1189" s="110" t="s">
        <v>1708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hidden="1" customHeight="1" x14ac:dyDescent="0.3">
      <c r="A1190" s="110" t="s">
        <v>1708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hidden="1" customHeight="1" x14ac:dyDescent="0.3">
      <c r="A1191" s="110" t="s">
        <v>1708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hidden="1" customHeight="1" x14ac:dyDescent="0.3">
      <c r="A1192" s="110" t="s">
        <v>1708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13500</v>
      </c>
      <c r="F1192" s="104">
        <v>0</v>
      </c>
      <c r="G1192" s="104">
        <v>11000</v>
      </c>
      <c r="H1192" s="105">
        <v>0</v>
      </c>
      <c r="I1192" s="105">
        <v>2500</v>
      </c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hidden="1" customHeight="1" x14ac:dyDescent="0.3">
      <c r="A1193" s="110" t="s">
        <v>1708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34854</v>
      </c>
      <c r="F1193" s="104">
        <v>0</v>
      </c>
      <c r="G1193" s="104">
        <v>16982</v>
      </c>
      <c r="H1193" s="113">
        <v>0</v>
      </c>
      <c r="I1193" s="113">
        <v>17872</v>
      </c>
      <c r="J1193" s="31"/>
      <c r="K1193" s="32"/>
      <c r="L1193" s="113"/>
      <c r="M1193" s="113"/>
      <c r="N1193" s="31"/>
      <c r="O1193" s="32"/>
      <c r="P1193" s="105"/>
      <c r="Q1193" s="105"/>
      <c r="R1193" s="31"/>
      <c r="S1193" s="32"/>
      <c r="T1193" s="113"/>
      <c r="U1193" s="113"/>
      <c r="V1193" s="31"/>
      <c r="W1193" s="32"/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hidden="1" customHeight="1" x14ac:dyDescent="0.3">
      <c r="A1194" s="110" t="s">
        <v>1708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/>
      <c r="S1194" s="32"/>
      <c r="T1194" s="113"/>
      <c r="U1194" s="113"/>
      <c r="V1194" s="31"/>
      <c r="W1194" s="32"/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hidden="1" customHeight="1" x14ac:dyDescent="0.3">
      <c r="A1195" s="110" t="s">
        <v>1708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143350</v>
      </c>
      <c r="F1195" s="104">
        <v>0</v>
      </c>
      <c r="G1195" s="104">
        <v>69300</v>
      </c>
      <c r="H1195" s="113">
        <v>0</v>
      </c>
      <c r="I1195" s="113">
        <v>74050</v>
      </c>
      <c r="J1195" s="31"/>
      <c r="K1195" s="32"/>
      <c r="L1195" s="113"/>
      <c r="M1195" s="113"/>
      <c r="N1195" s="31"/>
      <c r="O1195" s="32"/>
      <c r="P1195" s="113"/>
      <c r="Q1195" s="113"/>
      <c r="R1195" s="31"/>
      <c r="S1195" s="32"/>
      <c r="T1195" s="113"/>
      <c r="U1195" s="113"/>
      <c r="V1195" s="31"/>
      <c r="W1195" s="32"/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hidden="1" customHeight="1" x14ac:dyDescent="0.3">
      <c r="A1196" s="110" t="s">
        <v>1708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0</v>
      </c>
      <c r="F1196" s="104"/>
      <c r="G1196" s="104"/>
      <c r="H1196" s="105"/>
      <c r="I1196" s="105"/>
      <c r="J1196" s="106"/>
      <c r="K1196" s="107"/>
      <c r="L1196" s="105"/>
      <c r="M1196" s="105"/>
      <c r="N1196" s="106"/>
      <c r="O1196" s="107"/>
      <c r="P1196" s="113"/>
      <c r="Q1196" s="113"/>
      <c r="R1196" s="106"/>
      <c r="S1196" s="107"/>
      <c r="T1196" s="105"/>
      <c r="U1196" s="105"/>
      <c r="V1196" s="106"/>
      <c r="W1196" s="107"/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hidden="1" customHeight="1" x14ac:dyDescent="0.3">
      <c r="A1197" s="110" t="s">
        <v>1708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hidden="1" customHeight="1" x14ac:dyDescent="0.3">
      <c r="A1198" s="110" t="s">
        <v>1708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0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/>
      <c r="S1198" s="107"/>
      <c r="T1198" s="105"/>
      <c r="U1198" s="105"/>
      <c r="V1198" s="106"/>
      <c r="W1198" s="107"/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hidden="1" customHeight="1" x14ac:dyDescent="0.3">
      <c r="A1199" s="110" t="s">
        <v>1708</v>
      </c>
      <c r="B1199" s="111" t="s">
        <v>629</v>
      </c>
      <c r="C1199" s="112" t="s">
        <v>630</v>
      </c>
      <c r="D1199" s="21">
        <f t="shared" si="20"/>
        <v>15005</v>
      </c>
      <c r="E1199" s="24">
        <f t="shared" si="20"/>
        <v>764201.1</v>
      </c>
      <c r="F1199" s="104">
        <v>240</v>
      </c>
      <c r="G1199" s="104">
        <v>371792.6</v>
      </c>
      <c r="H1199" s="105">
        <v>14765</v>
      </c>
      <c r="I1199" s="105">
        <v>392408.5</v>
      </c>
      <c r="J1199" s="106"/>
      <c r="K1199" s="107"/>
      <c r="L1199" s="105"/>
      <c r="M1199" s="105"/>
      <c r="N1199" s="106"/>
      <c r="O1199" s="107"/>
      <c r="P1199" s="105"/>
      <c r="Q1199" s="105"/>
      <c r="R1199" s="106"/>
      <c r="S1199" s="107"/>
      <c r="T1199" s="105"/>
      <c r="U1199" s="105"/>
      <c r="V1199" s="106"/>
      <c r="W1199" s="107"/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hidden="1" customHeight="1" x14ac:dyDescent="0.3">
      <c r="A1200" s="110" t="s">
        <v>1708</v>
      </c>
      <c r="B1200" s="111" t="s">
        <v>631</v>
      </c>
      <c r="C1200" s="112" t="s">
        <v>632</v>
      </c>
      <c r="D1200" s="21">
        <f t="shared" si="20"/>
        <v>16273</v>
      </c>
      <c r="E1200" s="24">
        <f t="shared" si="20"/>
        <v>1361005</v>
      </c>
      <c r="F1200" s="104">
        <v>0</v>
      </c>
      <c r="G1200" s="104">
        <v>704534</v>
      </c>
      <c r="H1200" s="105">
        <v>16273</v>
      </c>
      <c r="I1200" s="105">
        <v>656471</v>
      </c>
      <c r="J1200" s="106"/>
      <c r="K1200" s="107"/>
      <c r="L1200" s="105"/>
      <c r="M1200" s="105"/>
      <c r="N1200" s="106"/>
      <c r="O1200" s="107"/>
      <c r="P1200" s="105"/>
      <c r="Q1200" s="105"/>
      <c r="R1200" s="106"/>
      <c r="S1200" s="107"/>
      <c r="T1200" s="105"/>
      <c r="U1200" s="105"/>
      <c r="V1200" s="106"/>
      <c r="W1200" s="107"/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hidden="1" customHeight="1" x14ac:dyDescent="0.3">
      <c r="A1201" s="110" t="s">
        <v>1708</v>
      </c>
      <c r="B1201" s="111" t="s">
        <v>633</v>
      </c>
      <c r="C1201" s="112" t="s">
        <v>1595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hidden="1" customHeight="1" x14ac:dyDescent="0.3">
      <c r="A1202" s="110" t="s">
        <v>1708</v>
      </c>
      <c r="B1202" s="111" t="s">
        <v>634</v>
      </c>
      <c r="C1202" s="112" t="s">
        <v>1596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hidden="1" customHeight="1" x14ac:dyDescent="0.3">
      <c r="A1203" s="110" t="s">
        <v>1708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hidden="1" customHeight="1" x14ac:dyDescent="0.3">
      <c r="A1204" s="110" t="s">
        <v>1708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hidden="1" customHeight="1" x14ac:dyDescent="0.3">
      <c r="A1205" s="110" t="s">
        <v>1708</v>
      </c>
      <c r="B1205" s="111" t="s">
        <v>639</v>
      </c>
      <c r="C1205" s="112" t="s">
        <v>640</v>
      </c>
      <c r="D1205" s="21">
        <f t="shared" si="20"/>
        <v>90975.5</v>
      </c>
      <c r="E1205" s="24">
        <f t="shared" si="20"/>
        <v>2021590.5</v>
      </c>
      <c r="F1205" s="104">
        <v>56552</v>
      </c>
      <c r="G1205" s="104">
        <v>988965.5</v>
      </c>
      <c r="H1205" s="105">
        <v>34423.5</v>
      </c>
      <c r="I1205" s="105">
        <v>1032625</v>
      </c>
      <c r="J1205" s="106"/>
      <c r="K1205" s="107"/>
      <c r="L1205" s="105"/>
      <c r="M1205" s="105"/>
      <c r="N1205" s="106"/>
      <c r="O1205" s="107"/>
      <c r="P1205" s="105"/>
      <c r="Q1205" s="105"/>
      <c r="R1205" s="106"/>
      <c r="S1205" s="107"/>
      <c r="T1205" s="105"/>
      <c r="U1205" s="105"/>
      <c r="V1205" s="106"/>
      <c r="W1205" s="107"/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hidden="1" customHeight="1" x14ac:dyDescent="0.3">
      <c r="A1206" s="110" t="s">
        <v>1708</v>
      </c>
      <c r="B1206" s="111" t="s">
        <v>641</v>
      </c>
      <c r="C1206" s="112" t="s">
        <v>642</v>
      </c>
      <c r="D1206" s="21">
        <f t="shared" si="20"/>
        <v>2386</v>
      </c>
      <c r="E1206" s="24">
        <f t="shared" si="20"/>
        <v>1415888.5</v>
      </c>
      <c r="F1206" s="104">
        <v>2386</v>
      </c>
      <c r="G1206" s="104">
        <v>694100.5</v>
      </c>
      <c r="H1206" s="105">
        <v>0</v>
      </c>
      <c r="I1206" s="105">
        <v>721788</v>
      </c>
      <c r="J1206" s="106"/>
      <c r="K1206" s="107"/>
      <c r="L1206" s="105"/>
      <c r="M1206" s="105"/>
      <c r="N1206" s="106"/>
      <c r="O1206" s="107"/>
      <c r="P1206" s="105"/>
      <c r="Q1206" s="105"/>
      <c r="R1206" s="106"/>
      <c r="S1206" s="107"/>
      <c r="T1206" s="105"/>
      <c r="U1206" s="105"/>
      <c r="V1206" s="106"/>
      <c r="W1206" s="107"/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hidden="1" customHeight="1" x14ac:dyDescent="0.3">
      <c r="A1207" s="110" t="s">
        <v>1708</v>
      </c>
      <c r="B1207" s="111" t="s">
        <v>643</v>
      </c>
      <c r="C1207" s="112" t="s">
        <v>644</v>
      </c>
      <c r="D1207" s="21">
        <f t="shared" si="20"/>
        <v>688321.93</v>
      </c>
      <c r="E1207" s="24">
        <f t="shared" si="20"/>
        <v>0</v>
      </c>
      <c r="F1207" s="104">
        <v>452311.51</v>
      </c>
      <c r="G1207" s="104">
        <v>0</v>
      </c>
      <c r="H1207" s="105">
        <v>236010.42</v>
      </c>
      <c r="I1207" s="105">
        <v>0</v>
      </c>
      <c r="J1207" s="106"/>
      <c r="K1207" s="107"/>
      <c r="L1207" s="105"/>
      <c r="M1207" s="105"/>
      <c r="N1207" s="106"/>
      <c r="O1207" s="107"/>
      <c r="P1207" s="105"/>
      <c r="Q1207" s="105"/>
      <c r="R1207" s="106"/>
      <c r="S1207" s="107"/>
      <c r="T1207" s="105"/>
      <c r="U1207" s="105"/>
      <c r="V1207" s="106"/>
      <c r="W1207" s="107"/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hidden="1" customHeight="1" x14ac:dyDescent="0.3">
      <c r="A1208" s="110" t="s">
        <v>1708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32929.72</v>
      </c>
      <c r="F1208" s="104">
        <v>0</v>
      </c>
      <c r="G1208" s="104">
        <v>23785.24</v>
      </c>
      <c r="H1208" s="113">
        <v>0</v>
      </c>
      <c r="I1208" s="113">
        <v>9144.48</v>
      </c>
      <c r="J1208" s="31"/>
      <c r="K1208" s="32"/>
      <c r="L1208" s="113"/>
      <c r="M1208" s="113"/>
      <c r="N1208" s="31"/>
      <c r="O1208" s="32"/>
      <c r="P1208" s="105"/>
      <c r="Q1208" s="105"/>
      <c r="R1208" s="31"/>
      <c r="S1208" s="32"/>
      <c r="T1208" s="113"/>
      <c r="U1208" s="113"/>
      <c r="V1208" s="31"/>
      <c r="W1208" s="32"/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hidden="1" customHeight="1" x14ac:dyDescent="0.3">
      <c r="A1209" s="110" t="s">
        <v>1708</v>
      </c>
      <c r="B1209" s="111" t="s">
        <v>647</v>
      </c>
      <c r="C1209" s="112" t="s">
        <v>648</v>
      </c>
      <c r="D1209" s="21">
        <f t="shared" si="20"/>
        <v>0</v>
      </c>
      <c r="E1209" s="24">
        <f t="shared" si="20"/>
        <v>120132</v>
      </c>
      <c r="F1209" s="104">
        <v>0</v>
      </c>
      <c r="G1209" s="104">
        <v>44748</v>
      </c>
      <c r="H1209" s="113">
        <v>0</v>
      </c>
      <c r="I1209" s="113">
        <v>75384</v>
      </c>
      <c r="J1209" s="31"/>
      <c r="K1209" s="32"/>
      <c r="L1209" s="113"/>
      <c r="M1209" s="113"/>
      <c r="N1209" s="31"/>
      <c r="O1209" s="32"/>
      <c r="P1209" s="113"/>
      <c r="Q1209" s="113"/>
      <c r="R1209" s="31"/>
      <c r="S1209" s="32"/>
      <c r="T1209" s="113"/>
      <c r="U1209" s="113"/>
      <c r="V1209" s="31"/>
      <c r="W1209" s="32"/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hidden="1" customHeight="1" x14ac:dyDescent="0.3">
      <c r="A1210" s="110" t="s">
        <v>1708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145129.5</v>
      </c>
      <c r="F1210" s="104">
        <v>0</v>
      </c>
      <c r="G1210" s="104">
        <v>35044</v>
      </c>
      <c r="H1210" s="105">
        <v>0</v>
      </c>
      <c r="I1210" s="105">
        <v>110085.5</v>
      </c>
      <c r="J1210" s="106"/>
      <c r="K1210" s="107"/>
      <c r="L1210" s="105"/>
      <c r="M1210" s="105"/>
      <c r="N1210" s="106"/>
      <c r="O1210" s="107"/>
      <c r="P1210" s="113"/>
      <c r="Q1210" s="113"/>
      <c r="R1210" s="106"/>
      <c r="S1210" s="107"/>
      <c r="T1210" s="105"/>
      <c r="U1210" s="105"/>
      <c r="V1210" s="106"/>
      <c r="W1210" s="107"/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hidden="1" customHeight="1" x14ac:dyDescent="0.3">
      <c r="A1211" s="110" t="s">
        <v>1708</v>
      </c>
      <c r="B1211" s="111" t="s">
        <v>651</v>
      </c>
      <c r="C1211" s="112" t="s">
        <v>652</v>
      </c>
      <c r="D1211" s="21">
        <f t="shared" si="20"/>
        <v>15378</v>
      </c>
      <c r="E1211" s="24">
        <f t="shared" si="20"/>
        <v>219650</v>
      </c>
      <c r="F1211" s="104">
        <v>4923</v>
      </c>
      <c r="G1211" s="104">
        <v>98569.5</v>
      </c>
      <c r="H1211" s="105">
        <v>10455</v>
      </c>
      <c r="I1211" s="105">
        <v>121080.5</v>
      </c>
      <c r="J1211" s="106"/>
      <c r="K1211" s="107"/>
      <c r="L1211" s="105"/>
      <c r="M1211" s="105"/>
      <c r="N1211" s="106"/>
      <c r="O1211" s="107"/>
      <c r="P1211" s="105"/>
      <c r="Q1211" s="105"/>
      <c r="R1211" s="106"/>
      <c r="S1211" s="107"/>
      <c r="T1211" s="105"/>
      <c r="U1211" s="105"/>
      <c r="V1211" s="106"/>
      <c r="W1211" s="107"/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hidden="1" customHeight="1" x14ac:dyDescent="0.3">
      <c r="A1212" s="110" t="s">
        <v>1708</v>
      </c>
      <c r="B1212" s="111" t="s">
        <v>653</v>
      </c>
      <c r="C1212" s="112" t="s">
        <v>1597</v>
      </c>
      <c r="D1212" s="21">
        <f t="shared" si="20"/>
        <v>0</v>
      </c>
      <c r="E1212" s="24">
        <f t="shared" si="20"/>
        <v>214101.5</v>
      </c>
      <c r="F1212" s="104">
        <v>0</v>
      </c>
      <c r="G1212" s="104">
        <v>75294.5</v>
      </c>
      <c r="H1212" s="105">
        <v>0</v>
      </c>
      <c r="I1212" s="105">
        <v>138807</v>
      </c>
      <c r="J1212" s="106"/>
      <c r="K1212" s="107"/>
      <c r="L1212" s="105"/>
      <c r="M1212" s="105"/>
      <c r="N1212" s="106"/>
      <c r="O1212" s="107"/>
      <c r="P1212" s="105"/>
      <c r="Q1212" s="105"/>
      <c r="R1212" s="106"/>
      <c r="S1212" s="107"/>
      <c r="T1212" s="105"/>
      <c r="U1212" s="105"/>
      <c r="V1212" s="106"/>
      <c r="W1212" s="107"/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hidden="1" customHeight="1" x14ac:dyDescent="0.3">
      <c r="A1213" s="110" t="s">
        <v>1708</v>
      </c>
      <c r="B1213" s="111" t="s">
        <v>654</v>
      </c>
      <c r="C1213" s="112" t="s">
        <v>1598</v>
      </c>
      <c r="D1213" s="21">
        <f t="shared" si="20"/>
        <v>77386.63</v>
      </c>
      <c r="E1213" s="24">
        <f t="shared" si="20"/>
        <v>0</v>
      </c>
      <c r="F1213" s="104">
        <v>52763.93</v>
      </c>
      <c r="G1213" s="104">
        <v>0</v>
      </c>
      <c r="H1213" s="105">
        <v>24622.7</v>
      </c>
      <c r="I1213" s="105">
        <v>0</v>
      </c>
      <c r="J1213" s="106"/>
      <c r="K1213" s="107"/>
      <c r="L1213" s="105"/>
      <c r="M1213" s="105"/>
      <c r="N1213" s="106"/>
      <c r="O1213" s="107"/>
      <c r="P1213" s="105"/>
      <c r="Q1213" s="105"/>
      <c r="R1213" s="106"/>
      <c r="S1213" s="107"/>
      <c r="T1213" s="105"/>
      <c r="U1213" s="105"/>
      <c r="V1213" s="106"/>
      <c r="W1213" s="107"/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hidden="1" customHeight="1" x14ac:dyDescent="0.3">
      <c r="A1214" s="110" t="s">
        <v>1708</v>
      </c>
      <c r="B1214" s="111" t="s">
        <v>655</v>
      </c>
      <c r="C1214" s="112" t="s">
        <v>1599</v>
      </c>
      <c r="D1214" s="21">
        <f t="shared" si="20"/>
        <v>0</v>
      </c>
      <c r="E1214" s="24">
        <f t="shared" si="20"/>
        <v>11351.33</v>
      </c>
      <c r="F1214" s="104">
        <v>0</v>
      </c>
      <c r="G1214" s="104">
        <v>8409.39</v>
      </c>
      <c r="H1214" s="113">
        <v>0</v>
      </c>
      <c r="I1214" s="113">
        <v>2941.94</v>
      </c>
      <c r="J1214" s="31"/>
      <c r="K1214" s="32"/>
      <c r="L1214" s="113"/>
      <c r="M1214" s="113"/>
      <c r="N1214" s="31"/>
      <c r="O1214" s="32"/>
      <c r="P1214" s="105"/>
      <c r="Q1214" s="105"/>
      <c r="R1214" s="31"/>
      <c r="S1214" s="32"/>
      <c r="T1214" s="113"/>
      <c r="U1214" s="113"/>
      <c r="V1214" s="31"/>
      <c r="W1214" s="32"/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hidden="1" customHeight="1" x14ac:dyDescent="0.3">
      <c r="A1215" s="110" t="s">
        <v>1708</v>
      </c>
      <c r="B1215" s="111" t="s">
        <v>656</v>
      </c>
      <c r="C1215" s="112" t="s">
        <v>1600</v>
      </c>
      <c r="D1215" s="21">
        <f t="shared" si="20"/>
        <v>0</v>
      </c>
      <c r="E1215" s="24">
        <f t="shared" si="20"/>
        <v>10154</v>
      </c>
      <c r="F1215" s="104">
        <v>0</v>
      </c>
      <c r="G1215" s="104">
        <v>6890</v>
      </c>
      <c r="H1215" s="113">
        <v>0</v>
      </c>
      <c r="I1215" s="113">
        <v>3264</v>
      </c>
      <c r="J1215" s="31"/>
      <c r="K1215" s="32"/>
      <c r="L1215" s="113"/>
      <c r="M1215" s="113"/>
      <c r="N1215" s="31"/>
      <c r="O1215" s="32"/>
      <c r="P1215" s="113"/>
      <c r="Q1215" s="113"/>
      <c r="R1215" s="31"/>
      <c r="S1215" s="32"/>
      <c r="T1215" s="113"/>
      <c r="U1215" s="113"/>
      <c r="V1215" s="31"/>
      <c r="W1215" s="32"/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hidden="1" customHeight="1" x14ac:dyDescent="0.3">
      <c r="A1216" s="110" t="s">
        <v>1708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13613.5</v>
      </c>
      <c r="F1216" s="104"/>
      <c r="G1216" s="104"/>
      <c r="H1216" s="113">
        <v>0</v>
      </c>
      <c r="I1216" s="113">
        <v>13613.5</v>
      </c>
      <c r="J1216" s="31"/>
      <c r="K1216" s="32"/>
      <c r="L1216" s="113"/>
      <c r="M1216" s="113"/>
      <c r="N1216" s="31"/>
      <c r="O1216" s="32"/>
      <c r="P1216" s="113"/>
      <c r="Q1216" s="113"/>
      <c r="R1216" s="31"/>
      <c r="S1216" s="32"/>
      <c r="T1216" s="113"/>
      <c r="U1216" s="113"/>
      <c r="V1216" s="31"/>
      <c r="W1216" s="32"/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hidden="1" customHeight="1" x14ac:dyDescent="0.3">
      <c r="A1217" s="110" t="s">
        <v>1708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hidden="1" customHeight="1" x14ac:dyDescent="0.3">
      <c r="A1218" s="110" t="s">
        <v>1708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hidden="1" customHeight="1" x14ac:dyDescent="0.3">
      <c r="A1219" s="110" t="s">
        <v>1708</v>
      </c>
      <c r="B1219" s="111" t="s">
        <v>663</v>
      </c>
      <c r="C1219" s="112" t="s">
        <v>664</v>
      </c>
      <c r="D1219" s="21">
        <f t="shared" si="20"/>
        <v>4070</v>
      </c>
      <c r="E1219" s="24">
        <f t="shared" si="20"/>
        <v>9204153.6999999993</v>
      </c>
      <c r="F1219" s="104">
        <v>0</v>
      </c>
      <c r="G1219" s="104">
        <v>4678714.3499999996</v>
      </c>
      <c r="H1219" s="113">
        <v>4070</v>
      </c>
      <c r="I1219" s="113">
        <v>4525439.3499999996</v>
      </c>
      <c r="J1219" s="31"/>
      <c r="K1219" s="32"/>
      <c r="L1219" s="113"/>
      <c r="M1219" s="113"/>
      <c r="N1219" s="31"/>
      <c r="O1219" s="32"/>
      <c r="P1219" s="113"/>
      <c r="Q1219" s="113"/>
      <c r="R1219" s="31"/>
      <c r="S1219" s="32"/>
      <c r="T1219" s="113"/>
      <c r="U1219" s="113"/>
      <c r="V1219" s="31"/>
      <c r="W1219" s="32"/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hidden="1" customHeight="1" x14ac:dyDescent="0.3">
      <c r="A1220" s="110" t="s">
        <v>1708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118.9</v>
      </c>
      <c r="E1220" s="24">
        <f t="shared" si="21"/>
        <v>11768661.620000001</v>
      </c>
      <c r="F1220" s="104">
        <v>0</v>
      </c>
      <c r="G1220" s="104">
        <v>5679709.9199999999</v>
      </c>
      <c r="H1220" s="105">
        <v>118.9</v>
      </c>
      <c r="I1220" s="105">
        <v>6088951.7000000002</v>
      </c>
      <c r="J1220" s="106"/>
      <c r="K1220" s="107"/>
      <c r="L1220" s="105"/>
      <c r="M1220" s="105"/>
      <c r="N1220" s="106"/>
      <c r="O1220" s="107"/>
      <c r="P1220" s="113"/>
      <c r="Q1220" s="113"/>
      <c r="R1220" s="106"/>
      <c r="S1220" s="107"/>
      <c r="T1220" s="105"/>
      <c r="U1220" s="105"/>
      <c r="V1220" s="106"/>
      <c r="W1220" s="107"/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hidden="1" customHeight="1" x14ac:dyDescent="0.3">
      <c r="A1221" s="110" t="s">
        <v>1708</v>
      </c>
      <c r="B1221" s="111" t="s">
        <v>667</v>
      </c>
      <c r="C1221" s="112" t="s">
        <v>668</v>
      </c>
      <c r="D1221" s="21">
        <f t="shared" si="21"/>
        <v>432.5</v>
      </c>
      <c r="E1221" s="24">
        <f t="shared" si="21"/>
        <v>942209.04</v>
      </c>
      <c r="F1221" s="104">
        <v>0</v>
      </c>
      <c r="G1221" s="104">
        <v>473521.54</v>
      </c>
      <c r="H1221" s="105">
        <v>432.5</v>
      </c>
      <c r="I1221" s="105">
        <v>468687.5</v>
      </c>
      <c r="J1221" s="106"/>
      <c r="K1221" s="107"/>
      <c r="L1221" s="105"/>
      <c r="M1221" s="105"/>
      <c r="N1221" s="106"/>
      <c r="O1221" s="107"/>
      <c r="P1221" s="105"/>
      <c r="Q1221" s="105"/>
      <c r="R1221" s="106"/>
      <c r="S1221" s="107"/>
      <c r="T1221" s="105"/>
      <c r="U1221" s="105"/>
      <c r="V1221" s="106"/>
      <c r="W1221" s="107"/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hidden="1" customHeight="1" x14ac:dyDescent="0.3">
      <c r="A1222" s="110" t="s">
        <v>1708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0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/>
      <c r="Q1222" s="105"/>
      <c r="R1222" s="106"/>
      <c r="S1222" s="107"/>
      <c r="T1222" s="105"/>
      <c r="U1222" s="105"/>
      <c r="V1222" s="106"/>
      <c r="W1222" s="107"/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hidden="1" customHeight="1" x14ac:dyDescent="0.3">
      <c r="A1223" s="110" t="s">
        <v>1708</v>
      </c>
      <c r="B1223" s="111" t="s">
        <v>671</v>
      </c>
      <c r="C1223" s="112" t="s">
        <v>1601</v>
      </c>
      <c r="D1223" s="21">
        <f t="shared" si="21"/>
        <v>700</v>
      </c>
      <c r="E1223" s="24">
        <f t="shared" si="21"/>
        <v>30986.5</v>
      </c>
      <c r="F1223" s="104">
        <v>500</v>
      </c>
      <c r="G1223" s="104">
        <v>17258</v>
      </c>
      <c r="H1223" s="113">
        <v>200</v>
      </c>
      <c r="I1223" s="113">
        <v>13728.5</v>
      </c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hidden="1" customHeight="1" x14ac:dyDescent="0.3">
      <c r="A1224" s="110" t="s">
        <v>1708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0</v>
      </c>
      <c r="F1224" s="104"/>
      <c r="G1224" s="104"/>
      <c r="H1224" s="105"/>
      <c r="I1224" s="105"/>
      <c r="J1224" s="106"/>
      <c r="K1224" s="107"/>
      <c r="L1224" s="105"/>
      <c r="M1224" s="105"/>
      <c r="N1224" s="106"/>
      <c r="O1224" s="107"/>
      <c r="P1224" s="113"/>
      <c r="Q1224" s="113"/>
      <c r="R1224" s="106"/>
      <c r="S1224" s="107"/>
      <c r="T1224" s="105"/>
      <c r="U1224" s="105"/>
      <c r="V1224" s="106"/>
      <c r="W1224" s="107"/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hidden="1" customHeight="1" x14ac:dyDescent="0.3">
      <c r="A1225" s="110" t="s">
        <v>1708</v>
      </c>
      <c r="B1225" s="111" t="s">
        <v>674</v>
      </c>
      <c r="C1225" s="112" t="s">
        <v>675</v>
      </c>
      <c r="D1225" s="21">
        <f t="shared" si="21"/>
        <v>22875369.240000002</v>
      </c>
      <c r="E1225" s="24">
        <f t="shared" si="21"/>
        <v>63248956.770000003</v>
      </c>
      <c r="F1225" s="104">
        <v>4678714.3499999996</v>
      </c>
      <c r="G1225" s="104">
        <v>50724077.840000004</v>
      </c>
      <c r="H1225" s="105">
        <v>18196654.890000001</v>
      </c>
      <c r="I1225" s="105">
        <v>12524878.93</v>
      </c>
      <c r="J1225" s="106"/>
      <c r="K1225" s="107"/>
      <c r="L1225" s="105"/>
      <c r="M1225" s="105"/>
      <c r="N1225" s="106"/>
      <c r="O1225" s="107"/>
      <c r="P1225" s="105"/>
      <c r="Q1225" s="105"/>
      <c r="R1225" s="106"/>
      <c r="S1225" s="107"/>
      <c r="T1225" s="105"/>
      <c r="U1225" s="105"/>
      <c r="V1225" s="106"/>
      <c r="W1225" s="107"/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hidden="1" customHeight="1" x14ac:dyDescent="0.3">
      <c r="A1226" s="110" t="s">
        <v>1708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hidden="1" customHeight="1" x14ac:dyDescent="0.3">
      <c r="A1227" s="110" t="s">
        <v>1708</v>
      </c>
      <c r="B1227" s="111" t="s">
        <v>678</v>
      </c>
      <c r="C1227" s="112" t="s">
        <v>679</v>
      </c>
      <c r="D1227" s="21">
        <f t="shared" si="21"/>
        <v>1695202.98</v>
      </c>
      <c r="E1227" s="24">
        <f t="shared" si="21"/>
        <v>5367229.96</v>
      </c>
      <c r="F1227" s="104">
        <v>484424.62</v>
      </c>
      <c r="G1227" s="104">
        <v>5367229.96</v>
      </c>
      <c r="H1227" s="105">
        <v>1210778.3600000001</v>
      </c>
      <c r="I1227" s="105">
        <v>0</v>
      </c>
      <c r="J1227" s="106"/>
      <c r="K1227" s="107"/>
      <c r="L1227" s="105"/>
      <c r="M1227" s="105"/>
      <c r="N1227" s="106"/>
      <c r="O1227" s="107"/>
      <c r="P1227" s="113"/>
      <c r="Q1227" s="113"/>
      <c r="R1227" s="106"/>
      <c r="S1227" s="107"/>
      <c r="T1227" s="105"/>
      <c r="U1227" s="105"/>
      <c r="V1227" s="106"/>
      <c r="W1227" s="107"/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hidden="1" customHeight="1" x14ac:dyDescent="0.3">
      <c r="A1228" s="110" t="s">
        <v>1708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1064404.8</v>
      </c>
      <c r="F1228" s="104">
        <v>0</v>
      </c>
      <c r="G1228" s="104">
        <v>578096.23</v>
      </c>
      <c r="H1228" s="105">
        <v>0</v>
      </c>
      <c r="I1228" s="105">
        <v>486308.57</v>
      </c>
      <c r="J1228" s="106"/>
      <c r="K1228" s="107"/>
      <c r="L1228" s="105"/>
      <c r="M1228" s="105"/>
      <c r="N1228" s="106"/>
      <c r="O1228" s="107"/>
      <c r="P1228" s="105"/>
      <c r="Q1228" s="105"/>
      <c r="R1228" s="106"/>
      <c r="S1228" s="107"/>
      <c r="T1228" s="105"/>
      <c r="U1228" s="105"/>
      <c r="V1228" s="106"/>
      <c r="W1228" s="107"/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hidden="1" customHeight="1" x14ac:dyDescent="0.3">
      <c r="A1229" s="110" t="s">
        <v>1708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258947.03</v>
      </c>
      <c r="F1229" s="104">
        <v>0</v>
      </c>
      <c r="G1229" s="104">
        <v>112385.57</v>
      </c>
      <c r="H1229" s="113">
        <v>0</v>
      </c>
      <c r="I1229" s="113">
        <v>146561.46</v>
      </c>
      <c r="J1229" s="31"/>
      <c r="K1229" s="32"/>
      <c r="L1229" s="113"/>
      <c r="M1229" s="113"/>
      <c r="N1229" s="31"/>
      <c r="O1229" s="32"/>
      <c r="P1229" s="105"/>
      <c r="Q1229" s="105"/>
      <c r="R1229" s="31"/>
      <c r="S1229" s="32"/>
      <c r="T1229" s="113"/>
      <c r="U1229" s="113"/>
      <c r="V1229" s="31"/>
      <c r="W1229" s="32"/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hidden="1" customHeight="1" x14ac:dyDescent="0.3">
      <c r="A1230" s="110" t="s">
        <v>1708</v>
      </c>
      <c r="B1230" s="111" t="s">
        <v>684</v>
      </c>
      <c r="C1230" s="112" t="s">
        <v>685</v>
      </c>
      <c r="D1230" s="21">
        <f t="shared" si="21"/>
        <v>139546.57</v>
      </c>
      <c r="E1230" s="24">
        <f t="shared" si="21"/>
        <v>552071.06000000006</v>
      </c>
      <c r="F1230" s="104">
        <v>0</v>
      </c>
      <c r="G1230" s="104">
        <v>552071.06000000006</v>
      </c>
      <c r="H1230" s="113">
        <v>139546.57</v>
      </c>
      <c r="I1230" s="113">
        <v>0</v>
      </c>
      <c r="J1230" s="31"/>
      <c r="K1230" s="32"/>
      <c r="L1230" s="113"/>
      <c r="M1230" s="113"/>
      <c r="N1230" s="31"/>
      <c r="O1230" s="32"/>
      <c r="P1230" s="113"/>
      <c r="Q1230" s="113"/>
      <c r="R1230" s="31"/>
      <c r="S1230" s="32"/>
      <c r="T1230" s="113"/>
      <c r="U1230" s="113"/>
      <c r="V1230" s="31"/>
      <c r="W1230" s="32"/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hidden="1" customHeight="1" x14ac:dyDescent="0.3">
      <c r="A1231" s="110" t="s">
        <v>1708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hidden="1" customHeight="1" x14ac:dyDescent="0.3">
      <c r="A1232" s="110" t="s">
        <v>1708</v>
      </c>
      <c r="B1232" s="111" t="s">
        <v>688</v>
      </c>
      <c r="C1232" s="112" t="s">
        <v>689</v>
      </c>
      <c r="D1232" s="21">
        <f t="shared" si="21"/>
        <v>2628615.9700000002</v>
      </c>
      <c r="E1232" s="24">
        <f t="shared" si="21"/>
        <v>0</v>
      </c>
      <c r="F1232" s="104"/>
      <c r="G1232" s="104"/>
      <c r="H1232" s="105">
        <v>2628615.9700000002</v>
      </c>
      <c r="I1232" s="105">
        <v>0</v>
      </c>
      <c r="J1232" s="106"/>
      <c r="K1232" s="107"/>
      <c r="L1232" s="105"/>
      <c r="M1232" s="105"/>
      <c r="N1232" s="106"/>
      <c r="O1232" s="107"/>
      <c r="P1232" s="113"/>
      <c r="Q1232" s="113"/>
      <c r="R1232" s="106"/>
      <c r="S1232" s="107"/>
      <c r="T1232" s="105"/>
      <c r="U1232" s="105"/>
      <c r="V1232" s="106"/>
      <c r="W1232" s="107"/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hidden="1" customHeight="1" x14ac:dyDescent="0.3">
      <c r="A1233" s="110" t="s">
        <v>1708</v>
      </c>
      <c r="B1233" s="111" t="s">
        <v>690</v>
      </c>
      <c r="C1233" s="112" t="s">
        <v>691</v>
      </c>
      <c r="D1233" s="21">
        <f t="shared" si="21"/>
        <v>0</v>
      </c>
      <c r="E1233" s="24">
        <f t="shared" si="21"/>
        <v>284416.28999999998</v>
      </c>
      <c r="F1233" s="104"/>
      <c r="G1233" s="104"/>
      <c r="H1233" s="105">
        <v>0</v>
      </c>
      <c r="I1233" s="105">
        <v>284416.28999999998</v>
      </c>
      <c r="J1233" s="106"/>
      <c r="K1233" s="107"/>
      <c r="L1233" s="105"/>
      <c r="M1233" s="105"/>
      <c r="N1233" s="106"/>
      <c r="O1233" s="107"/>
      <c r="P1233" s="105"/>
      <c r="Q1233" s="105"/>
      <c r="R1233" s="106"/>
      <c r="S1233" s="107"/>
      <c r="T1233" s="105"/>
      <c r="U1233" s="105"/>
      <c r="V1233" s="106"/>
      <c r="W1233" s="107"/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hidden="1" customHeight="1" x14ac:dyDescent="0.3">
      <c r="A1234" s="110" t="s">
        <v>1708</v>
      </c>
      <c r="B1234" s="111" t="s">
        <v>692</v>
      </c>
      <c r="C1234" s="112" t="s">
        <v>693</v>
      </c>
      <c r="D1234" s="21">
        <f t="shared" si="21"/>
        <v>641330.04</v>
      </c>
      <c r="E1234" s="24">
        <f t="shared" si="21"/>
        <v>0</v>
      </c>
      <c r="F1234" s="104">
        <v>355282</v>
      </c>
      <c r="G1234" s="104">
        <v>0</v>
      </c>
      <c r="H1234" s="113">
        <v>286048.03999999998</v>
      </c>
      <c r="I1234" s="113">
        <v>0</v>
      </c>
      <c r="J1234" s="31"/>
      <c r="K1234" s="32"/>
      <c r="L1234" s="113"/>
      <c r="M1234" s="113"/>
      <c r="N1234" s="31"/>
      <c r="O1234" s="32"/>
      <c r="P1234" s="105"/>
      <c r="Q1234" s="105"/>
      <c r="R1234" s="31"/>
      <c r="S1234" s="32"/>
      <c r="T1234" s="113"/>
      <c r="U1234" s="113"/>
      <c r="V1234" s="31"/>
      <c r="W1234" s="32"/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hidden="1" customHeight="1" x14ac:dyDescent="0.3">
      <c r="A1235" s="110" t="s">
        <v>1708</v>
      </c>
      <c r="B1235" s="111" t="s">
        <v>694</v>
      </c>
      <c r="C1235" s="112" t="s">
        <v>695</v>
      </c>
      <c r="D1235" s="21">
        <f t="shared" si="21"/>
        <v>0</v>
      </c>
      <c r="E1235" s="24">
        <f t="shared" si="21"/>
        <v>1166817.75</v>
      </c>
      <c r="F1235" s="104">
        <v>0</v>
      </c>
      <c r="G1235" s="104">
        <v>514193.25</v>
      </c>
      <c r="H1235" s="113">
        <v>0</v>
      </c>
      <c r="I1235" s="113">
        <v>652624.5</v>
      </c>
      <c r="J1235" s="31"/>
      <c r="K1235" s="32"/>
      <c r="L1235" s="113"/>
      <c r="M1235" s="113"/>
      <c r="N1235" s="31"/>
      <c r="O1235" s="32"/>
      <c r="P1235" s="113"/>
      <c r="Q1235" s="113"/>
      <c r="R1235" s="31"/>
      <c r="S1235" s="32"/>
      <c r="T1235" s="113"/>
      <c r="U1235" s="113"/>
      <c r="V1235" s="31"/>
      <c r="W1235" s="32"/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hidden="1" customHeight="1" x14ac:dyDescent="0.3">
      <c r="A1236" s="110" t="s">
        <v>1708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1695202.98</v>
      </c>
      <c r="F1236" s="104">
        <v>0</v>
      </c>
      <c r="G1236" s="104">
        <v>484424.62</v>
      </c>
      <c r="H1236" s="113">
        <v>0</v>
      </c>
      <c r="I1236" s="113">
        <v>1210778.3600000001</v>
      </c>
      <c r="J1236" s="31"/>
      <c r="K1236" s="32"/>
      <c r="L1236" s="113"/>
      <c r="M1236" s="113"/>
      <c r="N1236" s="31"/>
      <c r="O1236" s="32"/>
      <c r="P1236" s="113"/>
      <c r="Q1236" s="113"/>
      <c r="R1236" s="31"/>
      <c r="S1236" s="32"/>
      <c r="T1236" s="113"/>
      <c r="U1236" s="113"/>
      <c r="V1236" s="31"/>
      <c r="W1236" s="32"/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hidden="1" customHeight="1" x14ac:dyDescent="0.3">
      <c r="A1237" s="110" t="s">
        <v>1708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hidden="1" customHeight="1" x14ac:dyDescent="0.3">
      <c r="A1238" s="110" t="s">
        <v>1708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640000</v>
      </c>
      <c r="F1238" s="104"/>
      <c r="G1238" s="104"/>
      <c r="H1238" s="113">
        <v>0</v>
      </c>
      <c r="I1238" s="113">
        <v>640000</v>
      </c>
      <c r="J1238" s="31"/>
      <c r="K1238" s="32"/>
      <c r="L1238" s="113"/>
      <c r="M1238" s="113"/>
      <c r="N1238" s="31"/>
      <c r="O1238" s="32"/>
      <c r="P1238" s="113"/>
      <c r="Q1238" s="113"/>
      <c r="R1238" s="31"/>
      <c r="S1238" s="32"/>
      <c r="T1238" s="113"/>
      <c r="U1238" s="113"/>
      <c r="V1238" s="31"/>
      <c r="W1238" s="32"/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hidden="1" customHeight="1" x14ac:dyDescent="0.3">
      <c r="A1239" s="110" t="s">
        <v>1708</v>
      </c>
      <c r="B1239" s="111" t="s">
        <v>702</v>
      </c>
      <c r="C1239" s="112" t="s">
        <v>1602</v>
      </c>
      <c r="D1239" s="21">
        <f t="shared" si="21"/>
        <v>0</v>
      </c>
      <c r="E1239" s="24">
        <f t="shared" si="21"/>
        <v>262668</v>
      </c>
      <c r="F1239" s="104">
        <v>0</v>
      </c>
      <c r="G1239" s="104">
        <v>134044.5</v>
      </c>
      <c r="H1239" s="105">
        <v>0</v>
      </c>
      <c r="I1239" s="105">
        <v>128623.5</v>
      </c>
      <c r="J1239" s="106"/>
      <c r="K1239" s="107"/>
      <c r="L1239" s="105"/>
      <c r="M1239" s="105"/>
      <c r="N1239" s="106"/>
      <c r="O1239" s="107"/>
      <c r="P1239" s="113"/>
      <c r="Q1239" s="113"/>
      <c r="R1239" s="106"/>
      <c r="S1239" s="107"/>
      <c r="T1239" s="105"/>
      <c r="U1239" s="105"/>
      <c r="V1239" s="106"/>
      <c r="W1239" s="107"/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hidden="1" customHeight="1" x14ac:dyDescent="0.3">
      <c r="A1240" s="110" t="s">
        <v>1708</v>
      </c>
      <c r="B1240" s="111" t="s">
        <v>703</v>
      </c>
      <c r="C1240" s="112" t="s">
        <v>704</v>
      </c>
      <c r="D1240" s="21">
        <f t="shared" si="21"/>
        <v>0</v>
      </c>
      <c r="E1240" s="24">
        <f t="shared" si="21"/>
        <v>239158.9</v>
      </c>
      <c r="F1240" s="104">
        <v>0</v>
      </c>
      <c r="G1240" s="104">
        <v>98328.5</v>
      </c>
      <c r="H1240" s="113">
        <v>0</v>
      </c>
      <c r="I1240" s="113">
        <v>140830.39999999999</v>
      </c>
      <c r="J1240" s="31"/>
      <c r="K1240" s="32"/>
      <c r="L1240" s="113"/>
      <c r="M1240" s="113"/>
      <c r="N1240" s="31"/>
      <c r="O1240" s="32"/>
      <c r="P1240" s="105"/>
      <c r="Q1240" s="105"/>
      <c r="R1240" s="31"/>
      <c r="S1240" s="32"/>
      <c r="T1240" s="113"/>
      <c r="U1240" s="113"/>
      <c r="V1240" s="31"/>
      <c r="W1240" s="32"/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hidden="1" customHeight="1" x14ac:dyDescent="0.3">
      <c r="A1241" s="110" t="s">
        <v>1708</v>
      </c>
      <c r="B1241" s="111" t="s">
        <v>705</v>
      </c>
      <c r="C1241" s="112" t="s">
        <v>1673</v>
      </c>
      <c r="D1241" s="21">
        <f t="shared" si="21"/>
        <v>96950.53</v>
      </c>
      <c r="E1241" s="24">
        <f t="shared" si="21"/>
        <v>0</v>
      </c>
      <c r="F1241" s="104"/>
      <c r="G1241" s="104"/>
      <c r="H1241" s="105">
        <v>96950.53</v>
      </c>
      <c r="I1241" s="105">
        <v>0</v>
      </c>
      <c r="J1241" s="106"/>
      <c r="K1241" s="107"/>
      <c r="L1241" s="105"/>
      <c r="M1241" s="105"/>
      <c r="N1241" s="106"/>
      <c r="O1241" s="107"/>
      <c r="P1241" s="113"/>
      <c r="Q1241" s="113"/>
      <c r="R1241" s="106"/>
      <c r="S1241" s="107"/>
      <c r="T1241" s="105"/>
      <c r="U1241" s="105"/>
      <c r="V1241" s="106"/>
      <c r="W1241" s="107"/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hidden="1" customHeight="1" x14ac:dyDescent="0.3">
      <c r="A1242" s="110" t="s">
        <v>1708</v>
      </c>
      <c r="B1242" s="111" t="s">
        <v>706</v>
      </c>
      <c r="C1242" s="112" t="s">
        <v>1674</v>
      </c>
      <c r="D1242" s="21">
        <f t="shared" si="21"/>
        <v>0</v>
      </c>
      <c r="E1242" s="24">
        <f t="shared" si="21"/>
        <v>1491.9</v>
      </c>
      <c r="F1242" s="104"/>
      <c r="G1242" s="104"/>
      <c r="H1242" s="113">
        <v>0</v>
      </c>
      <c r="I1242" s="113">
        <v>1491.9</v>
      </c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hidden="1" customHeight="1" x14ac:dyDescent="0.3">
      <c r="A1243" s="110" t="s">
        <v>1708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hidden="1" customHeight="1" x14ac:dyDescent="0.3">
      <c r="A1244" s="110" t="s">
        <v>1708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hidden="1" customHeight="1" x14ac:dyDescent="0.3">
      <c r="A1245" s="110" t="s">
        <v>1708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hidden="1" customHeight="1" x14ac:dyDescent="0.3">
      <c r="A1246" s="110" t="s">
        <v>1708</v>
      </c>
      <c r="B1246" s="111" t="s">
        <v>713</v>
      </c>
      <c r="C1246" s="112" t="s">
        <v>714</v>
      </c>
      <c r="D1246" s="21">
        <f t="shared" si="21"/>
        <v>0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hidden="1" customHeight="1" x14ac:dyDescent="0.3">
      <c r="A1247" s="110" t="s">
        <v>1708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hidden="1" customHeight="1" x14ac:dyDescent="0.3">
      <c r="A1248" s="110" t="s">
        <v>1708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hidden="1" customHeight="1" x14ac:dyDescent="0.3">
      <c r="A1249" s="110" t="s">
        <v>1708</v>
      </c>
      <c r="B1249" s="111" t="s">
        <v>719</v>
      </c>
      <c r="C1249" s="112" t="s">
        <v>720</v>
      </c>
      <c r="D1249" s="21">
        <f t="shared" si="21"/>
        <v>43540259.590000004</v>
      </c>
      <c r="E1249" s="24">
        <f t="shared" si="21"/>
        <v>13671585.539999999</v>
      </c>
      <c r="F1249" s="104">
        <v>43540259.590000004</v>
      </c>
      <c r="G1249" s="104">
        <v>0</v>
      </c>
      <c r="H1249" s="113">
        <v>0</v>
      </c>
      <c r="I1249" s="113">
        <v>13671585.539999999</v>
      </c>
      <c r="J1249" s="31"/>
      <c r="K1249" s="32"/>
      <c r="L1249" s="113"/>
      <c r="M1249" s="113"/>
      <c r="N1249" s="31"/>
      <c r="O1249" s="32"/>
      <c r="P1249" s="113"/>
      <c r="Q1249" s="113"/>
      <c r="R1249" s="31"/>
      <c r="S1249" s="32"/>
      <c r="T1249" s="113"/>
      <c r="U1249" s="113"/>
      <c r="V1249" s="31"/>
      <c r="W1249" s="32"/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hidden="1" customHeight="1" x14ac:dyDescent="0.3">
      <c r="A1250" s="110" t="s">
        <v>1708</v>
      </c>
      <c r="B1250" s="111" t="s">
        <v>721</v>
      </c>
      <c r="C1250" s="112" t="s">
        <v>722</v>
      </c>
      <c r="D1250" s="21">
        <f t="shared" si="21"/>
        <v>1247667.58</v>
      </c>
      <c r="E1250" s="24">
        <f t="shared" si="21"/>
        <v>0</v>
      </c>
      <c r="F1250" s="104"/>
      <c r="G1250" s="104"/>
      <c r="H1250" s="113">
        <v>1247667.58</v>
      </c>
      <c r="I1250" s="113">
        <v>0</v>
      </c>
      <c r="J1250" s="31"/>
      <c r="K1250" s="32"/>
      <c r="L1250" s="113"/>
      <c r="M1250" s="113"/>
      <c r="N1250" s="31"/>
      <c r="O1250" s="32"/>
      <c r="P1250" s="113"/>
      <c r="Q1250" s="113"/>
      <c r="R1250" s="31"/>
      <c r="S1250" s="32"/>
      <c r="T1250" s="113"/>
      <c r="U1250" s="113"/>
      <c r="V1250" s="31"/>
      <c r="W1250" s="32"/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hidden="1" customHeight="1" x14ac:dyDescent="0.3">
      <c r="A1251" s="110" t="s">
        <v>1708</v>
      </c>
      <c r="B1251" s="111" t="s">
        <v>723</v>
      </c>
      <c r="C1251" s="112" t="s">
        <v>724</v>
      </c>
      <c r="D1251" s="21">
        <f t="shared" si="21"/>
        <v>5367229.96</v>
      </c>
      <c r="E1251" s="24">
        <f t="shared" si="21"/>
        <v>0</v>
      </c>
      <c r="F1251" s="104">
        <v>5367229.96</v>
      </c>
      <c r="G1251" s="104">
        <v>0</v>
      </c>
      <c r="H1251" s="113">
        <v>0</v>
      </c>
      <c r="I1251" s="113">
        <v>0</v>
      </c>
      <c r="J1251" s="31"/>
      <c r="K1251" s="32"/>
      <c r="L1251" s="113"/>
      <c r="M1251" s="113"/>
      <c r="N1251" s="31"/>
      <c r="O1251" s="32"/>
      <c r="P1251" s="113"/>
      <c r="Q1251" s="113"/>
      <c r="R1251" s="31"/>
      <c r="S1251" s="32"/>
      <c r="T1251" s="113"/>
      <c r="U1251" s="113"/>
      <c r="V1251" s="31"/>
      <c r="W1251" s="32"/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hidden="1" customHeight="1" x14ac:dyDescent="0.3">
      <c r="A1252" s="110" t="s">
        <v>1708</v>
      </c>
      <c r="B1252" s="111" t="s">
        <v>1603</v>
      </c>
      <c r="C1252" s="112" t="s">
        <v>1604</v>
      </c>
      <c r="D1252" s="21">
        <f t="shared" si="21"/>
        <v>0</v>
      </c>
      <c r="E1252" s="24">
        <f t="shared" si="21"/>
        <v>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/>
      <c r="Q1252" s="113"/>
      <c r="R1252" s="31"/>
      <c r="S1252" s="32"/>
      <c r="T1252" s="113"/>
      <c r="U1252" s="113"/>
      <c r="V1252" s="31"/>
      <c r="W1252" s="32"/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hidden="1" customHeight="1" x14ac:dyDescent="0.3">
      <c r="A1253" s="110" t="s">
        <v>1708</v>
      </c>
      <c r="B1253" s="111" t="s">
        <v>1605</v>
      </c>
      <c r="C1253" s="112" t="s">
        <v>1606</v>
      </c>
      <c r="D1253" s="21">
        <f t="shared" si="21"/>
        <v>0</v>
      </c>
      <c r="E1253" s="24">
        <f t="shared" si="21"/>
        <v>0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/>
      <c r="Q1253" s="113"/>
      <c r="R1253" s="31"/>
      <c r="S1253" s="32"/>
      <c r="T1253" s="113"/>
      <c r="U1253" s="113"/>
      <c r="V1253" s="31"/>
      <c r="W1253" s="32"/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hidden="1" customHeight="1" x14ac:dyDescent="0.3">
      <c r="A1254" s="110" t="s">
        <v>1708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0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/>
      <c r="W1254" s="32"/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hidden="1" customHeight="1" x14ac:dyDescent="0.3">
      <c r="A1255" s="110" t="s">
        <v>1708</v>
      </c>
      <c r="B1255" s="111" t="s">
        <v>727</v>
      </c>
      <c r="C1255" s="112" t="s">
        <v>728</v>
      </c>
      <c r="D1255" s="21">
        <f t="shared" si="21"/>
        <v>550</v>
      </c>
      <c r="E1255" s="24">
        <f t="shared" si="21"/>
        <v>378938.25</v>
      </c>
      <c r="F1255" s="104">
        <v>550</v>
      </c>
      <c r="G1255" s="104">
        <v>177034.25</v>
      </c>
      <c r="H1255" s="113">
        <v>0</v>
      </c>
      <c r="I1255" s="113">
        <v>201904</v>
      </c>
      <c r="J1255" s="31"/>
      <c r="K1255" s="32"/>
      <c r="L1255" s="113"/>
      <c r="M1255" s="113"/>
      <c r="N1255" s="31"/>
      <c r="O1255" s="32"/>
      <c r="P1255" s="113"/>
      <c r="Q1255" s="113"/>
      <c r="R1255" s="31"/>
      <c r="S1255" s="32"/>
      <c r="T1255" s="113"/>
      <c r="U1255" s="113"/>
      <c r="V1255" s="31"/>
      <c r="W1255" s="32"/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hidden="1" customHeight="1" x14ac:dyDescent="0.3">
      <c r="A1256" s="110" t="s">
        <v>1708</v>
      </c>
      <c r="B1256" s="111" t="s">
        <v>729</v>
      </c>
      <c r="C1256" s="112" t="s">
        <v>730</v>
      </c>
      <c r="D1256" s="21">
        <f t="shared" si="21"/>
        <v>0</v>
      </c>
      <c r="E1256" s="24">
        <f t="shared" si="21"/>
        <v>318458</v>
      </c>
      <c r="F1256" s="104">
        <v>0</v>
      </c>
      <c r="G1256" s="104">
        <v>154524.5</v>
      </c>
      <c r="H1256" s="113">
        <v>0</v>
      </c>
      <c r="I1256" s="113">
        <v>163933.5</v>
      </c>
      <c r="J1256" s="31"/>
      <c r="K1256" s="32"/>
      <c r="L1256" s="113"/>
      <c r="M1256" s="113"/>
      <c r="N1256" s="31"/>
      <c r="O1256" s="32"/>
      <c r="P1256" s="113"/>
      <c r="Q1256" s="113"/>
      <c r="R1256" s="31"/>
      <c r="S1256" s="32"/>
      <c r="T1256" s="113"/>
      <c r="U1256" s="113"/>
      <c r="V1256" s="31"/>
      <c r="W1256" s="32"/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hidden="1" customHeight="1" x14ac:dyDescent="0.3">
      <c r="A1257" s="110" t="s">
        <v>1708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0</v>
      </c>
      <c r="F1257" s="104"/>
      <c r="G1257" s="104"/>
      <c r="H1257" s="113"/>
      <c r="I1257" s="113"/>
      <c r="J1257" s="31"/>
      <c r="K1257" s="32"/>
      <c r="L1257" s="113"/>
      <c r="M1257" s="113"/>
      <c r="N1257" s="31"/>
      <c r="O1257" s="32"/>
      <c r="P1257" s="113"/>
      <c r="Q1257" s="113"/>
      <c r="R1257" s="31"/>
      <c r="S1257" s="32"/>
      <c r="T1257" s="113"/>
      <c r="U1257" s="113"/>
      <c r="V1257" s="31"/>
      <c r="W1257" s="32"/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hidden="1" customHeight="1" x14ac:dyDescent="0.3">
      <c r="A1258" s="110" t="s">
        <v>1708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75057</v>
      </c>
      <c r="F1258" s="104">
        <v>0</v>
      </c>
      <c r="G1258" s="104">
        <v>3415</v>
      </c>
      <c r="H1258" s="113">
        <v>0</v>
      </c>
      <c r="I1258" s="113">
        <v>71642</v>
      </c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hidden="1" customHeight="1" x14ac:dyDescent="0.3">
      <c r="A1259" s="110" t="s">
        <v>1708</v>
      </c>
      <c r="B1259" s="111" t="s">
        <v>1607</v>
      </c>
      <c r="C1259" s="112" t="s">
        <v>1608</v>
      </c>
      <c r="D1259" s="21">
        <f t="shared" si="21"/>
        <v>0</v>
      </c>
      <c r="E1259" s="24">
        <f t="shared" si="21"/>
        <v>0</v>
      </c>
      <c r="F1259" s="104"/>
      <c r="G1259" s="104"/>
      <c r="H1259" s="113"/>
      <c r="I1259" s="113"/>
      <c r="J1259" s="31"/>
      <c r="K1259" s="32"/>
      <c r="L1259" s="113"/>
      <c r="M1259" s="113"/>
      <c r="N1259" s="31"/>
      <c r="O1259" s="32"/>
      <c r="P1259" s="113"/>
      <c r="Q1259" s="113"/>
      <c r="R1259" s="31"/>
      <c r="S1259" s="32"/>
      <c r="T1259" s="113"/>
      <c r="U1259" s="113"/>
      <c r="V1259" s="31"/>
      <c r="W1259" s="32"/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hidden="1" customHeight="1" x14ac:dyDescent="0.3">
      <c r="A1260" s="110" t="s">
        <v>1708</v>
      </c>
      <c r="B1260" s="111" t="s">
        <v>1609</v>
      </c>
      <c r="C1260" s="112" t="s">
        <v>1610</v>
      </c>
      <c r="D1260" s="21">
        <f t="shared" si="21"/>
        <v>0</v>
      </c>
      <c r="E1260" s="24">
        <f t="shared" si="21"/>
        <v>0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/>
      <c r="W1260" s="32"/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hidden="1" customHeight="1" x14ac:dyDescent="0.3">
      <c r="A1261" s="110" t="s">
        <v>1708</v>
      </c>
      <c r="B1261" s="111" t="s">
        <v>735</v>
      </c>
      <c r="C1261" s="112" t="s">
        <v>736</v>
      </c>
      <c r="D1261" s="21">
        <f t="shared" si="21"/>
        <v>0</v>
      </c>
      <c r="E1261" s="24">
        <f t="shared" si="21"/>
        <v>92170.5</v>
      </c>
      <c r="F1261" s="104">
        <v>0</v>
      </c>
      <c r="G1261" s="104">
        <v>63647</v>
      </c>
      <c r="H1261" s="113">
        <v>0</v>
      </c>
      <c r="I1261" s="113">
        <v>28523.5</v>
      </c>
      <c r="J1261" s="31"/>
      <c r="K1261" s="32"/>
      <c r="L1261" s="113"/>
      <c r="M1261" s="113"/>
      <c r="N1261" s="31"/>
      <c r="O1261" s="32"/>
      <c r="P1261" s="113"/>
      <c r="Q1261" s="113"/>
      <c r="R1261" s="31"/>
      <c r="S1261" s="32"/>
      <c r="T1261" s="113"/>
      <c r="U1261" s="113"/>
      <c r="V1261" s="31"/>
      <c r="W1261" s="32"/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hidden="1" customHeight="1" x14ac:dyDescent="0.3">
      <c r="A1262" s="110" t="s">
        <v>1708</v>
      </c>
      <c r="B1262" s="111" t="s">
        <v>737</v>
      </c>
      <c r="C1262" s="112" t="s">
        <v>738</v>
      </c>
      <c r="D1262" s="21">
        <f t="shared" si="21"/>
        <v>0</v>
      </c>
      <c r="E1262" s="24">
        <f t="shared" si="21"/>
        <v>160039</v>
      </c>
      <c r="F1262" s="104">
        <v>0</v>
      </c>
      <c r="G1262" s="104">
        <v>84820</v>
      </c>
      <c r="H1262" s="113">
        <v>0</v>
      </c>
      <c r="I1262" s="113">
        <v>75219</v>
      </c>
      <c r="J1262" s="31"/>
      <c r="K1262" s="32"/>
      <c r="L1262" s="113"/>
      <c r="M1262" s="113"/>
      <c r="N1262" s="31"/>
      <c r="O1262" s="32"/>
      <c r="P1262" s="113"/>
      <c r="Q1262" s="113"/>
      <c r="R1262" s="31"/>
      <c r="S1262" s="32"/>
      <c r="T1262" s="113"/>
      <c r="U1262" s="113"/>
      <c r="V1262" s="31"/>
      <c r="W1262" s="32"/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hidden="1" customHeight="1" x14ac:dyDescent="0.3">
      <c r="A1263" s="110" t="s">
        <v>1708</v>
      </c>
      <c r="B1263" s="111" t="s">
        <v>739</v>
      </c>
      <c r="C1263" s="112" t="s">
        <v>740</v>
      </c>
      <c r="D1263" s="21">
        <f t="shared" si="21"/>
        <v>0</v>
      </c>
      <c r="E1263" s="24">
        <f t="shared" si="21"/>
        <v>0</v>
      </c>
      <c r="F1263" s="104"/>
      <c r="G1263" s="104"/>
      <c r="H1263" s="113"/>
      <c r="I1263" s="113"/>
      <c r="J1263" s="31"/>
      <c r="K1263" s="32"/>
      <c r="L1263" s="113"/>
      <c r="M1263" s="113"/>
      <c r="N1263" s="31"/>
      <c r="O1263" s="32"/>
      <c r="P1263" s="113"/>
      <c r="Q1263" s="113"/>
      <c r="R1263" s="31"/>
      <c r="S1263" s="32"/>
      <c r="T1263" s="113"/>
      <c r="U1263" s="113"/>
      <c r="V1263" s="31"/>
      <c r="W1263" s="32"/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hidden="1" customHeight="1" x14ac:dyDescent="0.3">
      <c r="A1264" s="110" t="s">
        <v>1708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hidden="1" customHeight="1" x14ac:dyDescent="0.3">
      <c r="A1265" s="110" t="s">
        <v>1708</v>
      </c>
      <c r="B1265" s="111" t="s">
        <v>743</v>
      </c>
      <c r="C1265" s="112" t="s">
        <v>744</v>
      </c>
      <c r="D1265" s="21">
        <f t="shared" si="21"/>
        <v>205575.09</v>
      </c>
      <c r="E1265" s="24">
        <f t="shared" si="21"/>
        <v>0</v>
      </c>
      <c r="F1265" s="104">
        <v>90352.67</v>
      </c>
      <c r="G1265" s="104">
        <v>0</v>
      </c>
      <c r="H1265" s="113">
        <v>115222.42</v>
      </c>
      <c r="I1265" s="113">
        <v>0</v>
      </c>
      <c r="J1265" s="31"/>
      <c r="K1265" s="32"/>
      <c r="L1265" s="113"/>
      <c r="M1265" s="113"/>
      <c r="N1265" s="31"/>
      <c r="O1265" s="32"/>
      <c r="P1265" s="113"/>
      <c r="Q1265" s="113"/>
      <c r="R1265" s="31"/>
      <c r="S1265" s="32"/>
      <c r="T1265" s="113"/>
      <c r="U1265" s="113"/>
      <c r="V1265" s="31"/>
      <c r="W1265" s="32"/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hidden="1" customHeight="1" x14ac:dyDescent="0.3">
      <c r="A1266" s="110" t="s">
        <v>1708</v>
      </c>
      <c r="B1266" s="111" t="s">
        <v>745</v>
      </c>
      <c r="C1266" s="112" t="s">
        <v>746</v>
      </c>
      <c r="D1266" s="21">
        <f t="shared" si="21"/>
        <v>188529.06</v>
      </c>
      <c r="E1266" s="24">
        <f t="shared" si="21"/>
        <v>0</v>
      </c>
      <c r="F1266" s="104">
        <v>89560.03</v>
      </c>
      <c r="G1266" s="104">
        <v>0</v>
      </c>
      <c r="H1266" s="105">
        <v>98969.03</v>
      </c>
      <c r="I1266" s="105">
        <v>0</v>
      </c>
      <c r="J1266" s="106"/>
      <c r="K1266" s="107"/>
      <c r="L1266" s="105"/>
      <c r="M1266" s="105"/>
      <c r="N1266" s="106"/>
      <c r="O1266" s="107"/>
      <c r="P1266" s="113"/>
      <c r="Q1266" s="113"/>
      <c r="R1266" s="106"/>
      <c r="S1266" s="107"/>
      <c r="T1266" s="105"/>
      <c r="U1266" s="105"/>
      <c r="V1266" s="106"/>
      <c r="W1266" s="107"/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hidden="1" customHeight="1" x14ac:dyDescent="0.3">
      <c r="A1267" s="110" t="s">
        <v>1708</v>
      </c>
      <c r="B1267" s="111" t="s">
        <v>747</v>
      </c>
      <c r="C1267" s="112" t="s">
        <v>748</v>
      </c>
      <c r="D1267" s="21">
        <f t="shared" si="21"/>
        <v>0</v>
      </c>
      <c r="E1267" s="24">
        <f t="shared" si="21"/>
        <v>0</v>
      </c>
      <c r="F1267" s="104"/>
      <c r="G1267" s="104"/>
      <c r="H1267" s="113"/>
      <c r="I1267" s="113"/>
      <c r="J1267" s="31"/>
      <c r="K1267" s="32"/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hidden="1" customHeight="1" x14ac:dyDescent="0.3">
      <c r="A1268" s="110" t="s">
        <v>1708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hidden="1" customHeight="1" x14ac:dyDescent="0.3">
      <c r="A1269" s="110" t="s">
        <v>1708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hidden="1" customHeight="1" x14ac:dyDescent="0.3">
      <c r="A1270" s="110" t="s">
        <v>1708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hidden="1" customHeight="1" x14ac:dyDescent="0.3">
      <c r="A1271" s="110" t="s">
        <v>1708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hidden="1" customHeight="1" x14ac:dyDescent="0.3">
      <c r="A1272" s="110" t="s">
        <v>1708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16027.5</v>
      </c>
      <c r="F1272" s="104">
        <v>0</v>
      </c>
      <c r="G1272" s="104">
        <v>13788</v>
      </c>
      <c r="H1272" s="113">
        <v>0</v>
      </c>
      <c r="I1272" s="113">
        <v>2239.5</v>
      </c>
      <c r="J1272" s="31"/>
      <c r="K1272" s="32"/>
      <c r="L1272" s="113"/>
      <c r="M1272" s="113"/>
      <c r="N1272" s="31"/>
      <c r="O1272" s="32"/>
      <c r="P1272" s="113"/>
      <c r="Q1272" s="113"/>
      <c r="R1272" s="31"/>
      <c r="S1272" s="32"/>
      <c r="T1272" s="113"/>
      <c r="U1272" s="113"/>
      <c r="V1272" s="31"/>
      <c r="W1272" s="32"/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hidden="1" customHeight="1" x14ac:dyDescent="0.3">
      <c r="A1273" s="110" t="s">
        <v>1708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0</v>
      </c>
      <c r="F1273" s="104"/>
      <c r="G1273" s="104"/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hidden="1" customHeight="1" x14ac:dyDescent="0.3">
      <c r="A1274" s="110" t="s">
        <v>1708</v>
      </c>
      <c r="B1274" s="111" t="s">
        <v>761</v>
      </c>
      <c r="C1274" s="112" t="s">
        <v>762</v>
      </c>
      <c r="D1274" s="21">
        <f t="shared" si="21"/>
        <v>16027.5</v>
      </c>
      <c r="E1274" s="24">
        <f t="shared" si="21"/>
        <v>0</v>
      </c>
      <c r="F1274" s="104"/>
      <c r="G1274" s="104"/>
      <c r="H1274" s="113">
        <v>16027.5</v>
      </c>
      <c r="I1274" s="113">
        <v>0</v>
      </c>
      <c r="J1274" s="31"/>
      <c r="K1274" s="32"/>
      <c r="L1274" s="113"/>
      <c r="M1274" s="113"/>
      <c r="N1274" s="31"/>
      <c r="O1274" s="32"/>
      <c r="P1274" s="113"/>
      <c r="Q1274" s="113"/>
      <c r="R1274" s="31"/>
      <c r="S1274" s="32"/>
      <c r="T1274" s="113"/>
      <c r="U1274" s="113"/>
      <c r="V1274" s="31"/>
      <c r="W1274" s="32"/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hidden="1" customHeight="1" x14ac:dyDescent="0.3">
      <c r="A1275" s="110" t="s">
        <v>1708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hidden="1" customHeight="1" x14ac:dyDescent="0.3">
      <c r="A1276" s="110" t="s">
        <v>1708</v>
      </c>
      <c r="B1276" s="111" t="s">
        <v>765</v>
      </c>
      <c r="C1276" s="112" t="s">
        <v>1675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hidden="1" customHeight="1" x14ac:dyDescent="0.3">
      <c r="A1277" s="110" t="s">
        <v>1708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hidden="1" customHeight="1" x14ac:dyDescent="0.3">
      <c r="A1278" s="110" t="s">
        <v>1708</v>
      </c>
      <c r="B1278" s="111" t="s">
        <v>768</v>
      </c>
      <c r="C1278" s="112" t="s">
        <v>1676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hidden="1" customHeight="1" x14ac:dyDescent="0.3">
      <c r="A1279" s="110" t="s">
        <v>1708</v>
      </c>
      <c r="B1279" s="111" t="s">
        <v>769</v>
      </c>
      <c r="C1279" s="112" t="s">
        <v>1677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hidden="1" customHeight="1" x14ac:dyDescent="0.3">
      <c r="A1280" s="110" t="s">
        <v>1708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hidden="1" customHeight="1" x14ac:dyDescent="0.3">
      <c r="A1281" s="110" t="s">
        <v>1708</v>
      </c>
      <c r="B1281" s="111" t="s">
        <v>772</v>
      </c>
      <c r="C1281" s="112" t="s">
        <v>1678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hidden="1" customHeight="1" x14ac:dyDescent="0.3">
      <c r="A1282" s="110" t="s">
        <v>1708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hidden="1" customHeight="1" x14ac:dyDescent="0.3">
      <c r="A1283" s="110" t="s">
        <v>1708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0</v>
      </c>
      <c r="F1283" s="104"/>
      <c r="G1283" s="104"/>
      <c r="H1283" s="113"/>
      <c r="I1283" s="113"/>
      <c r="J1283" s="31"/>
      <c r="K1283" s="32"/>
      <c r="L1283" s="113"/>
      <c r="M1283" s="113"/>
      <c r="N1283" s="31"/>
      <c r="O1283" s="32"/>
      <c r="P1283" s="105"/>
      <c r="Q1283" s="105"/>
      <c r="R1283" s="31"/>
      <c r="S1283" s="32"/>
      <c r="T1283" s="113"/>
      <c r="U1283" s="113"/>
      <c r="V1283" s="31"/>
      <c r="W1283" s="32"/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hidden="1" customHeight="1" x14ac:dyDescent="0.3">
      <c r="A1284" s="110" t="s">
        <v>1708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hidden="1" customHeight="1" x14ac:dyDescent="0.3">
      <c r="A1285" s="110" t="s">
        <v>1708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hidden="1" customHeight="1" x14ac:dyDescent="0.3">
      <c r="A1286" s="110" t="s">
        <v>1708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hidden="1" customHeight="1" x14ac:dyDescent="0.3">
      <c r="A1287" s="110" t="s">
        <v>1708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hidden="1" customHeight="1" x14ac:dyDescent="0.3">
      <c r="A1288" s="110" t="s">
        <v>1708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hidden="1" customHeight="1" x14ac:dyDescent="0.3">
      <c r="A1289" s="110" t="s">
        <v>1708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hidden="1" customHeight="1" x14ac:dyDescent="0.3">
      <c r="A1290" s="110" t="s">
        <v>1708</v>
      </c>
      <c r="B1290" s="111" t="s">
        <v>789</v>
      </c>
      <c r="C1290" s="112" t="s">
        <v>790</v>
      </c>
      <c r="D1290" s="21">
        <f t="shared" si="22"/>
        <v>3298.22</v>
      </c>
      <c r="E1290" s="24">
        <f t="shared" si="22"/>
        <v>0</v>
      </c>
      <c r="F1290" s="104"/>
      <c r="G1290" s="104"/>
      <c r="H1290" s="113">
        <v>3298.22</v>
      </c>
      <c r="I1290" s="113">
        <v>0</v>
      </c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hidden="1" customHeight="1" x14ac:dyDescent="0.3">
      <c r="A1291" s="110" t="s">
        <v>1708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4270.3</v>
      </c>
      <c r="F1291" s="104"/>
      <c r="G1291" s="104"/>
      <c r="H1291" s="113">
        <v>0</v>
      </c>
      <c r="I1291" s="113">
        <v>4270.3</v>
      </c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hidden="1" customHeight="1" x14ac:dyDescent="0.3">
      <c r="A1292" s="110" t="s">
        <v>1708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76409</v>
      </c>
      <c r="F1292" s="104">
        <v>0</v>
      </c>
      <c r="G1292" s="104">
        <v>33793</v>
      </c>
      <c r="H1292" s="113">
        <v>0</v>
      </c>
      <c r="I1292" s="113">
        <v>42616</v>
      </c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hidden="1" customHeight="1" x14ac:dyDescent="0.3">
      <c r="A1293" s="110" t="s">
        <v>1708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30946</v>
      </c>
      <c r="F1293" s="104">
        <v>0</v>
      </c>
      <c r="G1293" s="104">
        <v>24264</v>
      </c>
      <c r="H1293" s="113">
        <v>0</v>
      </c>
      <c r="I1293" s="113">
        <v>6682</v>
      </c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hidden="1" customHeight="1" x14ac:dyDescent="0.3">
      <c r="A1294" s="110" t="s">
        <v>1708</v>
      </c>
      <c r="B1294" s="111" t="s">
        <v>797</v>
      </c>
      <c r="C1294" s="112" t="s">
        <v>798</v>
      </c>
      <c r="D1294" s="21">
        <f t="shared" si="22"/>
        <v>76409</v>
      </c>
      <c r="E1294" s="24">
        <f t="shared" si="22"/>
        <v>27670.3</v>
      </c>
      <c r="F1294" s="104">
        <v>33793</v>
      </c>
      <c r="G1294" s="104">
        <v>0</v>
      </c>
      <c r="H1294" s="105">
        <v>42616</v>
      </c>
      <c r="I1294" s="105">
        <v>27670.3</v>
      </c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hidden="1" customHeight="1" x14ac:dyDescent="0.3">
      <c r="A1295" s="110" t="s">
        <v>1708</v>
      </c>
      <c r="B1295" s="111" t="s">
        <v>799</v>
      </c>
      <c r="C1295" s="112" t="s">
        <v>800</v>
      </c>
      <c r="D1295" s="21">
        <f t="shared" si="22"/>
        <v>27670.3</v>
      </c>
      <c r="E1295" s="24">
        <f t="shared" si="22"/>
        <v>27670.3</v>
      </c>
      <c r="F1295" s="104"/>
      <c r="G1295" s="104"/>
      <c r="H1295" s="113">
        <v>27670.3</v>
      </c>
      <c r="I1295" s="113">
        <v>27670.3</v>
      </c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hidden="1" customHeight="1" x14ac:dyDescent="0.3">
      <c r="A1296" s="110" t="s">
        <v>1708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hidden="1" customHeight="1" x14ac:dyDescent="0.3">
      <c r="A1297" s="110" t="s">
        <v>1708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hidden="1" customHeight="1" x14ac:dyDescent="0.3">
      <c r="A1298" s="110" t="s">
        <v>1708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hidden="1" customHeight="1" x14ac:dyDescent="0.3">
      <c r="A1299" s="110" t="s">
        <v>1708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713300</v>
      </c>
      <c r="F1299" s="104">
        <v>0</v>
      </c>
      <c r="G1299" s="104">
        <v>67600</v>
      </c>
      <c r="H1299" s="113">
        <v>0</v>
      </c>
      <c r="I1299" s="113">
        <v>645700</v>
      </c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hidden="1" customHeight="1" x14ac:dyDescent="0.3">
      <c r="A1300" s="110" t="s">
        <v>1708</v>
      </c>
      <c r="B1300" s="111" t="s">
        <v>809</v>
      </c>
      <c r="C1300" s="112" t="s">
        <v>1679</v>
      </c>
      <c r="D1300" s="21">
        <f t="shared" si="22"/>
        <v>0</v>
      </c>
      <c r="E1300" s="24">
        <f t="shared" si="22"/>
        <v>3600</v>
      </c>
      <c r="F1300" s="104">
        <v>0</v>
      </c>
      <c r="G1300" s="104">
        <v>3600</v>
      </c>
      <c r="H1300" s="113">
        <v>0</v>
      </c>
      <c r="I1300" s="113">
        <v>0</v>
      </c>
      <c r="J1300" s="31"/>
      <c r="K1300" s="32"/>
      <c r="L1300" s="113"/>
      <c r="M1300" s="113"/>
      <c r="N1300" s="31"/>
      <c r="O1300" s="32"/>
      <c r="P1300" s="113"/>
      <c r="Q1300" s="113"/>
      <c r="R1300" s="31"/>
      <c r="S1300" s="32"/>
      <c r="T1300" s="113"/>
      <c r="U1300" s="113"/>
      <c r="V1300" s="31"/>
      <c r="W1300" s="32"/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hidden="1" customHeight="1" x14ac:dyDescent="0.3">
      <c r="A1301" s="110" t="s">
        <v>1708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598000</v>
      </c>
      <c r="F1301" s="104">
        <v>0</v>
      </c>
      <c r="G1301" s="104">
        <v>598000</v>
      </c>
      <c r="H1301" s="113">
        <v>0</v>
      </c>
      <c r="I1301" s="113">
        <v>0</v>
      </c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hidden="1" customHeight="1" x14ac:dyDescent="0.3">
      <c r="A1302" s="110" t="s">
        <v>1708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463000</v>
      </c>
      <c r="F1302" s="104">
        <v>0</v>
      </c>
      <c r="G1302" s="104">
        <v>463000</v>
      </c>
      <c r="H1302" s="113">
        <v>0</v>
      </c>
      <c r="I1302" s="113">
        <v>0</v>
      </c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hidden="1" customHeight="1" x14ac:dyDescent="0.3">
      <c r="A1303" s="110" t="s">
        <v>1708</v>
      </c>
      <c r="B1303" s="111" t="s">
        <v>814</v>
      </c>
      <c r="C1303" s="112" t="s">
        <v>815</v>
      </c>
      <c r="D1303" s="21">
        <f t="shared" si="22"/>
        <v>0</v>
      </c>
      <c r="E1303" s="24">
        <f t="shared" si="22"/>
        <v>15126</v>
      </c>
      <c r="F1303" s="104">
        <v>0</v>
      </c>
      <c r="G1303" s="104">
        <v>76</v>
      </c>
      <c r="H1303" s="113">
        <v>0</v>
      </c>
      <c r="I1303" s="113">
        <v>15050</v>
      </c>
      <c r="J1303" s="31"/>
      <c r="K1303" s="32"/>
      <c r="L1303" s="113"/>
      <c r="M1303" s="113"/>
      <c r="N1303" s="31"/>
      <c r="O1303" s="32"/>
      <c r="P1303" s="113"/>
      <c r="Q1303" s="113"/>
      <c r="R1303" s="31"/>
      <c r="S1303" s="32"/>
      <c r="T1303" s="113"/>
      <c r="U1303" s="113"/>
      <c r="V1303" s="31"/>
      <c r="W1303" s="32"/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hidden="1" customHeight="1" x14ac:dyDescent="0.3">
      <c r="A1304" s="110" t="s">
        <v>1708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205668.09</v>
      </c>
      <c r="F1304" s="104">
        <v>0</v>
      </c>
      <c r="G1304" s="104">
        <v>86800.73</v>
      </c>
      <c r="H1304" s="105">
        <v>0</v>
      </c>
      <c r="I1304" s="105">
        <v>118867.36</v>
      </c>
      <c r="J1304" s="106"/>
      <c r="K1304" s="107"/>
      <c r="L1304" s="105"/>
      <c r="M1304" s="105"/>
      <c r="N1304" s="106"/>
      <c r="O1304" s="107"/>
      <c r="P1304" s="113"/>
      <c r="Q1304" s="113"/>
      <c r="R1304" s="106"/>
      <c r="S1304" s="107"/>
      <c r="T1304" s="105"/>
      <c r="U1304" s="105"/>
      <c r="V1304" s="106"/>
      <c r="W1304" s="107"/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hidden="1" customHeight="1" x14ac:dyDescent="0.3">
      <c r="A1305" s="110" t="s">
        <v>1708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hidden="1" customHeight="1" x14ac:dyDescent="0.3">
      <c r="A1306" s="110" t="s">
        <v>1708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0</v>
      </c>
      <c r="F1306" s="104"/>
      <c r="G1306" s="104"/>
      <c r="H1306" s="113"/>
      <c r="I1306" s="113"/>
      <c r="J1306" s="31"/>
      <c r="K1306" s="32"/>
      <c r="L1306" s="113"/>
      <c r="M1306" s="113"/>
      <c r="N1306" s="31"/>
      <c r="O1306" s="32"/>
      <c r="P1306" s="113"/>
      <c r="Q1306" s="113"/>
      <c r="R1306" s="31"/>
      <c r="S1306" s="32"/>
      <c r="T1306" s="113"/>
      <c r="U1306" s="113"/>
      <c r="V1306" s="31"/>
      <c r="W1306" s="32"/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hidden="1" customHeight="1" x14ac:dyDescent="0.3">
      <c r="A1307" s="110" t="s">
        <v>1708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hidden="1" customHeight="1" x14ac:dyDescent="0.3">
      <c r="A1308" s="110" t="s">
        <v>1708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hidden="1" customHeight="1" x14ac:dyDescent="0.3">
      <c r="A1309" s="110" t="s">
        <v>1708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/>
      <c r="W1309" s="107"/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hidden="1" customHeight="1" x14ac:dyDescent="0.3">
      <c r="A1310" s="110" t="s">
        <v>1708</v>
      </c>
      <c r="B1310" s="111" t="s">
        <v>826</v>
      </c>
      <c r="C1310" s="112" t="s">
        <v>827</v>
      </c>
      <c r="D1310" s="21">
        <f t="shared" si="22"/>
        <v>0</v>
      </c>
      <c r="E1310" s="24">
        <f t="shared" si="22"/>
        <v>12309390</v>
      </c>
      <c r="F1310" s="104">
        <v>0</v>
      </c>
      <c r="G1310" s="104">
        <v>6165740</v>
      </c>
      <c r="H1310" s="105">
        <v>0</v>
      </c>
      <c r="I1310" s="105">
        <v>6143650</v>
      </c>
      <c r="J1310" s="106"/>
      <c r="K1310" s="107"/>
      <c r="L1310" s="105"/>
      <c r="M1310" s="105"/>
      <c r="N1310" s="106"/>
      <c r="O1310" s="107"/>
      <c r="P1310" s="105"/>
      <c r="Q1310" s="105"/>
      <c r="R1310" s="106"/>
      <c r="S1310" s="107"/>
      <c r="T1310" s="105"/>
      <c r="U1310" s="105"/>
      <c r="V1310" s="106"/>
      <c r="W1310" s="107"/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hidden="1" customHeight="1" x14ac:dyDescent="0.3">
      <c r="A1311" s="110" t="s">
        <v>1708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hidden="1" customHeight="1" x14ac:dyDescent="0.3">
      <c r="A1312" s="110" t="s">
        <v>1708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1026.8</v>
      </c>
      <c r="F1312" s="104"/>
      <c r="G1312" s="104"/>
      <c r="H1312" s="105">
        <v>0</v>
      </c>
      <c r="I1312" s="105">
        <v>1026.8</v>
      </c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hidden="1" customHeight="1" x14ac:dyDescent="0.3">
      <c r="A1313" s="110" t="s">
        <v>1708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hidden="1" customHeight="1" x14ac:dyDescent="0.3">
      <c r="A1314" s="110" t="s">
        <v>1708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hidden="1" customHeight="1" x14ac:dyDescent="0.3">
      <c r="A1315" s="110" t="s">
        <v>1708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486225.69999999995</v>
      </c>
      <c r="F1315" s="104">
        <v>0</v>
      </c>
      <c r="G1315" s="104">
        <v>244012.79999999999</v>
      </c>
      <c r="H1315" s="113">
        <v>0</v>
      </c>
      <c r="I1315" s="113">
        <v>242212.9</v>
      </c>
      <c r="J1315" s="31"/>
      <c r="K1315" s="32"/>
      <c r="L1315" s="113"/>
      <c r="M1315" s="113"/>
      <c r="N1315" s="31"/>
      <c r="O1315" s="32"/>
      <c r="P1315" s="113"/>
      <c r="Q1315" s="113"/>
      <c r="R1315" s="31"/>
      <c r="S1315" s="32"/>
      <c r="T1315" s="113"/>
      <c r="U1315" s="113"/>
      <c r="V1315" s="31"/>
      <c r="W1315" s="32"/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hidden="1" customHeight="1" x14ac:dyDescent="0.3">
      <c r="A1316" s="110" t="s">
        <v>1708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hidden="1" customHeight="1" x14ac:dyDescent="0.3">
      <c r="A1317" s="110" t="s">
        <v>1708</v>
      </c>
      <c r="B1317" s="111" t="s">
        <v>1611</v>
      </c>
      <c r="C1317" s="112" t="s">
        <v>1612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hidden="1" customHeight="1" x14ac:dyDescent="0.3">
      <c r="A1318" s="110" t="s">
        <v>1708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hidden="1" customHeight="1" x14ac:dyDescent="0.3">
      <c r="A1319" s="110" t="s">
        <v>1708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hidden="1" customHeight="1" x14ac:dyDescent="0.3">
      <c r="A1320" s="110" t="s">
        <v>1708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hidden="1" customHeight="1" x14ac:dyDescent="0.3">
      <c r="A1321" s="110" t="s">
        <v>1708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hidden="1" customHeight="1" x14ac:dyDescent="0.3">
      <c r="A1322" s="110" t="s">
        <v>1708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hidden="1" customHeight="1" x14ac:dyDescent="0.3">
      <c r="A1323" s="110" t="s">
        <v>1708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hidden="1" customHeight="1" x14ac:dyDescent="0.3">
      <c r="A1324" s="110" t="s">
        <v>1708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hidden="1" customHeight="1" x14ac:dyDescent="0.3">
      <c r="A1325" s="110" t="s">
        <v>1708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4950</v>
      </c>
      <c r="F1325" s="104">
        <v>0</v>
      </c>
      <c r="G1325" s="104">
        <v>4950</v>
      </c>
      <c r="H1325" s="113">
        <v>0</v>
      </c>
      <c r="I1325" s="113">
        <v>0</v>
      </c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/>
      <c r="W1325" s="32"/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hidden="1" customHeight="1" x14ac:dyDescent="0.3">
      <c r="A1326" s="110" t="s">
        <v>1708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24688</v>
      </c>
      <c r="F1326" s="104">
        <v>0</v>
      </c>
      <c r="G1326" s="104">
        <v>9505</v>
      </c>
      <c r="H1326" s="113">
        <v>0</v>
      </c>
      <c r="I1326" s="113">
        <v>15183</v>
      </c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hidden="1" customHeight="1" x14ac:dyDescent="0.3">
      <c r="A1327" s="110" t="s">
        <v>1708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hidden="1" customHeight="1" x14ac:dyDescent="0.3">
      <c r="A1328" s="110" t="s">
        <v>1708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41050</v>
      </c>
      <c r="F1328" s="104">
        <v>0</v>
      </c>
      <c r="G1328" s="104">
        <v>20900</v>
      </c>
      <c r="H1328" s="105">
        <v>0</v>
      </c>
      <c r="I1328" s="105">
        <v>20150</v>
      </c>
      <c r="J1328" s="106"/>
      <c r="K1328" s="107"/>
      <c r="L1328" s="105"/>
      <c r="M1328" s="105"/>
      <c r="N1328" s="106"/>
      <c r="O1328" s="107"/>
      <c r="P1328" s="105"/>
      <c r="Q1328" s="105"/>
      <c r="R1328" s="106"/>
      <c r="S1328" s="107"/>
      <c r="T1328" s="105"/>
      <c r="U1328" s="105"/>
      <c r="V1328" s="106"/>
      <c r="W1328" s="107"/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hidden="1" customHeight="1" x14ac:dyDescent="0.3">
      <c r="A1329" s="110" t="s">
        <v>1708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hidden="1" customHeight="1" x14ac:dyDescent="0.3">
      <c r="A1330" s="110" t="s">
        <v>1708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hidden="1" customHeight="1" x14ac:dyDescent="0.3">
      <c r="A1331" s="110" t="s">
        <v>1708</v>
      </c>
      <c r="B1331" s="111" t="s">
        <v>866</v>
      </c>
      <c r="C1331" s="112" t="s">
        <v>867</v>
      </c>
      <c r="D1331" s="21">
        <f t="shared" si="22"/>
        <v>0</v>
      </c>
      <c r="E1331" s="24">
        <f t="shared" si="22"/>
        <v>14346.4</v>
      </c>
      <c r="F1331" s="104">
        <v>0</v>
      </c>
      <c r="G1331" s="104">
        <v>5428</v>
      </c>
      <c r="H1331" s="113">
        <v>0</v>
      </c>
      <c r="I1331" s="113">
        <v>8918.4</v>
      </c>
      <c r="J1331" s="31"/>
      <c r="K1331" s="32"/>
      <c r="L1331" s="113"/>
      <c r="M1331" s="113"/>
      <c r="N1331" s="31"/>
      <c r="O1331" s="32"/>
      <c r="P1331" s="113"/>
      <c r="Q1331" s="113"/>
      <c r="R1331" s="31"/>
      <c r="S1331" s="32"/>
      <c r="T1331" s="113"/>
      <c r="U1331" s="113"/>
      <c r="V1331" s="31"/>
      <c r="W1331" s="32"/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hidden="1" customHeight="1" x14ac:dyDescent="0.3">
      <c r="A1332" s="110" t="s">
        <v>1708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hidden="1" customHeight="1" x14ac:dyDescent="0.3">
      <c r="A1333" s="110" t="s">
        <v>1708</v>
      </c>
      <c r="B1333" s="111" t="s">
        <v>870</v>
      </c>
      <c r="C1333" s="112" t="s">
        <v>1680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hidden="1" customHeight="1" x14ac:dyDescent="0.3">
      <c r="A1334" s="110" t="s">
        <v>1708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hidden="1" customHeight="1" x14ac:dyDescent="0.3">
      <c r="A1335" s="110" t="s">
        <v>1708</v>
      </c>
      <c r="B1335" s="111" t="s">
        <v>873</v>
      </c>
      <c r="C1335" s="112" t="s">
        <v>1681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hidden="1" customHeight="1" x14ac:dyDescent="0.3">
      <c r="A1336" s="110" t="s">
        <v>1708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0</v>
      </c>
      <c r="F1336" s="104"/>
      <c r="G1336" s="104"/>
      <c r="H1336" s="113"/>
      <c r="I1336" s="113"/>
      <c r="J1336" s="31"/>
      <c r="K1336" s="32"/>
      <c r="L1336" s="113"/>
      <c r="M1336" s="113"/>
      <c r="N1336" s="31"/>
      <c r="O1336" s="32"/>
      <c r="P1336" s="105"/>
      <c r="Q1336" s="105"/>
      <c r="R1336" s="31"/>
      <c r="S1336" s="32"/>
      <c r="T1336" s="113"/>
      <c r="U1336" s="113"/>
      <c r="V1336" s="31"/>
      <c r="W1336" s="32"/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hidden="1" customHeight="1" x14ac:dyDescent="0.3">
      <c r="A1337" s="110" t="s">
        <v>1708</v>
      </c>
      <c r="B1337" s="111" t="s">
        <v>876</v>
      </c>
      <c r="C1337" s="112" t="s">
        <v>1682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hidden="1" customHeight="1" x14ac:dyDescent="0.3">
      <c r="A1338" s="110" t="s">
        <v>1708</v>
      </c>
      <c r="B1338" s="111" t="s">
        <v>877</v>
      </c>
      <c r="C1338" s="112" t="s">
        <v>878</v>
      </c>
      <c r="D1338" s="21">
        <f t="shared" si="22"/>
        <v>0</v>
      </c>
      <c r="E1338" s="24">
        <f t="shared" si="22"/>
        <v>1285574</v>
      </c>
      <c r="F1338" s="104">
        <v>0</v>
      </c>
      <c r="G1338" s="104">
        <v>356587</v>
      </c>
      <c r="H1338" s="113">
        <v>0</v>
      </c>
      <c r="I1338" s="113">
        <v>928987</v>
      </c>
      <c r="J1338" s="31"/>
      <c r="K1338" s="32"/>
      <c r="L1338" s="113"/>
      <c r="M1338" s="113"/>
      <c r="N1338" s="31"/>
      <c r="O1338" s="32"/>
      <c r="P1338" s="105"/>
      <c r="Q1338" s="105"/>
      <c r="R1338" s="31"/>
      <c r="S1338" s="32"/>
      <c r="T1338" s="113"/>
      <c r="U1338" s="113"/>
      <c r="V1338" s="31"/>
      <c r="W1338" s="32"/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hidden="1" customHeight="1" x14ac:dyDescent="0.3">
      <c r="A1339" s="110" t="s">
        <v>1708</v>
      </c>
      <c r="B1339" s="111" t="s">
        <v>879</v>
      </c>
      <c r="C1339" s="112" t="s">
        <v>1683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hidden="1" customHeight="1" x14ac:dyDescent="0.3">
      <c r="A1340" s="110" t="s">
        <v>1708</v>
      </c>
      <c r="B1340" s="111" t="s">
        <v>880</v>
      </c>
      <c r="C1340" s="112" t="s">
        <v>1684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hidden="1" customHeight="1" x14ac:dyDescent="0.3">
      <c r="A1341" s="110" t="s">
        <v>1708</v>
      </c>
      <c r="B1341" s="111" t="s">
        <v>881</v>
      </c>
      <c r="C1341" s="112" t="s">
        <v>1685</v>
      </c>
      <c r="D1341" s="21">
        <f t="shared" si="22"/>
        <v>0</v>
      </c>
      <c r="E1341" s="24">
        <f t="shared" si="22"/>
        <v>171989.5</v>
      </c>
      <c r="F1341" s="104">
        <v>0</v>
      </c>
      <c r="G1341" s="104">
        <v>112000</v>
      </c>
      <c r="H1341" s="105">
        <v>0</v>
      </c>
      <c r="I1341" s="105">
        <v>59989.5</v>
      </c>
      <c r="J1341" s="106"/>
      <c r="K1341" s="107"/>
      <c r="L1341" s="105"/>
      <c r="M1341" s="105"/>
      <c r="N1341" s="106"/>
      <c r="O1341" s="107"/>
      <c r="P1341" s="105"/>
      <c r="Q1341" s="105"/>
      <c r="R1341" s="106"/>
      <c r="S1341" s="107"/>
      <c r="T1341" s="105"/>
      <c r="U1341" s="105"/>
      <c r="V1341" s="106"/>
      <c r="W1341" s="107"/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hidden="1" customHeight="1" x14ac:dyDescent="0.3">
      <c r="A1342" s="110" t="s">
        <v>1708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88170</v>
      </c>
      <c r="F1342" s="104">
        <v>0</v>
      </c>
      <c r="G1342" s="104">
        <v>46830</v>
      </c>
      <c r="H1342" s="105">
        <v>0</v>
      </c>
      <c r="I1342" s="105">
        <v>41340</v>
      </c>
      <c r="J1342" s="106"/>
      <c r="K1342" s="107"/>
      <c r="L1342" s="105"/>
      <c r="M1342" s="105"/>
      <c r="N1342" s="106"/>
      <c r="O1342" s="107"/>
      <c r="P1342" s="105"/>
      <c r="Q1342" s="105"/>
      <c r="R1342" s="106"/>
      <c r="S1342" s="107"/>
      <c r="T1342" s="105"/>
      <c r="U1342" s="105"/>
      <c r="V1342" s="106"/>
      <c r="W1342" s="107"/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hidden="1" customHeight="1" x14ac:dyDescent="0.3">
      <c r="A1343" s="110" t="s">
        <v>1708</v>
      </c>
      <c r="B1343" s="111" t="s">
        <v>884</v>
      </c>
      <c r="C1343" s="112" t="s">
        <v>885</v>
      </c>
      <c r="D1343" s="21">
        <f t="shared" si="22"/>
        <v>10715450</v>
      </c>
      <c r="E1343" s="24">
        <f t="shared" si="22"/>
        <v>0</v>
      </c>
      <c r="F1343" s="104">
        <v>5374230</v>
      </c>
      <c r="G1343" s="104">
        <v>0</v>
      </c>
      <c r="H1343" s="105">
        <v>5341220</v>
      </c>
      <c r="I1343" s="105">
        <v>0</v>
      </c>
      <c r="J1343" s="106"/>
      <c r="K1343" s="107"/>
      <c r="L1343" s="105"/>
      <c r="M1343" s="105"/>
      <c r="N1343" s="106"/>
      <c r="O1343" s="107"/>
      <c r="P1343" s="105"/>
      <c r="Q1343" s="105"/>
      <c r="R1343" s="106"/>
      <c r="S1343" s="107"/>
      <c r="T1343" s="105"/>
      <c r="U1343" s="105"/>
      <c r="V1343" s="106"/>
      <c r="W1343" s="107"/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hidden="1" customHeight="1" x14ac:dyDescent="0.3">
      <c r="A1344" s="110" t="s">
        <v>1708</v>
      </c>
      <c r="B1344" s="111" t="s">
        <v>886</v>
      </c>
      <c r="C1344" s="112" t="s">
        <v>887</v>
      </c>
      <c r="D1344" s="21">
        <f t="shared" si="22"/>
        <v>275960</v>
      </c>
      <c r="E1344" s="24">
        <f t="shared" si="22"/>
        <v>0</v>
      </c>
      <c r="F1344" s="104">
        <v>137980</v>
      </c>
      <c r="G1344" s="104">
        <v>0</v>
      </c>
      <c r="H1344" s="105">
        <v>137980</v>
      </c>
      <c r="I1344" s="105">
        <v>0</v>
      </c>
      <c r="J1344" s="106"/>
      <c r="K1344" s="107"/>
      <c r="L1344" s="105"/>
      <c r="M1344" s="105"/>
      <c r="N1344" s="106"/>
      <c r="O1344" s="107"/>
      <c r="P1344" s="105"/>
      <c r="Q1344" s="105"/>
      <c r="R1344" s="106"/>
      <c r="S1344" s="107"/>
      <c r="T1344" s="105"/>
      <c r="U1344" s="105"/>
      <c r="V1344" s="106"/>
      <c r="W1344" s="107"/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hidden="1" customHeight="1" x14ac:dyDescent="0.3">
      <c r="A1345" s="110" t="s">
        <v>1708</v>
      </c>
      <c r="B1345" s="111" t="s">
        <v>888</v>
      </c>
      <c r="C1345" s="112" t="s">
        <v>1686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hidden="1" customHeight="1" x14ac:dyDescent="0.3">
      <c r="A1346" s="110" t="s">
        <v>1708</v>
      </c>
      <c r="B1346" s="111" t="s">
        <v>889</v>
      </c>
      <c r="C1346" s="112" t="s">
        <v>890</v>
      </c>
      <c r="D1346" s="21">
        <f t="shared" si="22"/>
        <v>434100</v>
      </c>
      <c r="E1346" s="24">
        <f t="shared" si="22"/>
        <v>0</v>
      </c>
      <c r="F1346" s="104">
        <v>212100</v>
      </c>
      <c r="G1346" s="104">
        <v>0</v>
      </c>
      <c r="H1346" s="113">
        <v>222000</v>
      </c>
      <c r="I1346" s="113">
        <v>0</v>
      </c>
      <c r="J1346" s="31"/>
      <c r="K1346" s="32"/>
      <c r="L1346" s="113"/>
      <c r="M1346" s="113"/>
      <c r="N1346" s="31"/>
      <c r="O1346" s="32"/>
      <c r="P1346" s="113"/>
      <c r="Q1346" s="113"/>
      <c r="R1346" s="31"/>
      <c r="S1346" s="32"/>
      <c r="T1346" s="113"/>
      <c r="U1346" s="113"/>
      <c r="V1346" s="31"/>
      <c r="W1346" s="32"/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hidden="1" customHeight="1" x14ac:dyDescent="0.3">
      <c r="A1347" s="110" t="s">
        <v>1708</v>
      </c>
      <c r="B1347" s="111" t="s">
        <v>891</v>
      </c>
      <c r="C1347" s="112" t="s">
        <v>892</v>
      </c>
      <c r="D1347" s="21">
        <f t="shared" si="22"/>
        <v>9900</v>
      </c>
      <c r="E1347" s="24">
        <f t="shared" si="22"/>
        <v>0</v>
      </c>
      <c r="F1347" s="104">
        <v>9900</v>
      </c>
      <c r="G1347" s="104">
        <v>0</v>
      </c>
      <c r="H1347" s="105">
        <v>0</v>
      </c>
      <c r="I1347" s="105">
        <v>0</v>
      </c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hidden="1" customHeight="1" x14ac:dyDescent="0.3">
      <c r="A1348" s="110" t="s">
        <v>1708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hidden="1" customHeight="1" x14ac:dyDescent="0.3">
      <c r="A1349" s="110" t="s">
        <v>1708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hidden="1" customHeight="1" x14ac:dyDescent="0.3">
      <c r="A1350" s="110" t="s">
        <v>1708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hidden="1" customHeight="1" x14ac:dyDescent="0.3">
      <c r="A1351" s="110" t="s">
        <v>1708</v>
      </c>
      <c r="B1351" s="111" t="s">
        <v>899</v>
      </c>
      <c r="C1351" s="112" t="s">
        <v>900</v>
      </c>
      <c r="D1351" s="21">
        <f t="shared" si="23"/>
        <v>1026.8</v>
      </c>
      <c r="E1351" s="24">
        <f t="shared" si="23"/>
        <v>0</v>
      </c>
      <c r="F1351" s="104"/>
      <c r="G1351" s="104"/>
      <c r="H1351" s="113">
        <v>1026.8</v>
      </c>
      <c r="I1351" s="113">
        <v>0</v>
      </c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hidden="1" customHeight="1" x14ac:dyDescent="0.3">
      <c r="A1352" s="110" t="s">
        <v>1708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hidden="1" customHeight="1" x14ac:dyDescent="0.3">
      <c r="A1353" s="110" t="s">
        <v>1708</v>
      </c>
      <c r="B1353" s="111" t="s">
        <v>903</v>
      </c>
      <c r="C1353" s="112" t="s">
        <v>904</v>
      </c>
      <c r="D1353" s="21">
        <f t="shared" si="23"/>
        <v>242740</v>
      </c>
      <c r="E1353" s="24">
        <f t="shared" si="23"/>
        <v>0</v>
      </c>
      <c r="F1353" s="104">
        <v>117950</v>
      </c>
      <c r="G1353" s="104">
        <v>0</v>
      </c>
      <c r="H1353" s="113">
        <v>124790</v>
      </c>
      <c r="I1353" s="113">
        <v>0</v>
      </c>
      <c r="J1353" s="31"/>
      <c r="K1353" s="32"/>
      <c r="L1353" s="113"/>
      <c r="M1353" s="113"/>
      <c r="N1353" s="31"/>
      <c r="O1353" s="32"/>
      <c r="P1353" s="113"/>
      <c r="Q1353" s="113"/>
      <c r="R1353" s="31"/>
      <c r="S1353" s="32"/>
      <c r="T1353" s="113"/>
      <c r="U1353" s="113"/>
      <c r="V1353" s="31"/>
      <c r="W1353" s="32"/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hidden="1" customHeight="1" x14ac:dyDescent="0.3">
      <c r="A1354" s="110" t="s">
        <v>1708</v>
      </c>
      <c r="B1354" s="111" t="s">
        <v>905</v>
      </c>
      <c r="C1354" s="112" t="s">
        <v>906</v>
      </c>
      <c r="D1354" s="21">
        <f t="shared" si="23"/>
        <v>246700</v>
      </c>
      <c r="E1354" s="24">
        <f t="shared" si="23"/>
        <v>0</v>
      </c>
      <c r="F1354" s="104">
        <v>119060</v>
      </c>
      <c r="G1354" s="104">
        <v>0</v>
      </c>
      <c r="H1354" s="113">
        <v>127640</v>
      </c>
      <c r="I1354" s="113">
        <v>0</v>
      </c>
      <c r="J1354" s="31"/>
      <c r="K1354" s="32"/>
      <c r="L1354" s="113"/>
      <c r="M1354" s="113"/>
      <c r="N1354" s="31"/>
      <c r="O1354" s="32"/>
      <c r="P1354" s="113"/>
      <c r="Q1354" s="113"/>
      <c r="R1354" s="31"/>
      <c r="S1354" s="32"/>
      <c r="T1354" s="113"/>
      <c r="U1354" s="113"/>
      <c r="V1354" s="31"/>
      <c r="W1354" s="32"/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hidden="1" customHeight="1" x14ac:dyDescent="0.3">
      <c r="A1355" s="110" t="s">
        <v>1708</v>
      </c>
      <c r="B1355" s="111" t="s">
        <v>907</v>
      </c>
      <c r="C1355" s="112" t="s">
        <v>908</v>
      </c>
      <c r="D1355" s="21">
        <f t="shared" si="23"/>
        <v>111960</v>
      </c>
      <c r="E1355" s="24">
        <f t="shared" si="23"/>
        <v>0</v>
      </c>
      <c r="F1355" s="104">
        <v>55980</v>
      </c>
      <c r="G1355" s="104">
        <v>0</v>
      </c>
      <c r="H1355" s="105">
        <v>55980</v>
      </c>
      <c r="I1355" s="105">
        <v>0</v>
      </c>
      <c r="J1355" s="106"/>
      <c r="K1355" s="107"/>
      <c r="L1355" s="105"/>
      <c r="M1355" s="105"/>
      <c r="N1355" s="106"/>
      <c r="O1355" s="107"/>
      <c r="P1355" s="113"/>
      <c r="Q1355" s="113"/>
      <c r="R1355" s="106"/>
      <c r="S1355" s="107"/>
      <c r="T1355" s="105"/>
      <c r="U1355" s="105"/>
      <c r="V1355" s="106"/>
      <c r="W1355" s="107"/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hidden="1" customHeight="1" x14ac:dyDescent="0.3">
      <c r="A1356" s="110" t="s">
        <v>1708</v>
      </c>
      <c r="B1356" s="111" t="s">
        <v>909</v>
      </c>
      <c r="C1356" s="112" t="s">
        <v>910</v>
      </c>
      <c r="D1356" s="21">
        <f t="shared" si="23"/>
        <v>207031</v>
      </c>
      <c r="E1356" s="24">
        <f t="shared" si="23"/>
        <v>0</v>
      </c>
      <c r="F1356" s="104">
        <v>105375</v>
      </c>
      <c r="G1356" s="104">
        <v>0</v>
      </c>
      <c r="H1356" s="105">
        <v>101656</v>
      </c>
      <c r="I1356" s="105">
        <v>0</v>
      </c>
      <c r="J1356" s="106"/>
      <c r="K1356" s="107"/>
      <c r="L1356" s="105"/>
      <c r="M1356" s="105"/>
      <c r="N1356" s="106"/>
      <c r="O1356" s="107"/>
      <c r="P1356" s="105"/>
      <c r="Q1356" s="105"/>
      <c r="R1356" s="106"/>
      <c r="S1356" s="107"/>
      <c r="T1356" s="105"/>
      <c r="U1356" s="105"/>
      <c r="V1356" s="106"/>
      <c r="W1356" s="107"/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hidden="1" customHeight="1" x14ac:dyDescent="0.3">
      <c r="A1357" s="110" t="s">
        <v>1708</v>
      </c>
      <c r="B1357" s="111" t="s">
        <v>911</v>
      </c>
      <c r="C1357" s="112" t="s">
        <v>912</v>
      </c>
      <c r="D1357" s="21">
        <f t="shared" si="23"/>
        <v>1011454</v>
      </c>
      <c r="E1357" s="24">
        <f t="shared" si="23"/>
        <v>0</v>
      </c>
      <c r="F1357" s="104">
        <v>506680</v>
      </c>
      <c r="G1357" s="104">
        <v>0</v>
      </c>
      <c r="H1357" s="113">
        <v>504774</v>
      </c>
      <c r="I1357" s="113">
        <v>0</v>
      </c>
      <c r="J1357" s="31"/>
      <c r="K1357" s="32"/>
      <c r="L1357" s="113"/>
      <c r="M1357" s="113"/>
      <c r="N1357" s="31"/>
      <c r="O1357" s="32"/>
      <c r="P1357" s="105"/>
      <c r="Q1357" s="105"/>
      <c r="R1357" s="31"/>
      <c r="S1357" s="32"/>
      <c r="T1357" s="113"/>
      <c r="U1357" s="113"/>
      <c r="V1357" s="31"/>
      <c r="W1357" s="32"/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hidden="1" customHeight="1" x14ac:dyDescent="0.3">
      <c r="A1358" s="110" t="s">
        <v>1708</v>
      </c>
      <c r="B1358" s="111" t="s">
        <v>913</v>
      </c>
      <c r="C1358" s="112" t="s">
        <v>914</v>
      </c>
      <c r="D1358" s="21">
        <f t="shared" si="23"/>
        <v>633160</v>
      </c>
      <c r="E1358" s="24">
        <f t="shared" si="23"/>
        <v>0</v>
      </c>
      <c r="F1358" s="104">
        <v>316580</v>
      </c>
      <c r="G1358" s="104">
        <v>0</v>
      </c>
      <c r="H1358" s="113">
        <v>316580</v>
      </c>
      <c r="I1358" s="113">
        <v>0</v>
      </c>
      <c r="J1358" s="31"/>
      <c r="K1358" s="32"/>
      <c r="L1358" s="113"/>
      <c r="M1358" s="113"/>
      <c r="N1358" s="31"/>
      <c r="O1358" s="32"/>
      <c r="P1358" s="113"/>
      <c r="Q1358" s="113"/>
      <c r="R1358" s="31"/>
      <c r="S1358" s="32"/>
      <c r="T1358" s="113"/>
      <c r="U1358" s="113"/>
      <c r="V1358" s="31"/>
      <c r="W1358" s="32"/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hidden="1" customHeight="1" x14ac:dyDescent="0.3">
      <c r="A1359" s="110" t="s">
        <v>1708</v>
      </c>
      <c r="B1359" s="111" t="s">
        <v>915</v>
      </c>
      <c r="C1359" s="112" t="s">
        <v>916</v>
      </c>
      <c r="D1359" s="21">
        <f t="shared" si="23"/>
        <v>290045</v>
      </c>
      <c r="E1359" s="24">
        <f t="shared" si="23"/>
        <v>0</v>
      </c>
      <c r="F1359" s="104">
        <v>124830</v>
      </c>
      <c r="G1359" s="104">
        <v>0</v>
      </c>
      <c r="H1359" s="113">
        <v>165215</v>
      </c>
      <c r="I1359" s="113">
        <v>0</v>
      </c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hidden="1" customHeight="1" x14ac:dyDescent="0.3">
      <c r="A1360" s="110" t="s">
        <v>1708</v>
      </c>
      <c r="B1360" s="111" t="s">
        <v>917</v>
      </c>
      <c r="C1360" s="112" t="s">
        <v>918</v>
      </c>
      <c r="D1360" s="21">
        <f t="shared" si="23"/>
        <v>29040</v>
      </c>
      <c r="E1360" s="24">
        <f t="shared" si="23"/>
        <v>0</v>
      </c>
      <c r="F1360" s="104">
        <v>29040</v>
      </c>
      <c r="G1360" s="104">
        <v>0</v>
      </c>
      <c r="H1360" s="113">
        <v>0</v>
      </c>
      <c r="I1360" s="113">
        <v>0</v>
      </c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hidden="1" customHeight="1" x14ac:dyDescent="0.3">
      <c r="A1361" s="110" t="s">
        <v>1708</v>
      </c>
      <c r="B1361" s="111" t="s">
        <v>919</v>
      </c>
      <c r="C1361" s="112" t="s">
        <v>920</v>
      </c>
      <c r="D1361" s="21">
        <f t="shared" si="23"/>
        <v>136500</v>
      </c>
      <c r="E1361" s="24">
        <f t="shared" si="23"/>
        <v>0</v>
      </c>
      <c r="F1361" s="104">
        <v>68250</v>
      </c>
      <c r="G1361" s="104">
        <v>0</v>
      </c>
      <c r="H1361" s="113">
        <v>68250</v>
      </c>
      <c r="I1361" s="113">
        <v>0</v>
      </c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hidden="1" customHeight="1" x14ac:dyDescent="0.3">
      <c r="A1362" s="110" t="s">
        <v>1708</v>
      </c>
      <c r="B1362" s="111" t="s">
        <v>921</v>
      </c>
      <c r="C1362" s="112" t="s">
        <v>922</v>
      </c>
      <c r="D1362" s="21">
        <f t="shared" si="23"/>
        <v>156540</v>
      </c>
      <c r="E1362" s="24">
        <f t="shared" si="23"/>
        <v>0</v>
      </c>
      <c r="F1362" s="104">
        <v>78270</v>
      </c>
      <c r="G1362" s="104">
        <v>0</v>
      </c>
      <c r="H1362" s="105">
        <v>78270</v>
      </c>
      <c r="I1362" s="105">
        <v>0</v>
      </c>
      <c r="J1362" s="106"/>
      <c r="K1362" s="107"/>
      <c r="L1362" s="105"/>
      <c r="M1362" s="105"/>
      <c r="N1362" s="106"/>
      <c r="O1362" s="107"/>
      <c r="P1362" s="113"/>
      <c r="Q1362" s="113"/>
      <c r="R1362" s="106"/>
      <c r="S1362" s="107"/>
      <c r="T1362" s="105"/>
      <c r="U1362" s="105"/>
      <c r="V1362" s="106"/>
      <c r="W1362" s="107"/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hidden="1" customHeight="1" x14ac:dyDescent="0.3">
      <c r="A1363" s="110" t="s">
        <v>1708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hidden="1" customHeight="1" x14ac:dyDescent="0.3">
      <c r="A1364" s="110" t="s">
        <v>1708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hidden="1" customHeight="1" x14ac:dyDescent="0.3">
      <c r="A1365" s="110" t="s">
        <v>1708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hidden="1" customHeight="1" x14ac:dyDescent="0.3">
      <c r="A1366" s="110" t="s">
        <v>1708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hidden="1" customHeight="1" x14ac:dyDescent="0.3">
      <c r="A1367" s="110" t="s">
        <v>1708</v>
      </c>
      <c r="B1367" s="111" t="s">
        <v>931</v>
      </c>
      <c r="C1367" s="112" t="s">
        <v>932</v>
      </c>
      <c r="D1367" s="21">
        <f t="shared" si="23"/>
        <v>4500</v>
      </c>
      <c r="E1367" s="24">
        <f t="shared" si="23"/>
        <v>0</v>
      </c>
      <c r="F1367" s="104">
        <v>4500</v>
      </c>
      <c r="G1367" s="104">
        <v>0</v>
      </c>
      <c r="H1367" s="113">
        <v>0</v>
      </c>
      <c r="I1367" s="113">
        <v>0</v>
      </c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hidden="1" customHeight="1" x14ac:dyDescent="0.3">
      <c r="A1368" s="110" t="s">
        <v>1708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hidden="1" customHeight="1" x14ac:dyDescent="0.3">
      <c r="A1369" s="110" t="s">
        <v>1708</v>
      </c>
      <c r="B1369" s="111" t="s">
        <v>935</v>
      </c>
      <c r="C1369" s="112" t="s">
        <v>936</v>
      </c>
      <c r="D1369" s="21">
        <f t="shared" si="23"/>
        <v>87000</v>
      </c>
      <c r="E1369" s="24">
        <f t="shared" si="23"/>
        <v>0</v>
      </c>
      <c r="F1369" s="104">
        <v>43500</v>
      </c>
      <c r="G1369" s="104">
        <v>0</v>
      </c>
      <c r="H1369" s="113">
        <v>43500</v>
      </c>
      <c r="I1369" s="113">
        <v>0</v>
      </c>
      <c r="J1369" s="31"/>
      <c r="K1369" s="32"/>
      <c r="L1369" s="113"/>
      <c r="M1369" s="113"/>
      <c r="N1369" s="31"/>
      <c r="O1369" s="32"/>
      <c r="P1369" s="113"/>
      <c r="Q1369" s="113"/>
      <c r="R1369" s="31"/>
      <c r="S1369" s="32"/>
      <c r="T1369" s="113"/>
      <c r="U1369" s="113"/>
      <c r="V1369" s="31"/>
      <c r="W1369" s="32"/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hidden="1" customHeight="1" x14ac:dyDescent="0.3">
      <c r="A1370" s="110" t="s">
        <v>1708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hidden="1" customHeight="1" x14ac:dyDescent="0.3">
      <c r="A1371" s="110" t="s">
        <v>1708</v>
      </c>
      <c r="B1371" s="111" t="s">
        <v>939</v>
      </c>
      <c r="C1371" s="112" t="s">
        <v>940</v>
      </c>
      <c r="D1371" s="21">
        <f t="shared" si="23"/>
        <v>308610</v>
      </c>
      <c r="E1371" s="24">
        <f t="shared" si="23"/>
        <v>0</v>
      </c>
      <c r="F1371" s="104">
        <v>153300</v>
      </c>
      <c r="G1371" s="104">
        <v>0</v>
      </c>
      <c r="H1371" s="113">
        <v>155310</v>
      </c>
      <c r="I1371" s="113">
        <v>0</v>
      </c>
      <c r="J1371" s="31"/>
      <c r="K1371" s="32"/>
      <c r="L1371" s="113"/>
      <c r="M1371" s="113"/>
      <c r="N1371" s="31"/>
      <c r="O1371" s="32"/>
      <c r="P1371" s="113"/>
      <c r="Q1371" s="113"/>
      <c r="R1371" s="31"/>
      <c r="S1371" s="32"/>
      <c r="T1371" s="113"/>
      <c r="U1371" s="113"/>
      <c r="V1371" s="31"/>
      <c r="W1371" s="32"/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hidden="1" customHeight="1" x14ac:dyDescent="0.3">
      <c r="A1372" s="110" t="s">
        <v>1708</v>
      </c>
      <c r="B1372" s="111" t="s">
        <v>941</v>
      </c>
      <c r="C1372" s="112" t="s">
        <v>1613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hidden="1" customHeight="1" x14ac:dyDescent="0.3">
      <c r="A1373" s="110" t="s">
        <v>1708</v>
      </c>
      <c r="B1373" s="111" t="s">
        <v>1614</v>
      </c>
      <c r="C1373" s="112" t="s">
        <v>1615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hidden="1" customHeight="1" x14ac:dyDescent="0.3">
      <c r="A1374" s="110" t="s">
        <v>1708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hidden="1" customHeight="1" x14ac:dyDescent="0.3">
      <c r="A1375" s="110" t="s">
        <v>1708</v>
      </c>
      <c r="B1375" s="111" t="s">
        <v>944</v>
      </c>
      <c r="C1375" s="112" t="s">
        <v>945</v>
      </c>
      <c r="D1375" s="21">
        <f t="shared" si="23"/>
        <v>188617</v>
      </c>
      <c r="E1375" s="24">
        <f t="shared" si="23"/>
        <v>0</v>
      </c>
      <c r="F1375" s="104">
        <v>94761</v>
      </c>
      <c r="G1375" s="104">
        <v>0</v>
      </c>
      <c r="H1375" s="113">
        <v>93856</v>
      </c>
      <c r="I1375" s="113">
        <v>0</v>
      </c>
      <c r="J1375" s="31"/>
      <c r="K1375" s="32"/>
      <c r="L1375" s="113"/>
      <c r="M1375" s="113"/>
      <c r="N1375" s="31"/>
      <c r="O1375" s="32"/>
      <c r="P1375" s="113"/>
      <c r="Q1375" s="113"/>
      <c r="R1375" s="31"/>
      <c r="S1375" s="32"/>
      <c r="T1375" s="113"/>
      <c r="U1375" s="113"/>
      <c r="V1375" s="31"/>
      <c r="W1375" s="32"/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hidden="1" customHeight="1" x14ac:dyDescent="0.3">
      <c r="A1376" s="110" t="s">
        <v>1708</v>
      </c>
      <c r="B1376" s="111" t="s">
        <v>946</v>
      </c>
      <c r="C1376" s="112" t="s">
        <v>947</v>
      </c>
      <c r="D1376" s="21">
        <f t="shared" si="23"/>
        <v>282925.5</v>
      </c>
      <c r="E1376" s="24">
        <f t="shared" si="23"/>
        <v>0</v>
      </c>
      <c r="F1376" s="104">
        <v>142141.5</v>
      </c>
      <c r="G1376" s="104">
        <v>0</v>
      </c>
      <c r="H1376" s="113">
        <v>140784</v>
      </c>
      <c r="I1376" s="113">
        <v>0</v>
      </c>
      <c r="J1376" s="31"/>
      <c r="K1376" s="32"/>
      <c r="L1376" s="113"/>
      <c r="M1376" s="113"/>
      <c r="N1376" s="31"/>
      <c r="O1376" s="32"/>
      <c r="P1376" s="113"/>
      <c r="Q1376" s="113"/>
      <c r="R1376" s="31"/>
      <c r="S1376" s="32"/>
      <c r="T1376" s="113"/>
      <c r="U1376" s="113"/>
      <c r="V1376" s="31"/>
      <c r="W1376" s="32"/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hidden="1" customHeight="1" x14ac:dyDescent="0.3">
      <c r="A1377" s="110" t="s">
        <v>1708</v>
      </c>
      <c r="B1377" s="111" t="s">
        <v>948</v>
      </c>
      <c r="C1377" s="112" t="s">
        <v>949</v>
      </c>
      <c r="D1377" s="21">
        <f t="shared" si="23"/>
        <v>14683.2</v>
      </c>
      <c r="E1377" s="24">
        <f t="shared" si="23"/>
        <v>0</v>
      </c>
      <c r="F1377" s="104">
        <v>7110.3</v>
      </c>
      <c r="G1377" s="104">
        <v>0</v>
      </c>
      <c r="H1377" s="113">
        <v>7572.9</v>
      </c>
      <c r="I1377" s="113">
        <v>0</v>
      </c>
      <c r="J1377" s="31"/>
      <c r="K1377" s="32"/>
      <c r="L1377" s="113"/>
      <c r="M1377" s="113"/>
      <c r="N1377" s="31"/>
      <c r="O1377" s="32"/>
      <c r="P1377" s="113"/>
      <c r="Q1377" s="113"/>
      <c r="R1377" s="31"/>
      <c r="S1377" s="32"/>
      <c r="T1377" s="113"/>
      <c r="U1377" s="113"/>
      <c r="V1377" s="31"/>
      <c r="W1377" s="32"/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hidden="1" customHeight="1" x14ac:dyDescent="0.3">
      <c r="A1378" s="110" t="s">
        <v>1708</v>
      </c>
      <c r="B1378" s="111" t="s">
        <v>950</v>
      </c>
      <c r="C1378" s="112" t="s">
        <v>951</v>
      </c>
      <c r="D1378" s="21">
        <f t="shared" si="23"/>
        <v>4174</v>
      </c>
      <c r="E1378" s="24">
        <f t="shared" si="23"/>
        <v>0</v>
      </c>
      <c r="F1378" s="104">
        <v>2087</v>
      </c>
      <c r="G1378" s="104">
        <v>0</v>
      </c>
      <c r="H1378" s="105">
        <v>2087</v>
      </c>
      <c r="I1378" s="105">
        <v>0</v>
      </c>
      <c r="J1378" s="106"/>
      <c r="K1378" s="107"/>
      <c r="L1378" s="105"/>
      <c r="M1378" s="105"/>
      <c r="N1378" s="106"/>
      <c r="O1378" s="107"/>
      <c r="P1378" s="113"/>
      <c r="Q1378" s="113"/>
      <c r="R1378" s="106"/>
      <c r="S1378" s="107"/>
      <c r="T1378" s="105"/>
      <c r="U1378" s="105"/>
      <c r="V1378" s="106"/>
      <c r="W1378" s="107"/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hidden="1" customHeight="1" x14ac:dyDescent="0.3">
      <c r="A1379" s="110" t="s">
        <v>1708</v>
      </c>
      <c r="B1379" s="111" t="s">
        <v>952</v>
      </c>
      <c r="C1379" s="112" t="s">
        <v>953</v>
      </c>
      <c r="D1379" s="21">
        <f t="shared" si="23"/>
        <v>42280</v>
      </c>
      <c r="E1379" s="24">
        <f t="shared" si="23"/>
        <v>0</v>
      </c>
      <c r="F1379" s="104">
        <v>20741</v>
      </c>
      <c r="G1379" s="104">
        <v>0</v>
      </c>
      <c r="H1379" s="113">
        <v>21539</v>
      </c>
      <c r="I1379" s="113">
        <v>0</v>
      </c>
      <c r="J1379" s="31"/>
      <c r="K1379" s="32"/>
      <c r="L1379" s="113"/>
      <c r="M1379" s="113"/>
      <c r="N1379" s="31"/>
      <c r="O1379" s="32"/>
      <c r="P1379" s="105"/>
      <c r="Q1379" s="105"/>
      <c r="R1379" s="31"/>
      <c r="S1379" s="32"/>
      <c r="T1379" s="113"/>
      <c r="U1379" s="113"/>
      <c r="V1379" s="31"/>
      <c r="W1379" s="32"/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hidden="1" customHeight="1" x14ac:dyDescent="0.3">
      <c r="A1380" s="110" t="s">
        <v>1708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hidden="1" customHeight="1" x14ac:dyDescent="0.3">
      <c r="A1381" s="110" t="s">
        <v>1708</v>
      </c>
      <c r="B1381" s="111" t="s">
        <v>956</v>
      </c>
      <c r="C1381" s="112" t="s">
        <v>1616</v>
      </c>
      <c r="D1381" s="21">
        <f t="shared" si="23"/>
        <v>28441.879999999997</v>
      </c>
      <c r="E1381" s="24">
        <f t="shared" si="23"/>
        <v>0</v>
      </c>
      <c r="F1381" s="104">
        <v>14213</v>
      </c>
      <c r="G1381" s="104">
        <v>0</v>
      </c>
      <c r="H1381" s="113">
        <v>14228.88</v>
      </c>
      <c r="I1381" s="113">
        <v>0</v>
      </c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hidden="1" customHeight="1" x14ac:dyDescent="0.3">
      <c r="A1382" s="110" t="s">
        <v>1708</v>
      </c>
      <c r="B1382" s="111" t="s">
        <v>957</v>
      </c>
      <c r="C1382" s="112" t="s">
        <v>1687</v>
      </c>
      <c r="D1382" s="21">
        <f t="shared" si="23"/>
        <v>354500</v>
      </c>
      <c r="E1382" s="24">
        <f t="shared" si="23"/>
        <v>0</v>
      </c>
      <c r="F1382" s="104">
        <v>354500</v>
      </c>
      <c r="G1382" s="104">
        <v>0</v>
      </c>
      <c r="H1382" s="105">
        <v>0</v>
      </c>
      <c r="I1382" s="105">
        <v>0</v>
      </c>
      <c r="J1382" s="106"/>
      <c r="K1382" s="107"/>
      <c r="L1382" s="105"/>
      <c r="M1382" s="105"/>
      <c r="N1382" s="106"/>
      <c r="O1382" s="107"/>
      <c r="P1382" s="113"/>
      <c r="Q1382" s="113"/>
      <c r="R1382" s="106"/>
      <c r="S1382" s="107"/>
      <c r="T1382" s="105"/>
      <c r="U1382" s="105"/>
      <c r="V1382" s="106"/>
      <c r="W1382" s="107"/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hidden="1" customHeight="1" x14ac:dyDescent="0.3">
      <c r="A1383" s="110" t="s">
        <v>1708</v>
      </c>
      <c r="B1383" s="111" t="s">
        <v>958</v>
      </c>
      <c r="C1383" s="112" t="s">
        <v>1688</v>
      </c>
      <c r="D1383" s="21">
        <f t="shared" si="23"/>
        <v>5652</v>
      </c>
      <c r="E1383" s="24">
        <f t="shared" si="23"/>
        <v>0</v>
      </c>
      <c r="F1383" s="104">
        <v>3000</v>
      </c>
      <c r="G1383" s="104">
        <v>0</v>
      </c>
      <c r="H1383" s="113">
        <v>2652</v>
      </c>
      <c r="I1383" s="113">
        <v>0</v>
      </c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hidden="1" customHeight="1" x14ac:dyDescent="0.3">
      <c r="A1384" s="110" t="s">
        <v>1708</v>
      </c>
      <c r="B1384" s="111" t="s">
        <v>959</v>
      </c>
      <c r="C1384" s="112" t="s">
        <v>960</v>
      </c>
      <c r="D1384" s="21">
        <f t="shared" si="23"/>
        <v>123200</v>
      </c>
      <c r="E1384" s="24">
        <f t="shared" si="23"/>
        <v>123200</v>
      </c>
      <c r="F1384" s="104">
        <v>123200</v>
      </c>
      <c r="G1384" s="104">
        <v>0</v>
      </c>
      <c r="H1384" s="105">
        <v>0</v>
      </c>
      <c r="I1384" s="105">
        <v>123200</v>
      </c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hidden="1" customHeight="1" x14ac:dyDescent="0.3">
      <c r="A1385" s="110" t="s">
        <v>1708</v>
      </c>
      <c r="B1385" s="111" t="s">
        <v>961</v>
      </c>
      <c r="C1385" s="112" t="s">
        <v>962</v>
      </c>
      <c r="D1385" s="21">
        <f t="shared" si="23"/>
        <v>77000</v>
      </c>
      <c r="E1385" s="24">
        <f t="shared" si="23"/>
        <v>77000</v>
      </c>
      <c r="F1385" s="104">
        <v>77000</v>
      </c>
      <c r="G1385" s="104">
        <v>0</v>
      </c>
      <c r="H1385" s="113">
        <v>0</v>
      </c>
      <c r="I1385" s="113">
        <v>77000</v>
      </c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hidden="1" customHeight="1" x14ac:dyDescent="0.3">
      <c r="A1386" s="110" t="s">
        <v>1708</v>
      </c>
      <c r="B1386" s="111" t="s">
        <v>963</v>
      </c>
      <c r="C1386" s="112" t="s">
        <v>1689</v>
      </c>
      <c r="D1386" s="21">
        <f t="shared" si="23"/>
        <v>926900</v>
      </c>
      <c r="E1386" s="24">
        <f t="shared" si="23"/>
        <v>0</v>
      </c>
      <c r="F1386" s="104"/>
      <c r="G1386" s="104"/>
      <c r="H1386" s="113">
        <v>926900</v>
      </c>
      <c r="I1386" s="113">
        <v>0</v>
      </c>
      <c r="J1386" s="31"/>
      <c r="K1386" s="32"/>
      <c r="L1386" s="113"/>
      <c r="M1386" s="113"/>
      <c r="N1386" s="31"/>
      <c r="O1386" s="32"/>
      <c r="P1386" s="113"/>
      <c r="Q1386" s="113"/>
      <c r="R1386" s="31"/>
      <c r="S1386" s="32"/>
      <c r="T1386" s="113"/>
      <c r="U1386" s="113"/>
      <c r="V1386" s="31"/>
      <c r="W1386" s="32"/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hidden="1" customHeight="1" x14ac:dyDescent="0.3">
      <c r="A1387" s="110" t="s">
        <v>1708</v>
      </c>
      <c r="B1387" s="111" t="s">
        <v>964</v>
      </c>
      <c r="C1387" s="112" t="s">
        <v>1690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hidden="1" customHeight="1" x14ac:dyDescent="0.3">
      <c r="A1388" s="110" t="s">
        <v>1708</v>
      </c>
      <c r="B1388" s="111" t="s">
        <v>965</v>
      </c>
      <c r="C1388" s="112" t="s">
        <v>966</v>
      </c>
      <c r="D1388" s="21">
        <f t="shared" si="23"/>
        <v>123200</v>
      </c>
      <c r="E1388" s="24">
        <f t="shared" si="23"/>
        <v>0</v>
      </c>
      <c r="F1388" s="104"/>
      <c r="G1388" s="104"/>
      <c r="H1388" s="105">
        <v>123200</v>
      </c>
      <c r="I1388" s="105">
        <v>0</v>
      </c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hidden="1" customHeight="1" x14ac:dyDescent="0.3">
      <c r="A1389" s="110" t="s">
        <v>1708</v>
      </c>
      <c r="B1389" s="111" t="s">
        <v>967</v>
      </c>
      <c r="C1389" s="112" t="s">
        <v>968</v>
      </c>
      <c r="D1389" s="21">
        <f t="shared" si="23"/>
        <v>77000</v>
      </c>
      <c r="E1389" s="24">
        <f t="shared" si="23"/>
        <v>0</v>
      </c>
      <c r="F1389" s="104"/>
      <c r="G1389" s="104"/>
      <c r="H1389" s="105">
        <v>77000</v>
      </c>
      <c r="I1389" s="105">
        <v>0</v>
      </c>
      <c r="J1389" s="106"/>
      <c r="K1389" s="107"/>
      <c r="L1389" s="105"/>
      <c r="M1389" s="105"/>
      <c r="N1389" s="106"/>
      <c r="O1389" s="107"/>
      <c r="P1389" s="105"/>
      <c r="Q1389" s="105"/>
      <c r="R1389" s="106"/>
      <c r="S1389" s="107"/>
      <c r="T1389" s="105"/>
      <c r="U1389" s="105"/>
      <c r="V1389" s="106"/>
      <c r="W1389" s="107"/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hidden="1" customHeight="1" x14ac:dyDescent="0.3">
      <c r="A1390" s="110" t="s">
        <v>1708</v>
      </c>
      <c r="B1390" s="111" t="s">
        <v>969</v>
      </c>
      <c r="C1390" s="112" t="s">
        <v>970</v>
      </c>
      <c r="D1390" s="21">
        <f t="shared" si="23"/>
        <v>0</v>
      </c>
      <c r="E1390" s="24">
        <f t="shared" si="23"/>
        <v>0</v>
      </c>
      <c r="F1390" s="104"/>
      <c r="G1390" s="104"/>
      <c r="H1390" s="105"/>
      <c r="I1390" s="105"/>
      <c r="J1390" s="106"/>
      <c r="K1390" s="107"/>
      <c r="L1390" s="105"/>
      <c r="M1390" s="105"/>
      <c r="N1390" s="106"/>
      <c r="O1390" s="107"/>
      <c r="P1390" s="105"/>
      <c r="Q1390" s="105"/>
      <c r="R1390" s="106"/>
      <c r="S1390" s="107"/>
      <c r="T1390" s="105"/>
      <c r="U1390" s="105"/>
      <c r="V1390" s="106"/>
      <c r="W1390" s="107"/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hidden="1" customHeight="1" x14ac:dyDescent="0.3">
      <c r="A1391" s="110" t="s">
        <v>1708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hidden="1" customHeight="1" x14ac:dyDescent="0.3">
      <c r="A1392" s="110" t="s">
        <v>1708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hidden="1" customHeight="1" x14ac:dyDescent="0.3">
      <c r="A1393" s="110" t="s">
        <v>1708</v>
      </c>
      <c r="B1393" s="111" t="s">
        <v>975</v>
      </c>
      <c r="C1393" s="112" t="s">
        <v>1617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hidden="1" customHeight="1" x14ac:dyDescent="0.3">
      <c r="A1394" s="110" t="s">
        <v>1708</v>
      </c>
      <c r="B1394" s="111" t="s">
        <v>976</v>
      </c>
      <c r="C1394" s="112" t="s">
        <v>1618</v>
      </c>
      <c r="D1394" s="21">
        <f t="shared" si="23"/>
        <v>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/>
      <c r="M1394" s="105"/>
      <c r="N1394" s="106"/>
      <c r="O1394" s="107"/>
      <c r="P1394" s="105"/>
      <c r="Q1394" s="105"/>
      <c r="R1394" s="106"/>
      <c r="S1394" s="107"/>
      <c r="T1394" s="105"/>
      <c r="U1394" s="105"/>
      <c r="V1394" s="106"/>
      <c r="W1394" s="107"/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hidden="1" customHeight="1" x14ac:dyDescent="0.3">
      <c r="A1395" s="110" t="s">
        <v>1708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hidden="1" customHeight="1" x14ac:dyDescent="0.3">
      <c r="A1396" s="110" t="s">
        <v>1708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hidden="1" customHeight="1" x14ac:dyDescent="0.3">
      <c r="A1397" s="110" t="s">
        <v>1708</v>
      </c>
      <c r="B1397" s="111" t="s">
        <v>981</v>
      </c>
      <c r="C1397" s="112" t="s">
        <v>982</v>
      </c>
      <c r="D1397" s="21">
        <f t="shared" si="23"/>
        <v>142600</v>
      </c>
      <c r="E1397" s="24">
        <f t="shared" si="23"/>
        <v>0</v>
      </c>
      <c r="F1397" s="104">
        <v>94000</v>
      </c>
      <c r="G1397" s="104">
        <v>0</v>
      </c>
      <c r="H1397" s="105">
        <v>48600</v>
      </c>
      <c r="I1397" s="105">
        <v>0</v>
      </c>
      <c r="J1397" s="106"/>
      <c r="K1397" s="107"/>
      <c r="L1397" s="105"/>
      <c r="M1397" s="105"/>
      <c r="N1397" s="106"/>
      <c r="O1397" s="107"/>
      <c r="P1397" s="113"/>
      <c r="Q1397" s="113"/>
      <c r="R1397" s="106"/>
      <c r="S1397" s="107"/>
      <c r="T1397" s="105"/>
      <c r="U1397" s="105"/>
      <c r="V1397" s="106"/>
      <c r="W1397" s="107"/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hidden="1" customHeight="1" x14ac:dyDescent="0.3">
      <c r="A1398" s="110" t="s">
        <v>1708</v>
      </c>
      <c r="B1398" s="111" t="s">
        <v>983</v>
      </c>
      <c r="C1398" s="112" t="s">
        <v>1619</v>
      </c>
      <c r="D1398" s="21">
        <f t="shared" si="23"/>
        <v>29389.5</v>
      </c>
      <c r="E1398" s="24">
        <f t="shared" si="23"/>
        <v>0</v>
      </c>
      <c r="F1398" s="104">
        <v>18000</v>
      </c>
      <c r="G1398" s="104">
        <v>0</v>
      </c>
      <c r="H1398" s="105">
        <v>11389.5</v>
      </c>
      <c r="I1398" s="105">
        <v>0</v>
      </c>
      <c r="J1398" s="106"/>
      <c r="K1398" s="107"/>
      <c r="L1398" s="105"/>
      <c r="M1398" s="105"/>
      <c r="N1398" s="106"/>
      <c r="O1398" s="107"/>
      <c r="P1398" s="105"/>
      <c r="Q1398" s="105"/>
      <c r="R1398" s="106"/>
      <c r="S1398" s="107"/>
      <c r="T1398" s="105"/>
      <c r="U1398" s="105"/>
      <c r="V1398" s="106"/>
      <c r="W1398" s="107"/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hidden="1" customHeight="1" x14ac:dyDescent="0.3">
      <c r="A1399" s="110" t="s">
        <v>1708</v>
      </c>
      <c r="B1399" s="111" t="s">
        <v>984</v>
      </c>
      <c r="C1399" s="112" t="s">
        <v>1620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hidden="1" customHeight="1" x14ac:dyDescent="0.3">
      <c r="A1400" s="110" t="s">
        <v>1708</v>
      </c>
      <c r="B1400" s="111" t="s">
        <v>985</v>
      </c>
      <c r="C1400" s="112" t="s">
        <v>1621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hidden="1" customHeight="1" x14ac:dyDescent="0.3">
      <c r="A1401" s="110" t="s">
        <v>1708</v>
      </c>
      <c r="B1401" s="111" t="s">
        <v>986</v>
      </c>
      <c r="C1401" s="112" t="s">
        <v>1622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hidden="1" customHeight="1" x14ac:dyDescent="0.3">
      <c r="A1402" s="110" t="s">
        <v>1708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hidden="1" customHeight="1" x14ac:dyDescent="0.3">
      <c r="A1403" s="110" t="s">
        <v>1708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hidden="1" customHeight="1" x14ac:dyDescent="0.3">
      <c r="A1404" s="110" t="s">
        <v>1708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hidden="1" customHeight="1" x14ac:dyDescent="0.3">
      <c r="A1405" s="110" t="s">
        <v>1708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hidden="1" customHeight="1" x14ac:dyDescent="0.3">
      <c r="A1406" s="110" t="s">
        <v>1708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hidden="1" customHeight="1" x14ac:dyDescent="0.3">
      <c r="A1407" s="110" t="s">
        <v>1708</v>
      </c>
      <c r="B1407" s="111" t="s">
        <v>996</v>
      </c>
      <c r="C1407" s="112" t="s">
        <v>1691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hidden="1" customHeight="1" x14ac:dyDescent="0.3">
      <c r="A1408" s="110" t="s">
        <v>1708</v>
      </c>
      <c r="B1408" s="111" t="s">
        <v>997</v>
      </c>
      <c r="C1408" s="112" t="s">
        <v>1692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hidden="1" customHeight="1" x14ac:dyDescent="0.3">
      <c r="A1409" s="110" t="s">
        <v>1708</v>
      </c>
      <c r="B1409" s="111" t="s">
        <v>998</v>
      </c>
      <c r="C1409" s="112" t="s">
        <v>1693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hidden="1" customHeight="1" x14ac:dyDescent="0.3">
      <c r="A1410" s="110" t="s">
        <v>1708</v>
      </c>
      <c r="B1410" s="111" t="s">
        <v>999</v>
      </c>
      <c r="C1410" s="112" t="s">
        <v>1694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hidden="1" customHeight="1" x14ac:dyDescent="0.3">
      <c r="A1411" s="110" t="s">
        <v>1708</v>
      </c>
      <c r="B1411" s="111" t="s">
        <v>1000</v>
      </c>
      <c r="C1411" s="112" t="s">
        <v>1623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hidden="1" customHeight="1" x14ac:dyDescent="0.3">
      <c r="A1412" s="110" t="s">
        <v>1708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hidden="1" customHeight="1" x14ac:dyDescent="0.3">
      <c r="A1413" s="110" t="s">
        <v>1708</v>
      </c>
      <c r="B1413" s="111" t="s">
        <v>1003</v>
      </c>
      <c r="C1413" s="112" t="s">
        <v>1624</v>
      </c>
      <c r="D1413" s="21">
        <f t="shared" si="24"/>
        <v>50743.94</v>
      </c>
      <c r="E1413" s="24">
        <f t="shared" si="24"/>
        <v>0</v>
      </c>
      <c r="F1413" s="104">
        <v>38873.94</v>
      </c>
      <c r="G1413" s="104">
        <v>0</v>
      </c>
      <c r="H1413" s="105">
        <v>11870</v>
      </c>
      <c r="I1413" s="105">
        <v>0</v>
      </c>
      <c r="J1413" s="106"/>
      <c r="K1413" s="107"/>
      <c r="L1413" s="105"/>
      <c r="M1413" s="105"/>
      <c r="N1413" s="106"/>
      <c r="O1413" s="107"/>
      <c r="P1413" s="113"/>
      <c r="Q1413" s="113"/>
      <c r="R1413" s="106"/>
      <c r="S1413" s="107"/>
      <c r="T1413" s="105"/>
      <c r="U1413" s="105"/>
      <c r="V1413" s="106"/>
      <c r="W1413" s="107"/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hidden="1" customHeight="1" x14ac:dyDescent="0.3">
      <c r="A1414" s="110" t="s">
        <v>1708</v>
      </c>
      <c r="B1414" s="111" t="s">
        <v>1004</v>
      </c>
      <c r="C1414" s="112" t="s">
        <v>1625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hidden="1" customHeight="1" x14ac:dyDescent="0.3">
      <c r="A1415" s="110" t="s">
        <v>1708</v>
      </c>
      <c r="B1415" s="111" t="s">
        <v>1005</v>
      </c>
      <c r="C1415" s="112" t="s">
        <v>1626</v>
      </c>
      <c r="D1415" s="21">
        <f t="shared" si="24"/>
        <v>0</v>
      </c>
      <c r="E1415" s="24">
        <f t="shared" si="24"/>
        <v>0</v>
      </c>
      <c r="F1415" s="104"/>
      <c r="G1415" s="104"/>
      <c r="H1415" s="113"/>
      <c r="I1415" s="113"/>
      <c r="J1415" s="31"/>
      <c r="K1415" s="32"/>
      <c r="L1415" s="113"/>
      <c r="M1415" s="113"/>
      <c r="N1415" s="31"/>
      <c r="O1415" s="32"/>
      <c r="P1415" s="113"/>
      <c r="Q1415" s="113"/>
      <c r="R1415" s="31"/>
      <c r="S1415" s="32"/>
      <c r="T1415" s="113"/>
      <c r="U1415" s="113"/>
      <c r="V1415" s="31"/>
      <c r="W1415" s="32"/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hidden="1" customHeight="1" x14ac:dyDescent="0.3">
      <c r="A1416" s="110" t="s">
        <v>1708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hidden="1" customHeight="1" x14ac:dyDescent="0.3">
      <c r="A1417" s="110" t="s">
        <v>1708</v>
      </c>
      <c r="B1417" s="111" t="s">
        <v>1008</v>
      </c>
      <c r="C1417" s="112" t="s">
        <v>1009</v>
      </c>
      <c r="D1417" s="21">
        <f t="shared" si="24"/>
        <v>0</v>
      </c>
      <c r="E1417" s="24">
        <f t="shared" si="24"/>
        <v>0</v>
      </c>
      <c r="F1417" s="104"/>
      <c r="G1417" s="104"/>
      <c r="H1417" s="105"/>
      <c r="I1417" s="105"/>
      <c r="J1417" s="106"/>
      <c r="K1417" s="107"/>
      <c r="L1417" s="105"/>
      <c r="M1417" s="105"/>
      <c r="N1417" s="106"/>
      <c r="O1417" s="107"/>
      <c r="P1417" s="113"/>
      <c r="Q1417" s="113"/>
      <c r="R1417" s="106"/>
      <c r="S1417" s="107"/>
      <c r="T1417" s="105"/>
      <c r="U1417" s="105"/>
      <c r="V1417" s="106"/>
      <c r="W1417" s="107"/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hidden="1" customHeight="1" x14ac:dyDescent="0.3">
      <c r="A1418" s="110" t="s">
        <v>1708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hidden="1" customHeight="1" x14ac:dyDescent="0.3">
      <c r="A1419" s="110" t="s">
        <v>1708</v>
      </c>
      <c r="B1419" s="111" t="s">
        <v>1012</v>
      </c>
      <c r="C1419" s="112" t="s">
        <v>1013</v>
      </c>
      <c r="D1419" s="21">
        <f t="shared" si="24"/>
        <v>0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/>
      <c r="Q1419" s="105"/>
      <c r="R1419" s="31"/>
      <c r="S1419" s="32"/>
      <c r="T1419" s="113"/>
      <c r="U1419" s="113"/>
      <c r="V1419" s="31"/>
      <c r="W1419" s="32"/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hidden="1" customHeight="1" x14ac:dyDescent="0.3">
      <c r="A1420" s="110" t="s">
        <v>1708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hidden="1" customHeight="1" x14ac:dyDescent="0.3">
      <c r="A1421" s="110" t="s">
        <v>1708</v>
      </c>
      <c r="B1421" s="111" t="s">
        <v>1016</v>
      </c>
      <c r="C1421" s="112" t="s">
        <v>1017</v>
      </c>
      <c r="D1421" s="21">
        <f t="shared" si="24"/>
        <v>0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/>
      <c r="S1421" s="107"/>
      <c r="T1421" s="105"/>
      <c r="U1421" s="105"/>
      <c r="V1421" s="106"/>
      <c r="W1421" s="107"/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hidden="1" customHeight="1" x14ac:dyDescent="0.3">
      <c r="A1422" s="110" t="s">
        <v>1708</v>
      </c>
      <c r="B1422" s="111" t="s">
        <v>1018</v>
      </c>
      <c r="C1422" s="112" t="s">
        <v>1019</v>
      </c>
      <c r="D1422" s="21">
        <f t="shared" si="24"/>
        <v>85904.14</v>
      </c>
      <c r="E1422" s="24">
        <f t="shared" si="24"/>
        <v>0</v>
      </c>
      <c r="F1422" s="104"/>
      <c r="G1422" s="104"/>
      <c r="H1422" s="105">
        <v>85904.14</v>
      </c>
      <c r="I1422" s="105">
        <v>0</v>
      </c>
      <c r="J1422" s="106"/>
      <c r="K1422" s="107"/>
      <c r="L1422" s="105"/>
      <c r="M1422" s="105"/>
      <c r="N1422" s="106"/>
      <c r="O1422" s="107"/>
      <c r="P1422" s="105"/>
      <c r="Q1422" s="105"/>
      <c r="R1422" s="106"/>
      <c r="S1422" s="107"/>
      <c r="T1422" s="105"/>
      <c r="U1422" s="105"/>
      <c r="V1422" s="106"/>
      <c r="W1422" s="107"/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hidden="1" customHeight="1" x14ac:dyDescent="0.3">
      <c r="A1423" s="110" t="s">
        <v>1708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hidden="1" customHeight="1" x14ac:dyDescent="0.3">
      <c r="A1424" s="110" t="s">
        <v>1708</v>
      </c>
      <c r="B1424" s="111" t="s">
        <v>1022</v>
      </c>
      <c r="C1424" s="112" t="s">
        <v>1023</v>
      </c>
      <c r="D1424" s="21">
        <f t="shared" si="24"/>
        <v>46907.59</v>
      </c>
      <c r="E1424" s="24">
        <f t="shared" si="24"/>
        <v>0</v>
      </c>
      <c r="F1424" s="104"/>
      <c r="G1424" s="104"/>
      <c r="H1424" s="105">
        <v>46907.59</v>
      </c>
      <c r="I1424" s="105">
        <v>0</v>
      </c>
      <c r="J1424" s="106"/>
      <c r="K1424" s="107"/>
      <c r="L1424" s="105"/>
      <c r="M1424" s="105"/>
      <c r="N1424" s="106"/>
      <c r="O1424" s="107"/>
      <c r="P1424" s="105"/>
      <c r="Q1424" s="105"/>
      <c r="R1424" s="106"/>
      <c r="S1424" s="107"/>
      <c r="T1424" s="105"/>
      <c r="U1424" s="105"/>
      <c r="V1424" s="106"/>
      <c r="W1424" s="107"/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hidden="1" customHeight="1" x14ac:dyDescent="0.3">
      <c r="A1425" s="110" t="s">
        <v>1708</v>
      </c>
      <c r="B1425" s="111" t="s">
        <v>1024</v>
      </c>
      <c r="C1425" s="112" t="s">
        <v>1025</v>
      </c>
      <c r="D1425" s="21">
        <f t="shared" si="24"/>
        <v>4000</v>
      </c>
      <c r="E1425" s="24">
        <f t="shared" si="24"/>
        <v>0</v>
      </c>
      <c r="F1425" s="104">
        <v>4000</v>
      </c>
      <c r="G1425" s="104">
        <v>0</v>
      </c>
      <c r="H1425" s="105">
        <v>0</v>
      </c>
      <c r="I1425" s="105">
        <v>0</v>
      </c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hidden="1" customHeight="1" x14ac:dyDescent="0.3">
      <c r="A1426" s="110" t="s">
        <v>1708</v>
      </c>
      <c r="B1426" s="111" t="s">
        <v>1026</v>
      </c>
      <c r="C1426" s="112" t="s">
        <v>1027</v>
      </c>
      <c r="D1426" s="21">
        <f t="shared" si="24"/>
        <v>105120</v>
      </c>
      <c r="E1426" s="24">
        <f t="shared" si="24"/>
        <v>0</v>
      </c>
      <c r="F1426" s="104">
        <v>20610</v>
      </c>
      <c r="G1426" s="104">
        <v>0</v>
      </c>
      <c r="H1426" s="113">
        <v>84510</v>
      </c>
      <c r="I1426" s="113">
        <v>0</v>
      </c>
      <c r="J1426" s="31"/>
      <c r="K1426" s="32"/>
      <c r="L1426" s="113"/>
      <c r="M1426" s="113"/>
      <c r="N1426" s="31"/>
      <c r="O1426" s="32"/>
      <c r="P1426" s="105"/>
      <c r="Q1426" s="105"/>
      <c r="R1426" s="31"/>
      <c r="S1426" s="32"/>
      <c r="T1426" s="113"/>
      <c r="U1426" s="113"/>
      <c r="V1426" s="31"/>
      <c r="W1426" s="32"/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hidden="1" customHeight="1" x14ac:dyDescent="0.3">
      <c r="A1427" s="110" t="s">
        <v>1708</v>
      </c>
      <c r="B1427" s="111" t="s">
        <v>1028</v>
      </c>
      <c r="C1427" s="112" t="s">
        <v>1029</v>
      </c>
      <c r="D1427" s="21">
        <f t="shared" si="24"/>
        <v>294074.34000000003</v>
      </c>
      <c r="E1427" s="24">
        <f t="shared" si="24"/>
        <v>0</v>
      </c>
      <c r="F1427" s="104"/>
      <c r="G1427" s="104"/>
      <c r="H1427" s="113">
        <v>294074.34000000003</v>
      </c>
      <c r="I1427" s="113">
        <v>0</v>
      </c>
      <c r="J1427" s="31"/>
      <c r="K1427" s="32"/>
      <c r="L1427" s="113"/>
      <c r="M1427" s="113"/>
      <c r="N1427" s="31"/>
      <c r="O1427" s="32"/>
      <c r="P1427" s="113"/>
      <c r="Q1427" s="113"/>
      <c r="R1427" s="31"/>
      <c r="S1427" s="32"/>
      <c r="T1427" s="113"/>
      <c r="U1427" s="113"/>
      <c r="V1427" s="31"/>
      <c r="W1427" s="32"/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hidden="1" customHeight="1" x14ac:dyDescent="0.3">
      <c r="A1428" s="110" t="s">
        <v>1708</v>
      </c>
      <c r="B1428" s="111" t="s">
        <v>1030</v>
      </c>
      <c r="C1428" s="112" t="s">
        <v>1031</v>
      </c>
      <c r="D1428" s="21">
        <f t="shared" si="24"/>
        <v>52972.22</v>
      </c>
      <c r="E1428" s="24">
        <f t="shared" si="24"/>
        <v>0</v>
      </c>
      <c r="F1428" s="104"/>
      <c r="G1428" s="104"/>
      <c r="H1428" s="113">
        <v>52972.22</v>
      </c>
      <c r="I1428" s="113">
        <v>0</v>
      </c>
      <c r="J1428" s="31"/>
      <c r="K1428" s="32"/>
      <c r="L1428" s="113"/>
      <c r="M1428" s="113"/>
      <c r="N1428" s="31"/>
      <c r="O1428" s="32"/>
      <c r="P1428" s="113"/>
      <c r="Q1428" s="113"/>
      <c r="R1428" s="31"/>
      <c r="S1428" s="32"/>
      <c r="T1428" s="113"/>
      <c r="U1428" s="113"/>
      <c r="V1428" s="31"/>
      <c r="W1428" s="32"/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hidden="1" customHeight="1" x14ac:dyDescent="0.3">
      <c r="A1429" s="110" t="s">
        <v>1708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hidden="1" customHeight="1" x14ac:dyDescent="0.3">
      <c r="A1430" s="110" t="s">
        <v>1708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hidden="1" customHeight="1" x14ac:dyDescent="0.3">
      <c r="A1431" s="110" t="s">
        <v>1708</v>
      </c>
      <c r="B1431" s="111" t="s">
        <v>1036</v>
      </c>
      <c r="C1431" s="112" t="s">
        <v>1037</v>
      </c>
      <c r="D1431" s="21">
        <f t="shared" si="24"/>
        <v>142000</v>
      </c>
      <c r="E1431" s="24">
        <f t="shared" si="24"/>
        <v>0</v>
      </c>
      <c r="F1431" s="104">
        <v>142000</v>
      </c>
      <c r="G1431" s="104">
        <v>0</v>
      </c>
      <c r="H1431" s="105">
        <v>0</v>
      </c>
      <c r="I1431" s="105">
        <v>0</v>
      </c>
      <c r="J1431" s="106"/>
      <c r="K1431" s="107"/>
      <c r="L1431" s="105"/>
      <c r="M1431" s="105"/>
      <c r="N1431" s="106"/>
      <c r="O1431" s="107"/>
      <c r="P1431" s="105"/>
      <c r="Q1431" s="105"/>
      <c r="R1431" s="106"/>
      <c r="S1431" s="107"/>
      <c r="T1431" s="105"/>
      <c r="U1431" s="105"/>
      <c r="V1431" s="106"/>
      <c r="W1431" s="107"/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hidden="1" customHeight="1" x14ac:dyDescent="0.3">
      <c r="A1432" s="110" t="s">
        <v>1708</v>
      </c>
      <c r="B1432" s="111" t="s">
        <v>1038</v>
      </c>
      <c r="C1432" s="112" t="s">
        <v>1039</v>
      </c>
      <c r="D1432" s="21">
        <f t="shared" si="24"/>
        <v>3500</v>
      </c>
      <c r="E1432" s="24">
        <f t="shared" si="24"/>
        <v>0</v>
      </c>
      <c r="F1432" s="104"/>
      <c r="G1432" s="104"/>
      <c r="H1432" s="105">
        <v>3500</v>
      </c>
      <c r="I1432" s="105">
        <v>0</v>
      </c>
      <c r="J1432" s="106"/>
      <c r="K1432" s="107"/>
      <c r="L1432" s="105"/>
      <c r="M1432" s="105"/>
      <c r="N1432" s="106"/>
      <c r="O1432" s="107"/>
      <c r="P1432" s="105"/>
      <c r="Q1432" s="105"/>
      <c r="R1432" s="106"/>
      <c r="S1432" s="107"/>
      <c r="T1432" s="105"/>
      <c r="U1432" s="105"/>
      <c r="V1432" s="106"/>
      <c r="W1432" s="107"/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hidden="1" customHeight="1" x14ac:dyDescent="0.3">
      <c r="A1433" s="110" t="s">
        <v>1708</v>
      </c>
      <c r="B1433" s="111" t="s">
        <v>1040</v>
      </c>
      <c r="C1433" s="112" t="s">
        <v>1041</v>
      </c>
      <c r="D1433" s="21">
        <f t="shared" si="24"/>
        <v>48624.3</v>
      </c>
      <c r="E1433" s="24">
        <f t="shared" si="24"/>
        <v>0</v>
      </c>
      <c r="F1433" s="104">
        <v>19227.900000000001</v>
      </c>
      <c r="G1433" s="104">
        <v>0</v>
      </c>
      <c r="H1433" s="113">
        <v>29396.400000000001</v>
      </c>
      <c r="I1433" s="113">
        <v>0</v>
      </c>
      <c r="J1433" s="31"/>
      <c r="K1433" s="32"/>
      <c r="L1433" s="113"/>
      <c r="M1433" s="113"/>
      <c r="N1433" s="31"/>
      <c r="O1433" s="32"/>
      <c r="P1433" s="105"/>
      <c r="Q1433" s="105"/>
      <c r="R1433" s="31"/>
      <c r="S1433" s="32"/>
      <c r="T1433" s="113"/>
      <c r="U1433" s="113"/>
      <c r="V1433" s="31"/>
      <c r="W1433" s="32"/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hidden="1" customHeight="1" x14ac:dyDescent="0.3">
      <c r="A1434" s="110" t="s">
        <v>1708</v>
      </c>
      <c r="B1434" s="111" t="s">
        <v>1042</v>
      </c>
      <c r="C1434" s="112" t="s">
        <v>1043</v>
      </c>
      <c r="D1434" s="21">
        <f t="shared" si="24"/>
        <v>0</v>
      </c>
      <c r="E1434" s="24">
        <f t="shared" si="24"/>
        <v>0</v>
      </c>
      <c r="F1434" s="104"/>
      <c r="G1434" s="104"/>
      <c r="H1434" s="113"/>
      <c r="I1434" s="113"/>
      <c r="J1434" s="31"/>
      <c r="K1434" s="32"/>
      <c r="L1434" s="113"/>
      <c r="M1434" s="113"/>
      <c r="N1434" s="31"/>
      <c r="O1434" s="32"/>
      <c r="P1434" s="113"/>
      <c r="Q1434" s="113"/>
      <c r="R1434" s="31"/>
      <c r="S1434" s="32"/>
      <c r="T1434" s="113"/>
      <c r="U1434" s="113"/>
      <c r="V1434" s="31"/>
      <c r="W1434" s="32"/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hidden="1" customHeight="1" x14ac:dyDescent="0.3">
      <c r="A1435" s="110" t="s">
        <v>1708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hidden="1" customHeight="1" x14ac:dyDescent="0.3">
      <c r="A1436" s="110" t="s">
        <v>1708</v>
      </c>
      <c r="B1436" s="111" t="s">
        <v>1046</v>
      </c>
      <c r="C1436" s="112" t="s">
        <v>1047</v>
      </c>
      <c r="D1436" s="21">
        <f t="shared" si="24"/>
        <v>28078</v>
      </c>
      <c r="E1436" s="24">
        <f t="shared" si="24"/>
        <v>0</v>
      </c>
      <c r="F1436" s="104">
        <v>28078</v>
      </c>
      <c r="G1436" s="104">
        <v>0</v>
      </c>
      <c r="H1436" s="113">
        <v>0</v>
      </c>
      <c r="I1436" s="113">
        <v>0</v>
      </c>
      <c r="J1436" s="31"/>
      <c r="K1436" s="32"/>
      <c r="L1436" s="113"/>
      <c r="M1436" s="113"/>
      <c r="N1436" s="31"/>
      <c r="O1436" s="32"/>
      <c r="P1436" s="105"/>
      <c r="Q1436" s="105"/>
      <c r="R1436" s="31"/>
      <c r="S1436" s="32"/>
      <c r="T1436" s="113"/>
      <c r="U1436" s="113"/>
      <c r="V1436" s="31"/>
      <c r="W1436" s="32"/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hidden="1" customHeight="1" x14ac:dyDescent="0.3">
      <c r="A1437" s="110" t="s">
        <v>1708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hidden="1" customHeight="1" x14ac:dyDescent="0.3">
      <c r="A1438" s="110" t="s">
        <v>1708</v>
      </c>
      <c r="B1438" s="111" t="s">
        <v>1050</v>
      </c>
      <c r="C1438" s="112" t="s">
        <v>1051</v>
      </c>
      <c r="D1438" s="21">
        <f t="shared" si="24"/>
        <v>570</v>
      </c>
      <c r="E1438" s="24">
        <f t="shared" si="24"/>
        <v>0</v>
      </c>
      <c r="F1438" s="104"/>
      <c r="G1438" s="104"/>
      <c r="H1438" s="113">
        <v>570</v>
      </c>
      <c r="I1438" s="113">
        <v>0</v>
      </c>
      <c r="J1438" s="31"/>
      <c r="K1438" s="32"/>
      <c r="L1438" s="113"/>
      <c r="M1438" s="113"/>
      <c r="N1438" s="31"/>
      <c r="O1438" s="32"/>
      <c r="P1438" s="105"/>
      <c r="Q1438" s="105"/>
      <c r="R1438" s="31"/>
      <c r="S1438" s="32"/>
      <c r="T1438" s="113"/>
      <c r="U1438" s="113"/>
      <c r="V1438" s="31"/>
      <c r="W1438" s="32"/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hidden="1" customHeight="1" x14ac:dyDescent="0.3">
      <c r="A1439" s="110" t="s">
        <v>1708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hidden="1" customHeight="1" x14ac:dyDescent="0.3">
      <c r="A1440" s="110" t="s">
        <v>1708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hidden="1" customHeight="1" x14ac:dyDescent="0.3">
      <c r="A1441" s="110" t="s">
        <v>1708</v>
      </c>
      <c r="B1441" s="111" t="s">
        <v>1056</v>
      </c>
      <c r="C1441" s="112" t="s">
        <v>1057</v>
      </c>
      <c r="D1441" s="21">
        <f t="shared" si="24"/>
        <v>0</v>
      </c>
      <c r="E1441" s="24">
        <f t="shared" si="24"/>
        <v>0</v>
      </c>
      <c r="F1441" s="104"/>
      <c r="G1441" s="104"/>
      <c r="H1441" s="113"/>
      <c r="I1441" s="113"/>
      <c r="J1441" s="31"/>
      <c r="K1441" s="32"/>
      <c r="L1441" s="113"/>
      <c r="M1441" s="113"/>
      <c r="N1441" s="31"/>
      <c r="O1441" s="32"/>
      <c r="P1441" s="113"/>
      <c r="Q1441" s="113"/>
      <c r="R1441" s="31"/>
      <c r="S1441" s="32"/>
      <c r="T1441" s="113"/>
      <c r="U1441" s="113"/>
      <c r="V1441" s="31"/>
      <c r="W1441" s="32"/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hidden="1" customHeight="1" x14ac:dyDescent="0.3">
      <c r="A1442" s="110" t="s">
        <v>1708</v>
      </c>
      <c r="B1442" s="111" t="s">
        <v>1058</v>
      </c>
      <c r="C1442" s="112" t="s">
        <v>1059</v>
      </c>
      <c r="D1442" s="21">
        <f t="shared" si="24"/>
        <v>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/>
      <c r="U1442" s="113"/>
      <c r="V1442" s="31"/>
      <c r="W1442" s="32"/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hidden="1" customHeight="1" x14ac:dyDescent="0.3">
      <c r="A1443" s="110" t="s">
        <v>1708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hidden="1" customHeight="1" x14ac:dyDescent="0.3">
      <c r="A1444" s="110" t="s">
        <v>1708</v>
      </c>
      <c r="B1444" s="111" t="s">
        <v>1062</v>
      </c>
      <c r="C1444" s="112" t="s">
        <v>1063</v>
      </c>
      <c r="D1444" s="21">
        <f t="shared" si="24"/>
        <v>117379</v>
      </c>
      <c r="E1444" s="24">
        <f t="shared" si="24"/>
        <v>0</v>
      </c>
      <c r="F1444" s="104">
        <v>64174</v>
      </c>
      <c r="G1444" s="104">
        <v>0</v>
      </c>
      <c r="H1444" s="113">
        <v>53205</v>
      </c>
      <c r="I1444" s="113">
        <v>0</v>
      </c>
      <c r="J1444" s="31"/>
      <c r="K1444" s="32"/>
      <c r="L1444" s="113"/>
      <c r="M1444" s="113"/>
      <c r="N1444" s="31"/>
      <c r="O1444" s="32"/>
      <c r="P1444" s="113"/>
      <c r="Q1444" s="113"/>
      <c r="R1444" s="31"/>
      <c r="S1444" s="32"/>
      <c r="T1444" s="113"/>
      <c r="U1444" s="113"/>
      <c r="V1444" s="31"/>
      <c r="W1444" s="32"/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hidden="1" customHeight="1" x14ac:dyDescent="0.3">
      <c r="A1445" s="110" t="s">
        <v>1708</v>
      </c>
      <c r="B1445" s="111" t="s">
        <v>1064</v>
      </c>
      <c r="C1445" s="112" t="s">
        <v>1065</v>
      </c>
      <c r="D1445" s="21">
        <f t="shared" si="24"/>
        <v>288116</v>
      </c>
      <c r="E1445" s="24">
        <f t="shared" si="24"/>
        <v>0</v>
      </c>
      <c r="F1445" s="104">
        <v>288116</v>
      </c>
      <c r="G1445" s="104">
        <v>0</v>
      </c>
      <c r="H1445" s="113">
        <v>0</v>
      </c>
      <c r="I1445" s="113">
        <v>0</v>
      </c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hidden="1" customHeight="1" x14ac:dyDescent="0.3">
      <c r="A1446" s="110" t="s">
        <v>1708</v>
      </c>
      <c r="B1446" s="111" t="s">
        <v>1066</v>
      </c>
      <c r="C1446" s="112" t="s">
        <v>1067</v>
      </c>
      <c r="D1446" s="21">
        <f t="shared" si="24"/>
        <v>378357</v>
      </c>
      <c r="E1446" s="24">
        <f t="shared" si="24"/>
        <v>0</v>
      </c>
      <c r="F1446" s="104">
        <v>169176</v>
      </c>
      <c r="G1446" s="104">
        <v>0</v>
      </c>
      <c r="H1446" s="113">
        <v>209181</v>
      </c>
      <c r="I1446" s="113">
        <v>0</v>
      </c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hidden="1" customHeight="1" x14ac:dyDescent="0.3">
      <c r="A1447" s="110" t="s">
        <v>1708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hidden="1" customHeight="1" x14ac:dyDescent="0.3">
      <c r="A1448" s="110" t="s">
        <v>1708</v>
      </c>
      <c r="B1448" s="111" t="s">
        <v>1070</v>
      </c>
      <c r="C1448" s="112" t="s">
        <v>1071</v>
      </c>
      <c r="D1448" s="21">
        <f t="shared" si="24"/>
        <v>51700</v>
      </c>
      <c r="E1448" s="24">
        <f t="shared" si="24"/>
        <v>0</v>
      </c>
      <c r="F1448" s="104">
        <v>51700</v>
      </c>
      <c r="G1448" s="104">
        <v>0</v>
      </c>
      <c r="H1448" s="113">
        <v>0</v>
      </c>
      <c r="I1448" s="113">
        <v>0</v>
      </c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hidden="1" customHeight="1" x14ac:dyDescent="0.3">
      <c r="A1449" s="110" t="s">
        <v>1708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hidden="1" customHeight="1" x14ac:dyDescent="0.3">
      <c r="A1450" s="110" t="s">
        <v>1708</v>
      </c>
      <c r="B1450" s="111" t="s">
        <v>1074</v>
      </c>
      <c r="C1450" s="112" t="s">
        <v>1075</v>
      </c>
      <c r="D1450" s="21">
        <f t="shared" si="24"/>
        <v>82492</v>
      </c>
      <c r="E1450" s="24">
        <f t="shared" si="24"/>
        <v>0</v>
      </c>
      <c r="F1450" s="104">
        <v>29696</v>
      </c>
      <c r="G1450" s="104">
        <v>0</v>
      </c>
      <c r="H1450" s="105">
        <v>52796</v>
      </c>
      <c r="I1450" s="105">
        <v>0</v>
      </c>
      <c r="J1450" s="106"/>
      <c r="K1450" s="107"/>
      <c r="L1450" s="105"/>
      <c r="M1450" s="105"/>
      <c r="N1450" s="106"/>
      <c r="O1450" s="107"/>
      <c r="P1450" s="105"/>
      <c r="Q1450" s="105"/>
      <c r="R1450" s="106"/>
      <c r="S1450" s="107"/>
      <c r="T1450" s="105"/>
      <c r="U1450" s="105"/>
      <c r="V1450" s="106"/>
      <c r="W1450" s="107"/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hidden="1" customHeight="1" x14ac:dyDescent="0.3">
      <c r="A1451" s="110" t="s">
        <v>1708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hidden="1" customHeight="1" x14ac:dyDescent="0.3">
      <c r="A1452" s="110" t="s">
        <v>1708</v>
      </c>
      <c r="B1452" s="111" t="s">
        <v>1078</v>
      </c>
      <c r="C1452" s="112" t="s">
        <v>1079</v>
      </c>
      <c r="D1452" s="21">
        <f t="shared" si="24"/>
        <v>101238</v>
      </c>
      <c r="E1452" s="24">
        <f t="shared" si="24"/>
        <v>40</v>
      </c>
      <c r="F1452" s="104">
        <v>52712</v>
      </c>
      <c r="G1452" s="104">
        <v>0</v>
      </c>
      <c r="H1452" s="113">
        <v>48526</v>
      </c>
      <c r="I1452" s="113">
        <v>40</v>
      </c>
      <c r="J1452" s="31"/>
      <c r="K1452" s="32"/>
      <c r="L1452" s="113"/>
      <c r="M1452" s="113"/>
      <c r="N1452" s="31"/>
      <c r="O1452" s="32"/>
      <c r="P1452" s="105"/>
      <c r="Q1452" s="105"/>
      <c r="R1452" s="31"/>
      <c r="S1452" s="32"/>
      <c r="T1452" s="113"/>
      <c r="U1452" s="113"/>
      <c r="V1452" s="31"/>
      <c r="W1452" s="32"/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hidden="1" customHeight="1" x14ac:dyDescent="0.3">
      <c r="A1453" s="110" t="s">
        <v>1708</v>
      </c>
      <c r="B1453" s="111" t="s">
        <v>1080</v>
      </c>
      <c r="C1453" s="112" t="s">
        <v>1081</v>
      </c>
      <c r="D1453" s="21">
        <f t="shared" si="24"/>
        <v>814990</v>
      </c>
      <c r="E1453" s="24">
        <f t="shared" si="24"/>
        <v>0</v>
      </c>
      <c r="F1453" s="104">
        <v>419600</v>
      </c>
      <c r="G1453" s="104">
        <v>0</v>
      </c>
      <c r="H1453" s="113">
        <v>395390</v>
      </c>
      <c r="I1453" s="113">
        <v>0</v>
      </c>
      <c r="J1453" s="31"/>
      <c r="K1453" s="32"/>
      <c r="L1453" s="113"/>
      <c r="M1453" s="113"/>
      <c r="N1453" s="31"/>
      <c r="O1453" s="32"/>
      <c r="P1453" s="113"/>
      <c r="Q1453" s="113"/>
      <c r="R1453" s="31"/>
      <c r="S1453" s="32"/>
      <c r="T1453" s="113"/>
      <c r="U1453" s="113"/>
      <c r="V1453" s="31"/>
      <c r="W1453" s="32"/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hidden="1" customHeight="1" x14ac:dyDescent="0.3">
      <c r="A1454" s="110" t="s">
        <v>1708</v>
      </c>
      <c r="B1454" s="111" t="s">
        <v>1082</v>
      </c>
      <c r="C1454" s="112" t="s">
        <v>1083</v>
      </c>
      <c r="D1454" s="21">
        <f t="shared" si="24"/>
        <v>482690</v>
      </c>
      <c r="E1454" s="24">
        <f t="shared" si="24"/>
        <v>0</v>
      </c>
      <c r="F1454" s="104"/>
      <c r="G1454" s="104"/>
      <c r="H1454" s="113">
        <v>482690</v>
      </c>
      <c r="I1454" s="113">
        <v>0</v>
      </c>
      <c r="J1454" s="31"/>
      <c r="K1454" s="32"/>
      <c r="L1454" s="113"/>
      <c r="M1454" s="113"/>
      <c r="N1454" s="31"/>
      <c r="O1454" s="32"/>
      <c r="P1454" s="113"/>
      <c r="Q1454" s="113"/>
      <c r="R1454" s="31"/>
      <c r="S1454" s="32"/>
      <c r="T1454" s="113"/>
      <c r="U1454" s="113"/>
      <c r="V1454" s="31"/>
      <c r="W1454" s="32"/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hidden="1" customHeight="1" x14ac:dyDescent="0.3">
      <c r="A1455" s="110" t="s">
        <v>1708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hidden="1" customHeight="1" x14ac:dyDescent="0.3">
      <c r="A1456" s="110" t="s">
        <v>1708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hidden="1" customHeight="1" x14ac:dyDescent="0.3">
      <c r="A1457" s="110" t="s">
        <v>1708</v>
      </c>
      <c r="B1457" s="111" t="s">
        <v>1088</v>
      </c>
      <c r="C1457" s="112" t="s">
        <v>1089</v>
      </c>
      <c r="D1457" s="21">
        <f t="shared" si="24"/>
        <v>655484.67999999993</v>
      </c>
      <c r="E1457" s="24">
        <f t="shared" si="24"/>
        <v>0</v>
      </c>
      <c r="F1457" s="104">
        <v>354864.98</v>
      </c>
      <c r="G1457" s="104">
        <v>0</v>
      </c>
      <c r="H1457" s="105">
        <v>300619.7</v>
      </c>
      <c r="I1457" s="105">
        <v>0</v>
      </c>
      <c r="J1457" s="106"/>
      <c r="K1457" s="107"/>
      <c r="L1457" s="105"/>
      <c r="M1457" s="105"/>
      <c r="N1457" s="106"/>
      <c r="O1457" s="107"/>
      <c r="P1457" s="105"/>
      <c r="Q1457" s="105"/>
      <c r="R1457" s="106"/>
      <c r="S1457" s="107"/>
      <c r="T1457" s="105"/>
      <c r="U1457" s="105"/>
      <c r="V1457" s="106"/>
      <c r="W1457" s="107"/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hidden="1" customHeight="1" x14ac:dyDescent="0.3">
      <c r="A1458" s="110" t="s">
        <v>1708</v>
      </c>
      <c r="B1458" s="111" t="s">
        <v>1090</v>
      </c>
      <c r="C1458" s="112" t="s">
        <v>1091</v>
      </c>
      <c r="D1458" s="21">
        <f t="shared" si="24"/>
        <v>1070</v>
      </c>
      <c r="E1458" s="24">
        <f t="shared" si="24"/>
        <v>0</v>
      </c>
      <c r="F1458" s="104">
        <v>535</v>
      </c>
      <c r="G1458" s="104">
        <v>0</v>
      </c>
      <c r="H1458" s="113">
        <v>535</v>
      </c>
      <c r="I1458" s="113">
        <v>0</v>
      </c>
      <c r="J1458" s="31"/>
      <c r="K1458" s="32"/>
      <c r="L1458" s="113"/>
      <c r="M1458" s="113"/>
      <c r="N1458" s="31"/>
      <c r="O1458" s="32"/>
      <c r="P1458" s="105"/>
      <c r="Q1458" s="105"/>
      <c r="R1458" s="31"/>
      <c r="S1458" s="32"/>
      <c r="T1458" s="113"/>
      <c r="U1458" s="113"/>
      <c r="V1458" s="31"/>
      <c r="W1458" s="32"/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hidden="1" customHeight="1" x14ac:dyDescent="0.3">
      <c r="A1459" s="110" t="s">
        <v>1708</v>
      </c>
      <c r="B1459" s="111" t="s">
        <v>1092</v>
      </c>
      <c r="C1459" s="112" t="s">
        <v>1093</v>
      </c>
      <c r="D1459" s="21">
        <f t="shared" si="24"/>
        <v>24571.489999999998</v>
      </c>
      <c r="E1459" s="24">
        <f t="shared" si="24"/>
        <v>0</v>
      </c>
      <c r="F1459" s="104">
        <v>11753.42</v>
      </c>
      <c r="G1459" s="104">
        <v>0</v>
      </c>
      <c r="H1459" s="113">
        <v>12818.07</v>
      </c>
      <c r="I1459" s="113">
        <v>0</v>
      </c>
      <c r="J1459" s="31"/>
      <c r="K1459" s="32"/>
      <c r="L1459" s="113"/>
      <c r="M1459" s="113"/>
      <c r="N1459" s="31"/>
      <c r="O1459" s="32"/>
      <c r="P1459" s="113"/>
      <c r="Q1459" s="113"/>
      <c r="R1459" s="31"/>
      <c r="S1459" s="32"/>
      <c r="T1459" s="113"/>
      <c r="U1459" s="113"/>
      <c r="V1459" s="31"/>
      <c r="W1459" s="32"/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hidden="1" customHeight="1" x14ac:dyDescent="0.3">
      <c r="A1460" s="110" t="s">
        <v>1708</v>
      </c>
      <c r="B1460" s="111" t="s">
        <v>1094</v>
      </c>
      <c r="C1460" s="112" t="s">
        <v>1095</v>
      </c>
      <c r="D1460" s="21">
        <f t="shared" si="24"/>
        <v>43693.760000000002</v>
      </c>
      <c r="E1460" s="24">
        <f t="shared" si="24"/>
        <v>0</v>
      </c>
      <c r="F1460" s="104">
        <v>19751.13</v>
      </c>
      <c r="G1460" s="104">
        <v>0</v>
      </c>
      <c r="H1460" s="113">
        <v>23942.63</v>
      </c>
      <c r="I1460" s="113">
        <v>0</v>
      </c>
      <c r="J1460" s="31"/>
      <c r="K1460" s="32"/>
      <c r="L1460" s="113"/>
      <c r="M1460" s="113"/>
      <c r="N1460" s="31"/>
      <c r="O1460" s="32"/>
      <c r="P1460" s="113"/>
      <c r="Q1460" s="113"/>
      <c r="R1460" s="31"/>
      <c r="S1460" s="32"/>
      <c r="T1460" s="113"/>
      <c r="U1460" s="113"/>
      <c r="V1460" s="31"/>
      <c r="W1460" s="32"/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hidden="1" customHeight="1" x14ac:dyDescent="0.3">
      <c r="A1461" s="110" t="s">
        <v>1708</v>
      </c>
      <c r="B1461" s="111" t="s">
        <v>1096</v>
      </c>
      <c r="C1461" s="112" t="s">
        <v>1097</v>
      </c>
      <c r="D1461" s="21">
        <f t="shared" si="24"/>
        <v>0</v>
      </c>
      <c r="E1461" s="24">
        <f t="shared" si="24"/>
        <v>0</v>
      </c>
      <c r="F1461" s="104"/>
      <c r="G1461" s="104"/>
      <c r="H1461" s="105"/>
      <c r="I1461" s="105"/>
      <c r="J1461" s="106"/>
      <c r="K1461" s="107"/>
      <c r="L1461" s="105"/>
      <c r="M1461" s="105"/>
      <c r="N1461" s="106"/>
      <c r="O1461" s="107"/>
      <c r="P1461" s="113"/>
      <c r="Q1461" s="113"/>
      <c r="R1461" s="106"/>
      <c r="S1461" s="107"/>
      <c r="T1461" s="105"/>
      <c r="U1461" s="105"/>
      <c r="V1461" s="106"/>
      <c r="W1461" s="107"/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hidden="1" customHeight="1" x14ac:dyDescent="0.3">
      <c r="A1462" s="110" t="s">
        <v>1708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hidden="1" customHeight="1" x14ac:dyDescent="0.3">
      <c r="A1463" s="110" t="s">
        <v>1708</v>
      </c>
      <c r="B1463" s="111" t="s">
        <v>1100</v>
      </c>
      <c r="C1463" s="112" t="s">
        <v>1101</v>
      </c>
      <c r="D1463" s="21">
        <f t="shared" si="24"/>
        <v>120289.4</v>
      </c>
      <c r="E1463" s="24">
        <f t="shared" si="24"/>
        <v>0</v>
      </c>
      <c r="F1463" s="104">
        <v>120289.4</v>
      </c>
      <c r="G1463" s="104">
        <v>0</v>
      </c>
      <c r="H1463" s="105">
        <v>0</v>
      </c>
      <c r="I1463" s="105">
        <v>0</v>
      </c>
      <c r="J1463" s="106"/>
      <c r="K1463" s="107"/>
      <c r="L1463" s="105"/>
      <c r="M1463" s="105"/>
      <c r="N1463" s="106"/>
      <c r="O1463" s="107"/>
      <c r="P1463" s="105"/>
      <c r="Q1463" s="105"/>
      <c r="R1463" s="106"/>
      <c r="S1463" s="107"/>
      <c r="T1463" s="105"/>
      <c r="U1463" s="105"/>
      <c r="V1463" s="106"/>
      <c r="W1463" s="107"/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hidden="1" customHeight="1" x14ac:dyDescent="0.3">
      <c r="A1464" s="110" t="s">
        <v>1708</v>
      </c>
      <c r="B1464" s="111" t="s">
        <v>1102</v>
      </c>
      <c r="C1464" s="112" t="s">
        <v>1103</v>
      </c>
      <c r="D1464" s="21">
        <f t="shared" si="24"/>
        <v>4150124.1799999997</v>
      </c>
      <c r="E1464" s="24">
        <f t="shared" si="24"/>
        <v>0</v>
      </c>
      <c r="F1464" s="104">
        <v>1984808.67</v>
      </c>
      <c r="G1464" s="104">
        <v>0</v>
      </c>
      <c r="H1464" s="105">
        <v>2165315.5099999998</v>
      </c>
      <c r="I1464" s="105">
        <v>0</v>
      </c>
      <c r="J1464" s="106"/>
      <c r="K1464" s="107"/>
      <c r="L1464" s="105"/>
      <c r="M1464" s="105"/>
      <c r="N1464" s="106"/>
      <c r="O1464" s="107"/>
      <c r="P1464" s="105"/>
      <c r="Q1464" s="105"/>
      <c r="R1464" s="106"/>
      <c r="S1464" s="107"/>
      <c r="T1464" s="105"/>
      <c r="U1464" s="105"/>
      <c r="V1464" s="106"/>
      <c r="W1464" s="107"/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hidden="1" customHeight="1" x14ac:dyDescent="0.3">
      <c r="A1465" s="110" t="s">
        <v>1708</v>
      </c>
      <c r="B1465" s="111" t="s">
        <v>1104</v>
      </c>
      <c r="C1465" s="112" t="s">
        <v>1105</v>
      </c>
      <c r="D1465" s="21">
        <f t="shared" si="24"/>
        <v>26480</v>
      </c>
      <c r="E1465" s="24">
        <f t="shared" si="24"/>
        <v>0</v>
      </c>
      <c r="F1465" s="104">
        <v>14870</v>
      </c>
      <c r="G1465" s="104">
        <v>0</v>
      </c>
      <c r="H1465" s="105">
        <v>11610</v>
      </c>
      <c r="I1465" s="105">
        <v>0</v>
      </c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hidden="1" customHeight="1" x14ac:dyDescent="0.3">
      <c r="A1466" s="110" t="s">
        <v>1708</v>
      </c>
      <c r="B1466" s="111" t="s">
        <v>1106</v>
      </c>
      <c r="C1466" s="112" t="s">
        <v>1107</v>
      </c>
      <c r="D1466" s="21">
        <f t="shared" si="24"/>
        <v>1735039.27</v>
      </c>
      <c r="E1466" s="24">
        <f t="shared" si="24"/>
        <v>0</v>
      </c>
      <c r="F1466" s="104">
        <v>606152.19999999995</v>
      </c>
      <c r="G1466" s="104">
        <v>0</v>
      </c>
      <c r="H1466" s="105">
        <v>1128887.07</v>
      </c>
      <c r="I1466" s="105">
        <v>0</v>
      </c>
      <c r="J1466" s="106"/>
      <c r="K1466" s="107"/>
      <c r="L1466" s="105"/>
      <c r="M1466" s="105"/>
      <c r="N1466" s="106"/>
      <c r="O1466" s="107"/>
      <c r="P1466" s="105"/>
      <c r="Q1466" s="105"/>
      <c r="R1466" s="106"/>
      <c r="S1466" s="107"/>
      <c r="T1466" s="105"/>
      <c r="U1466" s="105"/>
      <c r="V1466" s="106"/>
      <c r="W1466" s="107"/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hidden="1" customHeight="1" x14ac:dyDescent="0.3">
      <c r="A1467" s="110" t="s">
        <v>1708</v>
      </c>
      <c r="B1467" s="111" t="s">
        <v>1108</v>
      </c>
      <c r="C1467" s="112" t="s">
        <v>1109</v>
      </c>
      <c r="D1467" s="21">
        <f t="shared" si="24"/>
        <v>1171425.53</v>
      </c>
      <c r="E1467" s="24">
        <f t="shared" si="24"/>
        <v>0</v>
      </c>
      <c r="F1467" s="104">
        <v>582284.81000000006</v>
      </c>
      <c r="G1467" s="104">
        <v>0</v>
      </c>
      <c r="H1467" s="105">
        <v>589140.72</v>
      </c>
      <c r="I1467" s="105">
        <v>0</v>
      </c>
      <c r="J1467" s="106"/>
      <c r="K1467" s="107"/>
      <c r="L1467" s="105"/>
      <c r="M1467" s="105"/>
      <c r="N1467" s="106"/>
      <c r="O1467" s="107"/>
      <c r="P1467" s="105"/>
      <c r="Q1467" s="105"/>
      <c r="R1467" s="106"/>
      <c r="S1467" s="107"/>
      <c r="T1467" s="105"/>
      <c r="U1467" s="105"/>
      <c r="V1467" s="106"/>
      <c r="W1467" s="107"/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hidden="1" customHeight="1" x14ac:dyDescent="0.3">
      <c r="A1468" s="110" t="s">
        <v>1708</v>
      </c>
      <c r="B1468" s="111" t="s">
        <v>1110</v>
      </c>
      <c r="C1468" s="112" t="s">
        <v>1111</v>
      </c>
      <c r="D1468" s="21">
        <f t="shared" si="24"/>
        <v>0</v>
      </c>
      <c r="E1468" s="24">
        <f t="shared" si="24"/>
        <v>0</v>
      </c>
      <c r="F1468" s="104"/>
      <c r="G1468" s="104"/>
      <c r="H1468" s="113"/>
      <c r="I1468" s="113"/>
      <c r="J1468" s="31"/>
      <c r="K1468" s="32"/>
      <c r="L1468" s="113"/>
      <c r="M1468" s="113"/>
      <c r="N1468" s="31"/>
      <c r="O1468" s="32"/>
      <c r="P1468" s="105"/>
      <c r="Q1468" s="105"/>
      <c r="R1468" s="31"/>
      <c r="S1468" s="32"/>
      <c r="T1468" s="113"/>
      <c r="U1468" s="113"/>
      <c r="V1468" s="31"/>
      <c r="W1468" s="32"/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hidden="1" customHeight="1" x14ac:dyDescent="0.3">
      <c r="A1469" s="110" t="s">
        <v>1708</v>
      </c>
      <c r="B1469" s="111" t="s">
        <v>1112</v>
      </c>
      <c r="C1469" s="112" t="s">
        <v>1113</v>
      </c>
      <c r="D1469" s="21">
        <f t="shared" si="24"/>
        <v>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/>
      <c r="O1469" s="107"/>
      <c r="P1469" s="113"/>
      <c r="Q1469" s="113"/>
      <c r="R1469" s="106"/>
      <c r="S1469" s="107"/>
      <c r="T1469" s="105"/>
      <c r="U1469" s="105"/>
      <c r="V1469" s="106"/>
      <c r="W1469" s="107"/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hidden="1" customHeight="1" x14ac:dyDescent="0.3">
      <c r="A1470" s="110" t="s">
        <v>1708</v>
      </c>
      <c r="B1470" s="111" t="s">
        <v>1114</v>
      </c>
      <c r="C1470" s="112" t="s">
        <v>1115</v>
      </c>
      <c r="D1470" s="21">
        <f t="shared" si="24"/>
        <v>149955.03</v>
      </c>
      <c r="E1470" s="24">
        <f t="shared" si="24"/>
        <v>0</v>
      </c>
      <c r="F1470" s="104">
        <v>4530</v>
      </c>
      <c r="G1470" s="104">
        <v>0</v>
      </c>
      <c r="H1470" s="105">
        <v>145425.03</v>
      </c>
      <c r="I1470" s="105">
        <v>0</v>
      </c>
      <c r="J1470" s="106"/>
      <c r="K1470" s="107"/>
      <c r="L1470" s="105"/>
      <c r="M1470" s="105"/>
      <c r="N1470" s="106"/>
      <c r="O1470" s="107"/>
      <c r="P1470" s="105"/>
      <c r="Q1470" s="105"/>
      <c r="R1470" s="106"/>
      <c r="S1470" s="107"/>
      <c r="T1470" s="105"/>
      <c r="U1470" s="105"/>
      <c r="V1470" s="106"/>
      <c r="W1470" s="107"/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hidden="1" customHeight="1" x14ac:dyDescent="0.3">
      <c r="A1471" s="110" t="s">
        <v>1708</v>
      </c>
      <c r="B1471" s="111" t="s">
        <v>1116</v>
      </c>
      <c r="C1471" s="112" t="s">
        <v>1117</v>
      </c>
      <c r="D1471" s="21">
        <f t="shared" si="24"/>
        <v>0</v>
      </c>
      <c r="E1471" s="24">
        <f t="shared" si="24"/>
        <v>0</v>
      </c>
      <c r="F1471" s="104"/>
      <c r="G1471" s="104"/>
      <c r="H1471" s="113"/>
      <c r="I1471" s="113"/>
      <c r="J1471" s="31"/>
      <c r="K1471" s="32"/>
      <c r="L1471" s="113"/>
      <c r="M1471" s="113"/>
      <c r="N1471" s="31"/>
      <c r="O1471" s="32"/>
      <c r="P1471" s="105"/>
      <c r="Q1471" s="105"/>
      <c r="R1471" s="31"/>
      <c r="S1471" s="32"/>
      <c r="T1471" s="113"/>
      <c r="U1471" s="113"/>
      <c r="V1471" s="31"/>
      <c r="W1471" s="32"/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hidden="1" customHeight="1" x14ac:dyDescent="0.3">
      <c r="A1472" s="110" t="s">
        <v>1708</v>
      </c>
      <c r="B1472" s="111" t="s">
        <v>1118</v>
      </c>
      <c r="C1472" s="112" t="s">
        <v>1119</v>
      </c>
      <c r="D1472" s="21">
        <f t="shared" si="24"/>
        <v>74700</v>
      </c>
      <c r="E1472" s="24">
        <f t="shared" si="24"/>
        <v>0</v>
      </c>
      <c r="F1472" s="104">
        <v>2300</v>
      </c>
      <c r="G1472" s="104">
        <v>0</v>
      </c>
      <c r="H1472" s="113">
        <v>72400</v>
      </c>
      <c r="I1472" s="113">
        <v>0</v>
      </c>
      <c r="J1472" s="31"/>
      <c r="K1472" s="32"/>
      <c r="L1472" s="113"/>
      <c r="M1472" s="113"/>
      <c r="N1472" s="31"/>
      <c r="O1472" s="32"/>
      <c r="P1472" s="113"/>
      <c r="Q1472" s="113"/>
      <c r="R1472" s="31"/>
      <c r="S1472" s="32"/>
      <c r="T1472" s="113"/>
      <c r="U1472" s="113"/>
      <c r="V1472" s="31"/>
      <c r="W1472" s="32"/>
      <c r="X1472" s="113"/>
      <c r="Y1472" s="113"/>
      <c r="Z1472" s="31"/>
      <c r="AA1472" s="32"/>
      <c r="AB1472" s="113"/>
      <c r="AC1472" s="113"/>
      <c r="AD1472" s="33" t="s">
        <v>1703</v>
      </c>
      <c r="AE1472" s="19" t="s">
        <v>1413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hidden="1" customHeight="1" x14ac:dyDescent="0.3">
      <c r="A1473" s="110" t="s">
        <v>1708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hidden="1" customHeight="1" x14ac:dyDescent="0.3">
      <c r="A1474" s="110" t="s">
        <v>1708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hidden="1" customHeight="1" x14ac:dyDescent="0.3">
      <c r="A1475" s="110" t="s">
        <v>1708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hidden="1" customHeight="1" x14ac:dyDescent="0.3">
      <c r="A1476" s="110" t="s">
        <v>1708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195047</v>
      </c>
      <c r="E1476" s="24">
        <f t="shared" si="25"/>
        <v>0</v>
      </c>
      <c r="F1476" s="104">
        <v>5247</v>
      </c>
      <c r="G1476" s="104">
        <v>0</v>
      </c>
      <c r="H1476" s="113">
        <v>189800</v>
      </c>
      <c r="I1476" s="113">
        <v>0</v>
      </c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hidden="1" customHeight="1" x14ac:dyDescent="0.3">
      <c r="A1477" s="110" t="s">
        <v>1708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hidden="1" customHeight="1" x14ac:dyDescent="0.3">
      <c r="A1478" s="110" t="s">
        <v>1708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hidden="1" customHeight="1" x14ac:dyDescent="0.3">
      <c r="A1479" s="110" t="s">
        <v>1708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hidden="1" customHeight="1" x14ac:dyDescent="0.3">
      <c r="A1480" s="110" t="s">
        <v>1708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hidden="1" customHeight="1" x14ac:dyDescent="0.3">
      <c r="A1481" s="110" t="s">
        <v>1708</v>
      </c>
      <c r="B1481" s="111" t="s">
        <v>1136</v>
      </c>
      <c r="C1481" s="112" t="s">
        <v>1137</v>
      </c>
      <c r="D1481" s="21">
        <f t="shared" si="25"/>
        <v>111200</v>
      </c>
      <c r="E1481" s="24">
        <f t="shared" si="25"/>
        <v>0</v>
      </c>
      <c r="F1481" s="104">
        <v>70400</v>
      </c>
      <c r="G1481" s="104">
        <v>0</v>
      </c>
      <c r="H1481" s="113">
        <v>40800</v>
      </c>
      <c r="I1481" s="113">
        <v>0</v>
      </c>
      <c r="J1481" s="31"/>
      <c r="K1481" s="32"/>
      <c r="L1481" s="113"/>
      <c r="M1481" s="113"/>
      <c r="N1481" s="31"/>
      <c r="O1481" s="32"/>
      <c r="P1481" s="113"/>
      <c r="Q1481" s="113"/>
      <c r="R1481" s="31"/>
      <c r="S1481" s="32"/>
      <c r="T1481" s="113"/>
      <c r="U1481" s="113"/>
      <c r="V1481" s="31"/>
      <c r="W1481" s="32"/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hidden="1" customHeight="1" x14ac:dyDescent="0.3">
      <c r="A1482" s="110" t="s">
        <v>1708</v>
      </c>
      <c r="B1482" s="111" t="s">
        <v>1138</v>
      </c>
      <c r="C1482" s="112" t="s">
        <v>1627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hidden="1" customHeight="1" x14ac:dyDescent="0.3">
      <c r="A1483" s="110" t="s">
        <v>1708</v>
      </c>
      <c r="B1483" s="111" t="s">
        <v>1139</v>
      </c>
      <c r="C1483" s="112" t="s">
        <v>1140</v>
      </c>
      <c r="D1483" s="21">
        <f t="shared" si="25"/>
        <v>0</v>
      </c>
      <c r="E1483" s="24">
        <f t="shared" si="25"/>
        <v>0</v>
      </c>
      <c r="F1483" s="104"/>
      <c r="G1483" s="104"/>
      <c r="H1483" s="113"/>
      <c r="I1483" s="113"/>
      <c r="J1483" s="31"/>
      <c r="K1483" s="32"/>
      <c r="L1483" s="113"/>
      <c r="M1483" s="113"/>
      <c r="N1483" s="31"/>
      <c r="O1483" s="32"/>
      <c r="P1483" s="113"/>
      <c r="Q1483" s="113"/>
      <c r="R1483" s="31"/>
      <c r="S1483" s="32"/>
      <c r="T1483" s="113"/>
      <c r="U1483" s="113"/>
      <c r="V1483" s="31"/>
      <c r="W1483" s="32"/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hidden="1" customHeight="1" x14ac:dyDescent="0.3">
      <c r="A1484" s="110" t="s">
        <v>1708</v>
      </c>
      <c r="B1484" s="111" t="s">
        <v>1141</v>
      </c>
      <c r="C1484" s="112" t="s">
        <v>1628</v>
      </c>
      <c r="D1484" s="21">
        <f t="shared" si="25"/>
        <v>2141296</v>
      </c>
      <c r="E1484" s="24">
        <f t="shared" si="25"/>
        <v>1990000</v>
      </c>
      <c r="F1484" s="104">
        <v>646296</v>
      </c>
      <c r="G1484" s="104">
        <v>495000</v>
      </c>
      <c r="H1484" s="113">
        <v>1495000</v>
      </c>
      <c r="I1484" s="113">
        <v>1495000</v>
      </c>
      <c r="J1484" s="31"/>
      <c r="K1484" s="32"/>
      <c r="L1484" s="113"/>
      <c r="M1484" s="113"/>
      <c r="N1484" s="31"/>
      <c r="O1484" s="32"/>
      <c r="P1484" s="113"/>
      <c r="Q1484" s="113"/>
      <c r="R1484" s="31"/>
      <c r="S1484" s="32"/>
      <c r="T1484" s="113"/>
      <c r="U1484" s="113"/>
      <c r="V1484" s="31"/>
      <c r="W1484" s="32"/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hidden="1" customHeight="1" x14ac:dyDescent="0.3">
      <c r="A1485" s="110" t="s">
        <v>1708</v>
      </c>
      <c r="B1485" s="111" t="s">
        <v>1142</v>
      </c>
      <c r="C1485" s="112" t="s">
        <v>1143</v>
      </c>
      <c r="D1485" s="21">
        <f t="shared" si="25"/>
        <v>2493886.75</v>
      </c>
      <c r="E1485" s="24">
        <f t="shared" si="25"/>
        <v>0</v>
      </c>
      <c r="F1485" s="104">
        <v>1108755.25</v>
      </c>
      <c r="G1485" s="104">
        <v>0</v>
      </c>
      <c r="H1485" s="105">
        <v>1385131.5</v>
      </c>
      <c r="I1485" s="105">
        <v>0</v>
      </c>
      <c r="J1485" s="106"/>
      <c r="K1485" s="107"/>
      <c r="L1485" s="105"/>
      <c r="M1485" s="105"/>
      <c r="N1485" s="106"/>
      <c r="O1485" s="107"/>
      <c r="P1485" s="113"/>
      <c r="Q1485" s="113"/>
      <c r="R1485" s="106"/>
      <c r="S1485" s="107"/>
      <c r="T1485" s="105"/>
      <c r="U1485" s="105"/>
      <c r="V1485" s="106"/>
      <c r="W1485" s="107"/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hidden="1" customHeight="1" x14ac:dyDescent="0.3">
      <c r="A1486" s="110" t="s">
        <v>1708</v>
      </c>
      <c r="B1486" s="111" t="s">
        <v>1144</v>
      </c>
      <c r="C1486" s="112" t="s">
        <v>1629</v>
      </c>
      <c r="D1486" s="21">
        <f t="shared" si="25"/>
        <v>227886.3</v>
      </c>
      <c r="E1486" s="24">
        <f t="shared" si="25"/>
        <v>0</v>
      </c>
      <c r="F1486" s="104">
        <v>7524</v>
      </c>
      <c r="G1486" s="104">
        <v>0</v>
      </c>
      <c r="H1486" s="113">
        <v>220362.3</v>
      </c>
      <c r="I1486" s="113">
        <v>0</v>
      </c>
      <c r="J1486" s="31"/>
      <c r="K1486" s="32"/>
      <c r="L1486" s="113"/>
      <c r="M1486" s="113"/>
      <c r="N1486" s="31"/>
      <c r="O1486" s="32"/>
      <c r="P1486" s="105"/>
      <c r="Q1486" s="105"/>
      <c r="R1486" s="31"/>
      <c r="S1486" s="32"/>
      <c r="T1486" s="113"/>
      <c r="U1486" s="113"/>
      <c r="V1486" s="31"/>
      <c r="W1486" s="32"/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hidden="1" customHeight="1" x14ac:dyDescent="0.3">
      <c r="A1487" s="110" t="s">
        <v>1708</v>
      </c>
      <c r="B1487" s="111" t="s">
        <v>1145</v>
      </c>
      <c r="C1487" s="112" t="s">
        <v>1630</v>
      </c>
      <c r="D1487" s="21">
        <f t="shared" si="25"/>
        <v>30300</v>
      </c>
      <c r="E1487" s="24">
        <f t="shared" si="25"/>
        <v>0</v>
      </c>
      <c r="F1487" s="104"/>
      <c r="G1487" s="104"/>
      <c r="H1487" s="113">
        <v>30300</v>
      </c>
      <c r="I1487" s="113">
        <v>0</v>
      </c>
      <c r="J1487" s="31"/>
      <c r="K1487" s="32"/>
      <c r="L1487" s="113"/>
      <c r="M1487" s="113"/>
      <c r="N1487" s="31"/>
      <c r="O1487" s="32"/>
      <c r="P1487" s="113"/>
      <c r="Q1487" s="113"/>
      <c r="R1487" s="31"/>
      <c r="S1487" s="32"/>
      <c r="T1487" s="113"/>
      <c r="U1487" s="113"/>
      <c r="V1487" s="31"/>
      <c r="W1487" s="32"/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hidden="1" customHeight="1" x14ac:dyDescent="0.3">
      <c r="A1488" s="110" t="s">
        <v>1708</v>
      </c>
      <c r="B1488" s="111" t="s">
        <v>1631</v>
      </c>
      <c r="C1488" s="112" t="s">
        <v>1632</v>
      </c>
      <c r="D1488" s="21">
        <f t="shared" si="25"/>
        <v>19470.22</v>
      </c>
      <c r="E1488" s="24">
        <f t="shared" si="25"/>
        <v>19470.22</v>
      </c>
      <c r="F1488" s="104">
        <v>19470.22</v>
      </c>
      <c r="G1488" s="104">
        <v>0</v>
      </c>
      <c r="H1488" s="113">
        <v>0</v>
      </c>
      <c r="I1488" s="113">
        <v>19470.22</v>
      </c>
      <c r="J1488" s="31"/>
      <c r="K1488" s="32"/>
      <c r="L1488" s="113"/>
      <c r="M1488" s="113"/>
      <c r="N1488" s="31"/>
      <c r="O1488" s="32"/>
      <c r="P1488" s="113"/>
      <c r="Q1488" s="113"/>
      <c r="R1488" s="31"/>
      <c r="S1488" s="32"/>
      <c r="T1488" s="113"/>
      <c r="U1488" s="113"/>
      <c r="V1488" s="31"/>
      <c r="W1488" s="32"/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hidden="1" customHeight="1" x14ac:dyDescent="0.3">
      <c r="A1489" s="110" t="s">
        <v>1708</v>
      </c>
      <c r="B1489" s="111" t="s">
        <v>1146</v>
      </c>
      <c r="C1489" s="112" t="s">
        <v>1633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hidden="1" customHeight="1" x14ac:dyDescent="0.3">
      <c r="A1490" s="110" t="s">
        <v>1708</v>
      </c>
      <c r="B1490" s="111" t="s">
        <v>1147</v>
      </c>
      <c r="C1490" s="112" t="s">
        <v>1634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hidden="1" customHeight="1" x14ac:dyDescent="0.3">
      <c r="A1491" s="110" t="s">
        <v>1708</v>
      </c>
      <c r="B1491" s="111" t="s">
        <v>1148</v>
      </c>
      <c r="C1491" s="112" t="s">
        <v>1149</v>
      </c>
      <c r="D1491" s="21">
        <f t="shared" si="25"/>
        <v>9448</v>
      </c>
      <c r="E1491" s="24">
        <f t="shared" si="25"/>
        <v>0</v>
      </c>
      <c r="F1491" s="104">
        <v>4072</v>
      </c>
      <c r="G1491" s="104">
        <v>0</v>
      </c>
      <c r="H1491" s="113">
        <v>5376</v>
      </c>
      <c r="I1491" s="113">
        <v>0</v>
      </c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hidden="1" customHeight="1" x14ac:dyDescent="0.3">
      <c r="A1492" s="110" t="s">
        <v>1708</v>
      </c>
      <c r="B1492" s="111" t="s">
        <v>1150</v>
      </c>
      <c r="C1492" s="112" t="s">
        <v>1635</v>
      </c>
      <c r="D1492" s="21">
        <f t="shared" si="25"/>
        <v>3041931</v>
      </c>
      <c r="E1492" s="24">
        <f t="shared" si="25"/>
        <v>0</v>
      </c>
      <c r="F1492" s="104">
        <v>1382090</v>
      </c>
      <c r="G1492" s="104">
        <v>0</v>
      </c>
      <c r="H1492" s="113">
        <v>1659841</v>
      </c>
      <c r="I1492" s="113">
        <v>0</v>
      </c>
      <c r="J1492" s="31"/>
      <c r="K1492" s="32"/>
      <c r="L1492" s="113"/>
      <c r="M1492" s="113"/>
      <c r="N1492" s="31"/>
      <c r="O1492" s="32"/>
      <c r="P1492" s="113"/>
      <c r="Q1492" s="113"/>
      <c r="R1492" s="31"/>
      <c r="S1492" s="32"/>
      <c r="T1492" s="113"/>
      <c r="U1492" s="113"/>
      <c r="V1492" s="31"/>
      <c r="W1492" s="32"/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hidden="1" customHeight="1" x14ac:dyDescent="0.3">
      <c r="A1493" s="110" t="s">
        <v>1708</v>
      </c>
      <c r="B1493" s="111" t="s">
        <v>1151</v>
      </c>
      <c r="C1493" s="112" t="s">
        <v>1636</v>
      </c>
      <c r="D1493" s="21">
        <f t="shared" si="25"/>
        <v>482840</v>
      </c>
      <c r="E1493" s="24">
        <f t="shared" si="25"/>
        <v>117055</v>
      </c>
      <c r="F1493" s="104">
        <v>241420</v>
      </c>
      <c r="G1493" s="104">
        <v>0</v>
      </c>
      <c r="H1493" s="113">
        <v>241420</v>
      </c>
      <c r="I1493" s="113">
        <v>117055</v>
      </c>
      <c r="J1493" s="31"/>
      <c r="K1493" s="32"/>
      <c r="L1493" s="113"/>
      <c r="M1493" s="113"/>
      <c r="N1493" s="31"/>
      <c r="O1493" s="32"/>
      <c r="P1493" s="113"/>
      <c r="Q1493" s="113"/>
      <c r="R1493" s="31"/>
      <c r="S1493" s="32"/>
      <c r="T1493" s="113"/>
      <c r="U1493" s="113"/>
      <c r="V1493" s="31"/>
      <c r="W1493" s="32"/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hidden="1" customHeight="1" x14ac:dyDescent="0.3">
      <c r="A1494" s="110" t="s">
        <v>1708</v>
      </c>
      <c r="B1494" s="111" t="s">
        <v>1152</v>
      </c>
      <c r="C1494" s="112" t="s">
        <v>1637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hidden="1" customHeight="1" x14ac:dyDescent="0.3">
      <c r="A1495" s="110" t="s">
        <v>1708</v>
      </c>
      <c r="B1495" s="111" t="s">
        <v>1153</v>
      </c>
      <c r="C1495" s="112" t="s">
        <v>1638</v>
      </c>
      <c r="D1495" s="21">
        <f t="shared" si="25"/>
        <v>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/>
      <c r="S1495" s="107"/>
      <c r="T1495" s="105"/>
      <c r="U1495" s="105"/>
      <c r="V1495" s="106"/>
      <c r="W1495" s="107"/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hidden="1" customHeight="1" x14ac:dyDescent="0.3">
      <c r="A1496" s="110" t="s">
        <v>1708</v>
      </c>
      <c r="B1496" s="111" t="s">
        <v>1154</v>
      </c>
      <c r="C1496" s="112" t="s">
        <v>1639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hidden="1" customHeight="1" x14ac:dyDescent="0.3">
      <c r="A1497" s="110" t="s">
        <v>1708</v>
      </c>
      <c r="B1497" s="111" t="s">
        <v>1155</v>
      </c>
      <c r="C1497" s="112" t="s">
        <v>1156</v>
      </c>
      <c r="D1497" s="21">
        <f t="shared" si="25"/>
        <v>280000</v>
      </c>
      <c r="E1497" s="24">
        <f t="shared" si="25"/>
        <v>0</v>
      </c>
      <c r="F1497" s="104"/>
      <c r="G1497" s="104"/>
      <c r="H1497" s="113">
        <v>280000</v>
      </c>
      <c r="I1497" s="113">
        <v>0</v>
      </c>
      <c r="J1497" s="31"/>
      <c r="K1497" s="32"/>
      <c r="L1497" s="113"/>
      <c r="M1497" s="113"/>
      <c r="N1497" s="31"/>
      <c r="O1497" s="32"/>
      <c r="P1497" s="105"/>
      <c r="Q1497" s="105"/>
      <c r="R1497" s="31"/>
      <c r="S1497" s="32"/>
      <c r="T1497" s="113"/>
      <c r="U1497" s="113"/>
      <c r="V1497" s="31"/>
      <c r="W1497" s="32"/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hidden="1" customHeight="1" x14ac:dyDescent="0.3">
      <c r="A1498" s="110" t="s">
        <v>1708</v>
      </c>
      <c r="B1498" s="111" t="s">
        <v>1157</v>
      </c>
      <c r="C1498" s="112" t="s">
        <v>1158</v>
      </c>
      <c r="D1498" s="21">
        <f t="shared" si="25"/>
        <v>100000</v>
      </c>
      <c r="E1498" s="24">
        <f t="shared" si="25"/>
        <v>0</v>
      </c>
      <c r="F1498" s="104"/>
      <c r="G1498" s="104"/>
      <c r="H1498" s="113">
        <v>100000</v>
      </c>
      <c r="I1498" s="113">
        <v>0</v>
      </c>
      <c r="J1498" s="31"/>
      <c r="K1498" s="32"/>
      <c r="L1498" s="113"/>
      <c r="M1498" s="113"/>
      <c r="N1498" s="31"/>
      <c r="O1498" s="32"/>
      <c r="P1498" s="113"/>
      <c r="Q1498" s="113"/>
      <c r="R1498" s="31"/>
      <c r="S1498" s="32"/>
      <c r="T1498" s="113"/>
      <c r="U1498" s="113"/>
      <c r="V1498" s="31"/>
      <c r="W1498" s="32"/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hidden="1" customHeight="1" x14ac:dyDescent="0.3">
      <c r="A1499" s="110" t="s">
        <v>1708</v>
      </c>
      <c r="B1499" s="111" t="s">
        <v>1159</v>
      </c>
      <c r="C1499" s="112" t="s">
        <v>1160</v>
      </c>
      <c r="D1499" s="21">
        <f t="shared" si="25"/>
        <v>90000</v>
      </c>
      <c r="E1499" s="24">
        <f t="shared" si="25"/>
        <v>0</v>
      </c>
      <c r="F1499" s="104"/>
      <c r="G1499" s="104"/>
      <c r="H1499" s="113">
        <v>90000</v>
      </c>
      <c r="I1499" s="113">
        <v>0</v>
      </c>
      <c r="J1499" s="31"/>
      <c r="K1499" s="32"/>
      <c r="L1499" s="113"/>
      <c r="M1499" s="113"/>
      <c r="N1499" s="31"/>
      <c r="O1499" s="32"/>
      <c r="P1499" s="113"/>
      <c r="Q1499" s="113"/>
      <c r="R1499" s="31"/>
      <c r="S1499" s="32"/>
      <c r="T1499" s="113"/>
      <c r="U1499" s="113"/>
      <c r="V1499" s="31"/>
      <c r="W1499" s="32"/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hidden="1" customHeight="1" x14ac:dyDescent="0.3">
      <c r="A1500" s="110" t="s">
        <v>1708</v>
      </c>
      <c r="B1500" s="111" t="s">
        <v>1161</v>
      </c>
      <c r="C1500" s="112" t="s">
        <v>1640</v>
      </c>
      <c r="D1500" s="21">
        <f t="shared" si="25"/>
        <v>56700</v>
      </c>
      <c r="E1500" s="24">
        <f t="shared" si="25"/>
        <v>0</v>
      </c>
      <c r="F1500" s="104">
        <v>18400</v>
      </c>
      <c r="G1500" s="104">
        <v>0</v>
      </c>
      <c r="H1500" s="113">
        <v>38300</v>
      </c>
      <c r="I1500" s="113">
        <v>0</v>
      </c>
      <c r="J1500" s="31"/>
      <c r="K1500" s="32"/>
      <c r="L1500" s="113"/>
      <c r="M1500" s="113"/>
      <c r="N1500" s="31"/>
      <c r="O1500" s="32"/>
      <c r="P1500" s="113"/>
      <c r="Q1500" s="113"/>
      <c r="R1500" s="31"/>
      <c r="S1500" s="32"/>
      <c r="T1500" s="113"/>
      <c r="U1500" s="113"/>
      <c r="V1500" s="31"/>
      <c r="W1500" s="32"/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hidden="1" customHeight="1" x14ac:dyDescent="0.3">
      <c r="A1501" s="110" t="s">
        <v>1708</v>
      </c>
      <c r="B1501" s="111" t="s">
        <v>1162</v>
      </c>
      <c r="C1501" s="112" t="s">
        <v>1163</v>
      </c>
      <c r="D1501" s="21">
        <f t="shared" si="25"/>
        <v>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/>
      <c r="U1501" s="105"/>
      <c r="V1501" s="106"/>
      <c r="W1501" s="107"/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hidden="1" customHeight="1" x14ac:dyDescent="0.3">
      <c r="A1502" s="110" t="s">
        <v>1708</v>
      </c>
      <c r="B1502" s="111" t="s">
        <v>1164</v>
      </c>
      <c r="C1502" s="112" t="s">
        <v>1641</v>
      </c>
      <c r="D1502" s="21">
        <f t="shared" si="25"/>
        <v>3600</v>
      </c>
      <c r="E1502" s="24">
        <f t="shared" si="25"/>
        <v>0</v>
      </c>
      <c r="F1502" s="104"/>
      <c r="G1502" s="104"/>
      <c r="H1502" s="105">
        <v>3600</v>
      </c>
      <c r="I1502" s="105">
        <v>0</v>
      </c>
      <c r="J1502" s="106"/>
      <c r="K1502" s="107"/>
      <c r="L1502" s="105"/>
      <c r="M1502" s="105"/>
      <c r="N1502" s="106"/>
      <c r="O1502" s="107"/>
      <c r="P1502" s="105"/>
      <c r="Q1502" s="105"/>
      <c r="R1502" s="106"/>
      <c r="S1502" s="107"/>
      <c r="T1502" s="105"/>
      <c r="U1502" s="105"/>
      <c r="V1502" s="106"/>
      <c r="W1502" s="107"/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hidden="1" customHeight="1" x14ac:dyDescent="0.3">
      <c r="A1503" s="110" t="s">
        <v>1708</v>
      </c>
      <c r="B1503" s="111" t="s">
        <v>1165</v>
      </c>
      <c r="C1503" s="112" t="s">
        <v>1166</v>
      </c>
      <c r="D1503" s="21">
        <f t="shared" si="25"/>
        <v>52287.9</v>
      </c>
      <c r="E1503" s="24">
        <f t="shared" si="25"/>
        <v>0</v>
      </c>
      <c r="F1503" s="104">
        <v>26143.95</v>
      </c>
      <c r="G1503" s="104">
        <v>0</v>
      </c>
      <c r="H1503" s="105">
        <v>26143.95</v>
      </c>
      <c r="I1503" s="105">
        <v>0</v>
      </c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hidden="1" customHeight="1" x14ac:dyDescent="0.3">
      <c r="A1504" s="110" t="s">
        <v>1708</v>
      </c>
      <c r="B1504" s="111" t="s">
        <v>1167</v>
      </c>
      <c r="C1504" s="112" t="s">
        <v>1642</v>
      </c>
      <c r="D1504" s="21">
        <f t="shared" si="25"/>
        <v>307654.62</v>
      </c>
      <c r="E1504" s="24">
        <f t="shared" si="25"/>
        <v>0</v>
      </c>
      <c r="F1504" s="104">
        <v>153827.31</v>
      </c>
      <c r="G1504" s="104">
        <v>0</v>
      </c>
      <c r="H1504" s="105">
        <v>153827.31</v>
      </c>
      <c r="I1504" s="105">
        <v>0</v>
      </c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hidden="1" customHeight="1" x14ac:dyDescent="0.3">
      <c r="A1505" s="110" t="s">
        <v>1708</v>
      </c>
      <c r="B1505" s="111" t="s">
        <v>1168</v>
      </c>
      <c r="C1505" s="112" t="s">
        <v>1643</v>
      </c>
      <c r="D1505" s="21">
        <f t="shared" si="25"/>
        <v>68102.12</v>
      </c>
      <c r="E1505" s="24">
        <f t="shared" si="25"/>
        <v>0</v>
      </c>
      <c r="F1505" s="104">
        <v>34051.06</v>
      </c>
      <c r="G1505" s="104">
        <v>0</v>
      </c>
      <c r="H1505" s="105">
        <v>34051.06</v>
      </c>
      <c r="I1505" s="105">
        <v>0</v>
      </c>
      <c r="J1505" s="106"/>
      <c r="K1505" s="107"/>
      <c r="L1505" s="105"/>
      <c r="M1505" s="105"/>
      <c r="N1505" s="106"/>
      <c r="O1505" s="107"/>
      <c r="P1505" s="105"/>
      <c r="Q1505" s="105"/>
      <c r="R1505" s="106"/>
      <c r="S1505" s="107"/>
      <c r="T1505" s="105"/>
      <c r="U1505" s="105"/>
      <c r="V1505" s="106"/>
      <c r="W1505" s="107"/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hidden="1" customHeight="1" x14ac:dyDescent="0.3">
      <c r="A1506" s="110" t="s">
        <v>1708</v>
      </c>
      <c r="B1506" s="111" t="s">
        <v>1169</v>
      </c>
      <c r="C1506" s="112" t="s">
        <v>1644</v>
      </c>
      <c r="D1506" s="21">
        <f t="shared" si="25"/>
        <v>47316.38</v>
      </c>
      <c r="E1506" s="24">
        <f t="shared" si="25"/>
        <v>0</v>
      </c>
      <c r="F1506" s="104">
        <v>23658.19</v>
      </c>
      <c r="G1506" s="104">
        <v>0</v>
      </c>
      <c r="H1506" s="113">
        <v>23658.19</v>
      </c>
      <c r="I1506" s="113">
        <v>0</v>
      </c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hidden="1" customHeight="1" x14ac:dyDescent="0.3">
      <c r="A1507" s="110" t="s">
        <v>1708</v>
      </c>
      <c r="B1507" s="111" t="s">
        <v>1170</v>
      </c>
      <c r="C1507" s="112" t="s">
        <v>1171</v>
      </c>
      <c r="D1507" s="21">
        <f t="shared" si="25"/>
        <v>9333.32</v>
      </c>
      <c r="E1507" s="24">
        <f t="shared" si="25"/>
        <v>0</v>
      </c>
      <c r="F1507" s="104">
        <v>4666.66</v>
      </c>
      <c r="G1507" s="104">
        <v>0</v>
      </c>
      <c r="H1507" s="113">
        <v>4666.66</v>
      </c>
      <c r="I1507" s="113">
        <v>0</v>
      </c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hidden="1" customHeight="1" x14ac:dyDescent="0.3">
      <c r="A1508" s="110" t="s">
        <v>1708</v>
      </c>
      <c r="B1508" s="111" t="s">
        <v>1172</v>
      </c>
      <c r="C1508" s="112" t="s">
        <v>1645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hidden="1" customHeight="1" x14ac:dyDescent="0.3">
      <c r="A1509" s="110" t="s">
        <v>1708</v>
      </c>
      <c r="B1509" s="111" t="s">
        <v>1173</v>
      </c>
      <c r="C1509" s="112" t="s">
        <v>1646</v>
      </c>
      <c r="D1509" s="21">
        <f t="shared" si="25"/>
        <v>58405.18</v>
      </c>
      <c r="E1509" s="24">
        <f t="shared" si="25"/>
        <v>0</v>
      </c>
      <c r="F1509" s="104">
        <v>29202.59</v>
      </c>
      <c r="G1509" s="104">
        <v>0</v>
      </c>
      <c r="H1509" s="105">
        <v>29202.59</v>
      </c>
      <c r="I1509" s="105">
        <v>0</v>
      </c>
      <c r="J1509" s="106"/>
      <c r="K1509" s="107"/>
      <c r="L1509" s="105"/>
      <c r="M1509" s="105"/>
      <c r="N1509" s="106"/>
      <c r="O1509" s="107"/>
      <c r="P1509" s="105"/>
      <c r="Q1509" s="105"/>
      <c r="R1509" s="106"/>
      <c r="S1509" s="107"/>
      <c r="T1509" s="105"/>
      <c r="U1509" s="105"/>
      <c r="V1509" s="106"/>
      <c r="W1509" s="107"/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hidden="1" customHeight="1" x14ac:dyDescent="0.3">
      <c r="A1510" s="110" t="s">
        <v>1708</v>
      </c>
      <c r="B1510" s="111" t="s">
        <v>1174</v>
      </c>
      <c r="C1510" s="112" t="s">
        <v>1175</v>
      </c>
      <c r="D1510" s="21">
        <f t="shared" si="25"/>
        <v>788.22</v>
      </c>
      <c r="E1510" s="24">
        <f t="shared" si="25"/>
        <v>0</v>
      </c>
      <c r="F1510" s="104">
        <v>394.11</v>
      </c>
      <c r="G1510" s="104">
        <v>0</v>
      </c>
      <c r="H1510" s="105">
        <v>394.11</v>
      </c>
      <c r="I1510" s="105">
        <v>0</v>
      </c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hidden="1" customHeight="1" x14ac:dyDescent="0.3">
      <c r="A1511" s="110" t="s">
        <v>1708</v>
      </c>
      <c r="B1511" s="111" t="s">
        <v>1176</v>
      </c>
      <c r="C1511" s="112" t="s">
        <v>1177</v>
      </c>
      <c r="D1511" s="21">
        <f t="shared" si="25"/>
        <v>13705.4</v>
      </c>
      <c r="E1511" s="24">
        <f t="shared" si="25"/>
        <v>0</v>
      </c>
      <c r="F1511" s="104">
        <v>6852.7</v>
      </c>
      <c r="G1511" s="104">
        <v>0</v>
      </c>
      <c r="H1511" s="113">
        <v>6852.7</v>
      </c>
      <c r="I1511" s="113">
        <v>0</v>
      </c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hidden="1" customHeight="1" x14ac:dyDescent="0.3">
      <c r="A1512" s="110" t="s">
        <v>1708</v>
      </c>
      <c r="B1512" s="111" t="s">
        <v>1178</v>
      </c>
      <c r="C1512" s="112" t="s">
        <v>1179</v>
      </c>
      <c r="D1512" s="21">
        <f t="shared" si="25"/>
        <v>127549.38</v>
      </c>
      <c r="E1512" s="24">
        <f t="shared" si="25"/>
        <v>0</v>
      </c>
      <c r="F1512" s="104">
        <v>63774.69</v>
      </c>
      <c r="G1512" s="104">
        <v>0</v>
      </c>
      <c r="H1512" s="113">
        <v>63774.69</v>
      </c>
      <c r="I1512" s="113">
        <v>0</v>
      </c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hidden="1" customHeight="1" x14ac:dyDescent="0.3">
      <c r="A1513" s="110" t="s">
        <v>1708</v>
      </c>
      <c r="B1513" s="111" t="s">
        <v>1180</v>
      </c>
      <c r="C1513" s="112" t="s">
        <v>1181</v>
      </c>
      <c r="D1513" s="21">
        <f t="shared" si="25"/>
        <v>64833.32</v>
      </c>
      <c r="E1513" s="24">
        <f t="shared" si="25"/>
        <v>0</v>
      </c>
      <c r="F1513" s="104">
        <v>32416.66</v>
      </c>
      <c r="G1513" s="104">
        <v>0</v>
      </c>
      <c r="H1513" s="113">
        <v>32416.66</v>
      </c>
      <c r="I1513" s="113">
        <v>0</v>
      </c>
      <c r="J1513" s="31"/>
      <c r="K1513" s="32"/>
      <c r="L1513" s="113"/>
      <c r="M1513" s="113"/>
      <c r="N1513" s="31"/>
      <c r="O1513" s="32"/>
      <c r="P1513" s="113"/>
      <c r="Q1513" s="113"/>
      <c r="R1513" s="31"/>
      <c r="S1513" s="32"/>
      <c r="T1513" s="113"/>
      <c r="U1513" s="113"/>
      <c r="V1513" s="31"/>
      <c r="W1513" s="32"/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hidden="1" customHeight="1" x14ac:dyDescent="0.3">
      <c r="A1514" s="110" t="s">
        <v>1708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hidden="1" customHeight="1" x14ac:dyDescent="0.3">
      <c r="A1515" s="110" t="s">
        <v>1708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hidden="1" customHeight="1" x14ac:dyDescent="0.3">
      <c r="A1516" s="110" t="s">
        <v>1708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hidden="1" customHeight="1" x14ac:dyDescent="0.3">
      <c r="A1517" s="110" t="s">
        <v>1708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hidden="1" customHeight="1" x14ac:dyDescent="0.3">
      <c r="A1518" s="110" t="s">
        <v>1708</v>
      </c>
      <c r="B1518" s="111" t="s">
        <v>1190</v>
      </c>
      <c r="C1518" s="112" t="s">
        <v>1191</v>
      </c>
      <c r="D1518" s="21">
        <f t="shared" si="25"/>
        <v>300162.84000000003</v>
      </c>
      <c r="E1518" s="24">
        <f t="shared" si="25"/>
        <v>0</v>
      </c>
      <c r="F1518" s="104">
        <v>150081.42000000001</v>
      </c>
      <c r="G1518" s="104">
        <v>0</v>
      </c>
      <c r="H1518" s="113">
        <v>150081.42000000001</v>
      </c>
      <c r="I1518" s="113">
        <v>0</v>
      </c>
      <c r="J1518" s="31"/>
      <c r="K1518" s="32"/>
      <c r="L1518" s="113"/>
      <c r="M1518" s="113"/>
      <c r="N1518" s="31"/>
      <c r="O1518" s="32"/>
      <c r="P1518" s="113"/>
      <c r="Q1518" s="113"/>
      <c r="R1518" s="31"/>
      <c r="S1518" s="32"/>
      <c r="T1518" s="113"/>
      <c r="U1518" s="113"/>
      <c r="V1518" s="31"/>
      <c r="W1518" s="32"/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hidden="1" customHeight="1" x14ac:dyDescent="0.3">
      <c r="A1519" s="110" t="s">
        <v>1708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hidden="1" customHeight="1" x14ac:dyDescent="0.3">
      <c r="A1520" s="110" t="s">
        <v>1708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hidden="1" customHeight="1" x14ac:dyDescent="0.3">
      <c r="A1521" s="110" t="s">
        <v>1708</v>
      </c>
      <c r="B1521" s="111" t="s">
        <v>1196</v>
      </c>
      <c r="C1521" s="112" t="s">
        <v>1197</v>
      </c>
      <c r="D1521" s="21">
        <f t="shared" si="25"/>
        <v>14158.62</v>
      </c>
      <c r="E1521" s="24">
        <f t="shared" si="25"/>
        <v>0</v>
      </c>
      <c r="F1521" s="104">
        <v>7079.31</v>
      </c>
      <c r="G1521" s="104">
        <v>0</v>
      </c>
      <c r="H1521" s="113">
        <v>7079.31</v>
      </c>
      <c r="I1521" s="113">
        <v>0</v>
      </c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hidden="1" customHeight="1" x14ac:dyDescent="0.3">
      <c r="A1522" s="110" t="s">
        <v>1708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hidden="1" customHeight="1" x14ac:dyDescent="0.3">
      <c r="A1523" s="110" t="s">
        <v>1708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hidden="1" customHeight="1" x14ac:dyDescent="0.3">
      <c r="A1524" s="110" t="s">
        <v>1708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hidden="1" customHeight="1" x14ac:dyDescent="0.3">
      <c r="A1525" s="110" t="s">
        <v>1708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hidden="1" customHeight="1" x14ac:dyDescent="0.3">
      <c r="A1526" s="110" t="s">
        <v>1708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hidden="1" customHeight="1" x14ac:dyDescent="0.3">
      <c r="A1527" s="110" t="s">
        <v>1708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hidden="1" customHeight="1" x14ac:dyDescent="0.3">
      <c r="A1528" s="110" t="s">
        <v>1708</v>
      </c>
      <c r="B1528" s="111" t="s">
        <v>1210</v>
      </c>
      <c r="C1528" s="112" t="s">
        <v>1647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hidden="1" customHeight="1" x14ac:dyDescent="0.3">
      <c r="A1529" s="110" t="s">
        <v>1708</v>
      </c>
      <c r="B1529" s="111" t="s">
        <v>1211</v>
      </c>
      <c r="C1529" s="112" t="s">
        <v>1212</v>
      </c>
      <c r="D1529" s="21">
        <f t="shared" si="25"/>
        <v>56458.54</v>
      </c>
      <c r="E1529" s="24">
        <f t="shared" si="25"/>
        <v>0</v>
      </c>
      <c r="F1529" s="104">
        <v>28229.27</v>
      </c>
      <c r="G1529" s="104">
        <v>0</v>
      </c>
      <c r="H1529" s="113">
        <v>28229.27</v>
      </c>
      <c r="I1529" s="113">
        <v>0</v>
      </c>
      <c r="J1529" s="31"/>
      <c r="K1529" s="32"/>
      <c r="L1529" s="113"/>
      <c r="M1529" s="113"/>
      <c r="N1529" s="31"/>
      <c r="O1529" s="32"/>
      <c r="P1529" s="113"/>
      <c r="Q1529" s="113"/>
      <c r="R1529" s="31"/>
      <c r="S1529" s="32"/>
      <c r="T1529" s="113"/>
      <c r="U1529" s="113"/>
      <c r="V1529" s="31"/>
      <c r="W1529" s="32"/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hidden="1" customHeight="1" x14ac:dyDescent="0.3">
      <c r="A1530" s="110" t="s">
        <v>1708</v>
      </c>
      <c r="B1530" s="111" t="s">
        <v>1213</v>
      </c>
      <c r="C1530" s="112" t="s">
        <v>1214</v>
      </c>
      <c r="D1530" s="21">
        <f t="shared" si="25"/>
        <v>275426.62</v>
      </c>
      <c r="E1530" s="24">
        <f t="shared" si="25"/>
        <v>0</v>
      </c>
      <c r="F1530" s="104">
        <v>137713.31</v>
      </c>
      <c r="G1530" s="104">
        <v>0</v>
      </c>
      <c r="H1530" s="113">
        <v>137713.31</v>
      </c>
      <c r="I1530" s="113">
        <v>0</v>
      </c>
      <c r="J1530" s="31"/>
      <c r="K1530" s="32"/>
      <c r="L1530" s="113"/>
      <c r="M1530" s="113"/>
      <c r="N1530" s="31"/>
      <c r="O1530" s="32"/>
      <c r="P1530" s="113"/>
      <c r="Q1530" s="113"/>
      <c r="R1530" s="31"/>
      <c r="S1530" s="32"/>
      <c r="T1530" s="113"/>
      <c r="U1530" s="113"/>
      <c r="V1530" s="31"/>
      <c r="W1530" s="32"/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hidden="1" customHeight="1" x14ac:dyDescent="0.3">
      <c r="A1531" s="110" t="s">
        <v>1708</v>
      </c>
      <c r="B1531" s="111" t="s">
        <v>1215</v>
      </c>
      <c r="C1531" s="112" t="s">
        <v>1216</v>
      </c>
      <c r="D1531" s="21">
        <f t="shared" si="25"/>
        <v>60697.86</v>
      </c>
      <c r="E1531" s="24">
        <f t="shared" si="25"/>
        <v>0</v>
      </c>
      <c r="F1531" s="104">
        <v>28848.93</v>
      </c>
      <c r="G1531" s="104">
        <v>0</v>
      </c>
      <c r="H1531" s="113">
        <v>31848.93</v>
      </c>
      <c r="I1531" s="113">
        <v>0</v>
      </c>
      <c r="J1531" s="31"/>
      <c r="K1531" s="32"/>
      <c r="L1531" s="113"/>
      <c r="M1531" s="113"/>
      <c r="N1531" s="31"/>
      <c r="O1531" s="32"/>
      <c r="P1531" s="113"/>
      <c r="Q1531" s="113"/>
      <c r="R1531" s="31"/>
      <c r="S1531" s="32"/>
      <c r="T1531" s="113"/>
      <c r="U1531" s="113"/>
      <c r="V1531" s="31"/>
      <c r="W1531" s="32"/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hidden="1" customHeight="1" x14ac:dyDescent="0.3">
      <c r="A1532" s="110" t="s">
        <v>1708</v>
      </c>
      <c r="B1532" s="111" t="s">
        <v>1217</v>
      </c>
      <c r="C1532" s="112" t="s">
        <v>1218</v>
      </c>
      <c r="D1532" s="21">
        <f t="shared" si="25"/>
        <v>47262.22</v>
      </c>
      <c r="E1532" s="24">
        <f t="shared" si="25"/>
        <v>0</v>
      </c>
      <c r="F1532" s="104">
        <v>22115.96</v>
      </c>
      <c r="G1532" s="104">
        <v>0</v>
      </c>
      <c r="H1532" s="105">
        <v>25146.26</v>
      </c>
      <c r="I1532" s="105">
        <v>0</v>
      </c>
      <c r="J1532" s="106"/>
      <c r="K1532" s="107"/>
      <c r="L1532" s="105"/>
      <c r="M1532" s="105"/>
      <c r="N1532" s="106"/>
      <c r="O1532" s="107"/>
      <c r="P1532" s="113"/>
      <c r="Q1532" s="113"/>
      <c r="R1532" s="106"/>
      <c r="S1532" s="107"/>
      <c r="T1532" s="105"/>
      <c r="U1532" s="105"/>
      <c r="V1532" s="106"/>
      <c r="W1532" s="107"/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hidden="1" customHeight="1" x14ac:dyDescent="0.3">
      <c r="A1533" s="110" t="s">
        <v>1708</v>
      </c>
      <c r="B1533" s="111" t="s">
        <v>1219</v>
      </c>
      <c r="C1533" s="112" t="s">
        <v>1220</v>
      </c>
      <c r="D1533" s="21">
        <f t="shared" si="25"/>
        <v>0</v>
      </c>
      <c r="E1533" s="24">
        <f t="shared" si="25"/>
        <v>0</v>
      </c>
      <c r="F1533" s="104"/>
      <c r="G1533" s="104"/>
      <c r="H1533" s="105"/>
      <c r="I1533" s="105"/>
      <c r="J1533" s="106"/>
      <c r="K1533" s="107"/>
      <c r="L1533" s="105"/>
      <c r="M1533" s="105"/>
      <c r="N1533" s="106"/>
      <c r="O1533" s="107"/>
      <c r="P1533" s="105"/>
      <c r="Q1533" s="105"/>
      <c r="R1533" s="106"/>
      <c r="S1533" s="107"/>
      <c r="T1533" s="105"/>
      <c r="U1533" s="105"/>
      <c r="V1533" s="106"/>
      <c r="W1533" s="107"/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hidden="1" customHeight="1" x14ac:dyDescent="0.3">
      <c r="A1534" s="110" t="s">
        <v>1708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hidden="1" customHeight="1" x14ac:dyDescent="0.3">
      <c r="A1535" s="110" t="s">
        <v>1708</v>
      </c>
      <c r="B1535" s="111" t="s">
        <v>1223</v>
      </c>
      <c r="C1535" s="112" t="s">
        <v>1224</v>
      </c>
      <c r="D1535" s="21">
        <f t="shared" si="25"/>
        <v>30403.72</v>
      </c>
      <c r="E1535" s="24">
        <f t="shared" si="25"/>
        <v>0</v>
      </c>
      <c r="F1535" s="104">
        <v>15201.86</v>
      </c>
      <c r="G1535" s="104">
        <v>0</v>
      </c>
      <c r="H1535" s="113">
        <v>15201.86</v>
      </c>
      <c r="I1535" s="113">
        <v>0</v>
      </c>
      <c r="J1535" s="31"/>
      <c r="K1535" s="32"/>
      <c r="L1535" s="113"/>
      <c r="M1535" s="113"/>
      <c r="N1535" s="31"/>
      <c r="O1535" s="32"/>
      <c r="P1535" s="105"/>
      <c r="Q1535" s="105"/>
      <c r="R1535" s="31"/>
      <c r="S1535" s="32"/>
      <c r="T1535" s="113"/>
      <c r="U1535" s="113"/>
      <c r="V1535" s="31"/>
      <c r="W1535" s="32"/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hidden="1" customHeight="1" x14ac:dyDescent="0.3">
      <c r="A1536" s="110" t="s">
        <v>1708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hidden="1" customHeight="1" x14ac:dyDescent="0.3">
      <c r="A1537" s="110" t="s">
        <v>1708</v>
      </c>
      <c r="B1537" s="111" t="s">
        <v>1227</v>
      </c>
      <c r="C1537" s="112" t="s">
        <v>1228</v>
      </c>
      <c r="D1537" s="21">
        <f t="shared" si="25"/>
        <v>38243.279999999999</v>
      </c>
      <c r="E1537" s="24">
        <f t="shared" si="25"/>
        <v>0</v>
      </c>
      <c r="F1537" s="104">
        <v>19121.64</v>
      </c>
      <c r="G1537" s="104">
        <v>0</v>
      </c>
      <c r="H1537" s="113">
        <v>19121.64</v>
      </c>
      <c r="I1537" s="113">
        <v>0</v>
      </c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hidden="1" customHeight="1" x14ac:dyDescent="0.3">
      <c r="A1538" s="110" t="s">
        <v>1708</v>
      </c>
      <c r="B1538" s="111" t="s">
        <v>1229</v>
      </c>
      <c r="C1538" s="112" t="s">
        <v>1230</v>
      </c>
      <c r="D1538" s="21">
        <f t="shared" si="25"/>
        <v>96373.87</v>
      </c>
      <c r="E1538" s="24">
        <f t="shared" si="25"/>
        <v>0</v>
      </c>
      <c r="F1538" s="104">
        <v>47611.18</v>
      </c>
      <c r="G1538" s="104">
        <v>0</v>
      </c>
      <c r="H1538" s="113">
        <v>48762.69</v>
      </c>
      <c r="I1538" s="113">
        <v>0</v>
      </c>
      <c r="J1538" s="31"/>
      <c r="K1538" s="32"/>
      <c r="L1538" s="113"/>
      <c r="M1538" s="113"/>
      <c r="N1538" s="31"/>
      <c r="O1538" s="32"/>
      <c r="P1538" s="113"/>
      <c r="Q1538" s="113"/>
      <c r="R1538" s="31"/>
      <c r="S1538" s="32"/>
      <c r="T1538" s="113"/>
      <c r="U1538" s="113"/>
      <c r="V1538" s="31"/>
      <c r="W1538" s="32"/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hidden="1" customHeight="1" x14ac:dyDescent="0.3">
      <c r="A1539" s="110" t="s">
        <v>1708</v>
      </c>
      <c r="B1539" s="111" t="s">
        <v>1231</v>
      </c>
      <c r="C1539" s="112" t="s">
        <v>1232</v>
      </c>
      <c r="D1539" s="21">
        <f t="shared" si="25"/>
        <v>24216.66</v>
      </c>
      <c r="E1539" s="24">
        <f t="shared" si="25"/>
        <v>0</v>
      </c>
      <c r="F1539" s="104">
        <v>12108.33</v>
      </c>
      <c r="G1539" s="104">
        <v>0</v>
      </c>
      <c r="H1539" s="113">
        <v>12108.33</v>
      </c>
      <c r="I1539" s="113">
        <v>0</v>
      </c>
      <c r="J1539" s="31"/>
      <c r="K1539" s="32"/>
      <c r="L1539" s="113"/>
      <c r="M1539" s="113"/>
      <c r="N1539" s="31"/>
      <c r="O1539" s="32"/>
      <c r="P1539" s="113"/>
      <c r="Q1539" s="113"/>
      <c r="R1539" s="31"/>
      <c r="S1539" s="32"/>
      <c r="T1539" s="113"/>
      <c r="U1539" s="113"/>
      <c r="V1539" s="31"/>
      <c r="W1539" s="32"/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hidden="1" customHeight="1" x14ac:dyDescent="0.3">
      <c r="A1540" s="110" t="s">
        <v>1708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30724.14</v>
      </c>
      <c r="E1540" s="24">
        <f t="shared" si="26"/>
        <v>0</v>
      </c>
      <c r="F1540" s="104">
        <v>10336.620000000001</v>
      </c>
      <c r="G1540" s="104">
        <v>0</v>
      </c>
      <c r="H1540" s="113">
        <v>20387.52</v>
      </c>
      <c r="I1540" s="113">
        <v>0</v>
      </c>
      <c r="J1540" s="31"/>
      <c r="K1540" s="32"/>
      <c r="L1540" s="113"/>
      <c r="M1540" s="113"/>
      <c r="N1540" s="31"/>
      <c r="O1540" s="32"/>
      <c r="P1540" s="113"/>
      <c r="Q1540" s="113"/>
      <c r="R1540" s="31"/>
      <c r="S1540" s="32"/>
      <c r="T1540" s="113"/>
      <c r="U1540" s="113"/>
      <c r="V1540" s="31"/>
      <c r="W1540" s="32"/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hidden="1" customHeight="1" x14ac:dyDescent="0.3">
      <c r="A1541" s="110" t="s">
        <v>1708</v>
      </c>
      <c r="B1541" s="111" t="s">
        <v>1235</v>
      </c>
      <c r="C1541" s="112" t="s">
        <v>1236</v>
      </c>
      <c r="D1541" s="21">
        <f t="shared" si="26"/>
        <v>13420.66</v>
      </c>
      <c r="E1541" s="24">
        <f t="shared" si="26"/>
        <v>0</v>
      </c>
      <c r="F1541" s="104">
        <v>6710.33</v>
      </c>
      <c r="G1541" s="104">
        <v>0</v>
      </c>
      <c r="H1541" s="113">
        <v>6710.33</v>
      </c>
      <c r="I1541" s="113">
        <v>0</v>
      </c>
      <c r="J1541" s="31"/>
      <c r="K1541" s="32"/>
      <c r="L1541" s="113"/>
      <c r="M1541" s="113"/>
      <c r="N1541" s="31"/>
      <c r="O1541" s="32"/>
      <c r="P1541" s="113"/>
      <c r="Q1541" s="113"/>
      <c r="R1541" s="31"/>
      <c r="S1541" s="32"/>
      <c r="T1541" s="113"/>
      <c r="U1541" s="113"/>
      <c r="V1541" s="31"/>
      <c r="W1541" s="32"/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hidden="1" customHeight="1" x14ac:dyDescent="0.3">
      <c r="A1542" s="110" t="s">
        <v>1708</v>
      </c>
      <c r="B1542" s="111" t="s">
        <v>1237</v>
      </c>
      <c r="C1542" s="112" t="s">
        <v>1238</v>
      </c>
      <c r="D1542" s="21">
        <f t="shared" si="26"/>
        <v>324.5</v>
      </c>
      <c r="E1542" s="24">
        <f t="shared" si="26"/>
        <v>0</v>
      </c>
      <c r="F1542" s="104">
        <v>162.25</v>
      </c>
      <c r="G1542" s="104">
        <v>0</v>
      </c>
      <c r="H1542" s="113">
        <v>162.25</v>
      </c>
      <c r="I1542" s="113">
        <v>0</v>
      </c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hidden="1" customHeight="1" x14ac:dyDescent="0.3">
      <c r="A1543" s="110" t="s">
        <v>1708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hidden="1" customHeight="1" x14ac:dyDescent="0.3">
      <c r="A1544" s="110" t="s">
        <v>1708</v>
      </c>
      <c r="B1544" s="111" t="s">
        <v>1241</v>
      </c>
      <c r="C1544" s="112" t="s">
        <v>1242</v>
      </c>
      <c r="D1544" s="21">
        <f t="shared" si="26"/>
        <v>799827.63</v>
      </c>
      <c r="E1544" s="24">
        <f t="shared" si="26"/>
        <v>0</v>
      </c>
      <c r="F1544" s="104">
        <v>398345.64</v>
      </c>
      <c r="G1544" s="104">
        <v>0</v>
      </c>
      <c r="H1544" s="113">
        <v>401481.99</v>
      </c>
      <c r="I1544" s="113">
        <v>0</v>
      </c>
      <c r="J1544" s="31"/>
      <c r="K1544" s="32"/>
      <c r="L1544" s="113"/>
      <c r="M1544" s="113"/>
      <c r="N1544" s="31"/>
      <c r="O1544" s="32"/>
      <c r="P1544" s="113"/>
      <c r="Q1544" s="113"/>
      <c r="R1544" s="31"/>
      <c r="S1544" s="32"/>
      <c r="T1544" s="113"/>
      <c r="U1544" s="113"/>
      <c r="V1544" s="31"/>
      <c r="W1544" s="32"/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hidden="1" customHeight="1" x14ac:dyDescent="0.3">
      <c r="A1545" s="110" t="s">
        <v>1708</v>
      </c>
      <c r="B1545" s="111" t="s">
        <v>1243</v>
      </c>
      <c r="C1545" s="112" t="s">
        <v>1244</v>
      </c>
      <c r="D1545" s="21">
        <f t="shared" si="26"/>
        <v>84969.42</v>
      </c>
      <c r="E1545" s="24">
        <f t="shared" si="26"/>
        <v>0</v>
      </c>
      <c r="F1545" s="104">
        <v>42484.71</v>
      </c>
      <c r="G1545" s="104">
        <v>0</v>
      </c>
      <c r="H1545" s="113">
        <v>42484.71</v>
      </c>
      <c r="I1545" s="113">
        <v>0</v>
      </c>
      <c r="J1545" s="31"/>
      <c r="K1545" s="32"/>
      <c r="L1545" s="113"/>
      <c r="M1545" s="113"/>
      <c r="N1545" s="31"/>
      <c r="O1545" s="32"/>
      <c r="P1545" s="113"/>
      <c r="Q1545" s="113"/>
      <c r="R1545" s="31"/>
      <c r="S1545" s="32"/>
      <c r="T1545" s="113"/>
      <c r="U1545" s="113"/>
      <c r="V1545" s="31"/>
      <c r="W1545" s="32"/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hidden="1" customHeight="1" x14ac:dyDescent="0.3">
      <c r="A1546" s="110" t="s">
        <v>1708</v>
      </c>
      <c r="B1546" s="111" t="s">
        <v>1245</v>
      </c>
      <c r="C1546" s="112" t="s">
        <v>1246</v>
      </c>
      <c r="D1546" s="21">
        <f t="shared" si="26"/>
        <v>52602.14</v>
      </c>
      <c r="E1546" s="24">
        <f t="shared" si="26"/>
        <v>0</v>
      </c>
      <c r="F1546" s="104">
        <v>26301.07</v>
      </c>
      <c r="G1546" s="104">
        <v>0</v>
      </c>
      <c r="H1546" s="113">
        <v>26301.07</v>
      </c>
      <c r="I1546" s="113">
        <v>0</v>
      </c>
      <c r="J1546" s="31"/>
      <c r="K1546" s="32"/>
      <c r="L1546" s="113"/>
      <c r="M1546" s="113"/>
      <c r="N1546" s="31"/>
      <c r="O1546" s="32"/>
      <c r="P1546" s="113"/>
      <c r="Q1546" s="113"/>
      <c r="R1546" s="31"/>
      <c r="S1546" s="32"/>
      <c r="T1546" s="113"/>
      <c r="U1546" s="113"/>
      <c r="V1546" s="31"/>
      <c r="W1546" s="32"/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hidden="1" customHeight="1" x14ac:dyDescent="0.3">
      <c r="A1547" s="110" t="s">
        <v>1708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hidden="1" customHeight="1" x14ac:dyDescent="0.3">
      <c r="A1548" s="110" t="s">
        <v>1708</v>
      </c>
      <c r="B1548" s="111" t="s">
        <v>1249</v>
      </c>
      <c r="C1548" s="112" t="s">
        <v>1250</v>
      </c>
      <c r="D1548" s="21">
        <f t="shared" si="26"/>
        <v>7944.26</v>
      </c>
      <c r="E1548" s="24">
        <f t="shared" si="26"/>
        <v>0</v>
      </c>
      <c r="F1548" s="104">
        <v>3972.13</v>
      </c>
      <c r="G1548" s="104">
        <v>0</v>
      </c>
      <c r="H1548" s="113">
        <v>3972.13</v>
      </c>
      <c r="I1548" s="113">
        <v>0</v>
      </c>
      <c r="J1548" s="31"/>
      <c r="K1548" s="32"/>
      <c r="L1548" s="113"/>
      <c r="M1548" s="113"/>
      <c r="N1548" s="31"/>
      <c r="O1548" s="32"/>
      <c r="P1548" s="113"/>
      <c r="Q1548" s="113"/>
      <c r="R1548" s="31"/>
      <c r="S1548" s="32"/>
      <c r="T1548" s="113"/>
      <c r="U1548" s="113"/>
      <c r="V1548" s="31"/>
      <c r="W1548" s="32"/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hidden="1" customHeight="1" x14ac:dyDescent="0.3">
      <c r="A1549" s="110" t="s">
        <v>1708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hidden="1" customHeight="1" x14ac:dyDescent="0.3">
      <c r="A1550" s="110" t="s">
        <v>1708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hidden="1" customHeight="1" x14ac:dyDescent="0.3">
      <c r="A1551" s="110" t="s">
        <v>1708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hidden="1" customHeight="1" x14ac:dyDescent="0.3">
      <c r="A1552" s="110" t="s">
        <v>1708</v>
      </c>
      <c r="B1552" s="111" t="s">
        <v>1648</v>
      </c>
      <c r="C1552" s="112" t="s">
        <v>1649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hidden="1" customHeight="1" x14ac:dyDescent="0.3">
      <c r="A1553" s="110" t="s">
        <v>1708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hidden="1" customHeight="1" x14ac:dyDescent="0.3">
      <c r="A1554" s="110" t="s">
        <v>1708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hidden="1" customHeight="1" x14ac:dyDescent="0.3">
      <c r="A1555" s="110" t="s">
        <v>1708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hidden="1" customHeight="1" x14ac:dyDescent="0.3">
      <c r="A1556" s="110" t="s">
        <v>1708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hidden="1" customHeight="1" x14ac:dyDescent="0.3">
      <c r="A1557" s="110" t="s">
        <v>1708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hidden="1" customHeight="1" x14ac:dyDescent="0.3">
      <c r="A1558" s="110" t="s">
        <v>1708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hidden="1" customHeight="1" x14ac:dyDescent="0.3">
      <c r="A1559" s="110" t="s">
        <v>1708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hidden="1" customHeight="1" x14ac:dyDescent="0.3">
      <c r="A1560" s="110" t="s">
        <v>1708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hidden="1" customHeight="1" x14ac:dyDescent="0.3">
      <c r="A1561" s="110" t="s">
        <v>1708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hidden="1" customHeight="1" x14ac:dyDescent="0.3">
      <c r="A1562" s="110" t="s">
        <v>1708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hidden="1" customHeight="1" x14ac:dyDescent="0.3">
      <c r="A1563" s="110" t="s">
        <v>1708</v>
      </c>
      <c r="B1563" s="111" t="s">
        <v>1277</v>
      </c>
      <c r="C1563" s="112" t="s">
        <v>1278</v>
      </c>
      <c r="D1563" s="21">
        <f t="shared" si="26"/>
        <v>88081.65</v>
      </c>
      <c r="E1563" s="24">
        <f t="shared" si="26"/>
        <v>58293.1</v>
      </c>
      <c r="F1563" s="104">
        <v>29327.55</v>
      </c>
      <c r="G1563" s="104">
        <v>28965.55</v>
      </c>
      <c r="H1563" s="113">
        <v>58754.1</v>
      </c>
      <c r="I1563" s="113">
        <v>29327.55</v>
      </c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hidden="1" customHeight="1" x14ac:dyDescent="0.3">
      <c r="A1564" s="110" t="s">
        <v>1708</v>
      </c>
      <c r="B1564" s="111" t="s">
        <v>1279</v>
      </c>
      <c r="C1564" s="112" t="s">
        <v>1280</v>
      </c>
      <c r="D1564" s="21">
        <f t="shared" si="26"/>
        <v>146523.22999999998</v>
      </c>
      <c r="E1564" s="24">
        <f t="shared" si="26"/>
        <v>96353.12</v>
      </c>
      <c r="F1564" s="104">
        <v>48651.81</v>
      </c>
      <c r="G1564" s="104">
        <v>47701.31</v>
      </c>
      <c r="H1564" s="113">
        <v>97871.42</v>
      </c>
      <c r="I1564" s="113">
        <v>48651.81</v>
      </c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hidden="1" customHeight="1" x14ac:dyDescent="0.3">
      <c r="A1565" s="110" t="s">
        <v>1708</v>
      </c>
      <c r="B1565" s="111" t="s">
        <v>1650</v>
      </c>
      <c r="C1565" s="112" t="s">
        <v>1651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hidden="1" customHeight="1" x14ac:dyDescent="0.3">
      <c r="A1566" s="110" t="s">
        <v>1708</v>
      </c>
      <c r="B1566" s="111" t="s">
        <v>1281</v>
      </c>
      <c r="C1566" s="112" t="s">
        <v>1282</v>
      </c>
      <c r="D1566" s="21">
        <f t="shared" si="26"/>
        <v>4126244.73</v>
      </c>
      <c r="E1566" s="24">
        <f t="shared" si="26"/>
        <v>2654124.73</v>
      </c>
      <c r="F1566" s="104">
        <v>1373309.08</v>
      </c>
      <c r="G1566" s="104">
        <v>1280815.6499999999</v>
      </c>
      <c r="H1566" s="113">
        <v>2752935.65</v>
      </c>
      <c r="I1566" s="113">
        <v>1373309.08</v>
      </c>
      <c r="J1566" s="31"/>
      <c r="K1566" s="32"/>
      <c r="L1566" s="113"/>
      <c r="M1566" s="113"/>
      <c r="N1566" s="31"/>
      <c r="O1566" s="32"/>
      <c r="P1566" s="113"/>
      <c r="Q1566" s="113"/>
      <c r="R1566" s="31"/>
      <c r="S1566" s="32"/>
      <c r="T1566" s="113"/>
      <c r="U1566" s="113"/>
      <c r="V1566" s="31"/>
      <c r="W1566" s="32"/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hidden="1" customHeight="1" x14ac:dyDescent="0.3">
      <c r="A1567" s="110" t="s">
        <v>1708</v>
      </c>
      <c r="B1567" s="111" t="s">
        <v>1283</v>
      </c>
      <c r="C1567" s="112" t="s">
        <v>1652</v>
      </c>
      <c r="D1567" s="21">
        <f t="shared" si="26"/>
        <v>3153505.5300000003</v>
      </c>
      <c r="E1567" s="24">
        <f t="shared" si="26"/>
        <v>2062010.63</v>
      </c>
      <c r="F1567" s="104">
        <v>1058842.93</v>
      </c>
      <c r="G1567" s="104">
        <v>1003167.7</v>
      </c>
      <c r="H1567" s="113">
        <v>2094662.6</v>
      </c>
      <c r="I1567" s="113">
        <v>1058842.93</v>
      </c>
      <c r="J1567" s="31"/>
      <c r="K1567" s="32"/>
      <c r="L1567" s="113"/>
      <c r="M1567" s="113"/>
      <c r="N1567" s="31"/>
      <c r="O1567" s="32"/>
      <c r="P1567" s="113"/>
      <c r="Q1567" s="113"/>
      <c r="R1567" s="31"/>
      <c r="S1567" s="32"/>
      <c r="T1567" s="113"/>
      <c r="U1567" s="113"/>
      <c r="V1567" s="31"/>
      <c r="W1567" s="32"/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hidden="1" customHeight="1" x14ac:dyDescent="0.3">
      <c r="A1568" s="110" t="s">
        <v>1708</v>
      </c>
      <c r="B1568" s="111" t="s">
        <v>1653</v>
      </c>
      <c r="C1568" s="112" t="s">
        <v>1654</v>
      </c>
      <c r="D1568" s="21">
        <f t="shared" si="26"/>
        <v>0</v>
      </c>
      <c r="E1568" s="24">
        <f t="shared" si="26"/>
        <v>0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/>
      <c r="U1568" s="105"/>
      <c r="V1568" s="106"/>
      <c r="W1568" s="107"/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hidden="1" customHeight="1" x14ac:dyDescent="0.3">
      <c r="A1569" s="110" t="s">
        <v>1708</v>
      </c>
      <c r="B1569" s="111" t="s">
        <v>1655</v>
      </c>
      <c r="C1569" s="112" t="s">
        <v>1656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hidden="1" customHeight="1" x14ac:dyDescent="0.3">
      <c r="A1570" s="110" t="s">
        <v>1708</v>
      </c>
      <c r="B1570" s="111" t="s">
        <v>1284</v>
      </c>
      <c r="C1570" s="112" t="s">
        <v>1285</v>
      </c>
      <c r="D1570" s="21">
        <f t="shared" si="26"/>
        <v>0</v>
      </c>
      <c r="E1570" s="24">
        <f t="shared" si="26"/>
        <v>0</v>
      </c>
      <c r="F1570" s="104"/>
      <c r="G1570" s="104"/>
      <c r="H1570" s="113"/>
      <c r="I1570" s="113"/>
      <c r="J1570" s="31"/>
      <c r="K1570" s="32"/>
      <c r="L1570" s="113"/>
      <c r="M1570" s="113"/>
      <c r="N1570" s="31"/>
      <c r="O1570" s="32"/>
      <c r="P1570" s="113"/>
      <c r="Q1570" s="113"/>
      <c r="R1570" s="31"/>
      <c r="S1570" s="32"/>
      <c r="T1570" s="113"/>
      <c r="U1570" s="113"/>
      <c r="V1570" s="31"/>
      <c r="W1570" s="32"/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hidden="1" customHeight="1" x14ac:dyDescent="0.3">
      <c r="A1571" s="110" t="s">
        <v>1708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hidden="1" customHeight="1" x14ac:dyDescent="0.3">
      <c r="A1572" s="110" t="s">
        <v>1708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hidden="1" customHeight="1" x14ac:dyDescent="0.3">
      <c r="A1573" s="110" t="s">
        <v>1708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hidden="1" customHeight="1" x14ac:dyDescent="0.3">
      <c r="A1574" s="110" t="s">
        <v>1708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hidden="1" customHeight="1" x14ac:dyDescent="0.3">
      <c r="A1575" s="110" t="s">
        <v>1708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hidden="1" customHeight="1" x14ac:dyDescent="0.3">
      <c r="A1576" s="110" t="s">
        <v>1708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hidden="1" customHeight="1" x14ac:dyDescent="0.3">
      <c r="A1577" s="110" t="s">
        <v>1708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hidden="1" customHeight="1" x14ac:dyDescent="0.3">
      <c r="A1578" s="110" t="s">
        <v>1708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hidden="1" customHeight="1" x14ac:dyDescent="0.3">
      <c r="A1579" s="110" t="s">
        <v>1708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hidden="1" customHeight="1" x14ac:dyDescent="0.3">
      <c r="A1580" s="110" t="s">
        <v>1708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hidden="1" customHeight="1" x14ac:dyDescent="0.3">
      <c r="A1581" s="110" t="s">
        <v>1708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hidden="1" customHeight="1" x14ac:dyDescent="0.3">
      <c r="A1582" s="110" t="s">
        <v>1708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hidden="1" customHeight="1" x14ac:dyDescent="0.3">
      <c r="A1583" s="110" t="s">
        <v>1708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hidden="1" customHeight="1" x14ac:dyDescent="0.3">
      <c r="A1584" s="110" t="s">
        <v>1708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hidden="1" customHeight="1" x14ac:dyDescent="0.3">
      <c r="A1585" s="110" t="s">
        <v>1708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hidden="1" customHeight="1" x14ac:dyDescent="0.3">
      <c r="A1586" s="110" t="s">
        <v>1708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hidden="1" customHeight="1" x14ac:dyDescent="0.3">
      <c r="A1587" s="110" t="s">
        <v>1708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hidden="1" customHeight="1" x14ac:dyDescent="0.3">
      <c r="A1588" s="110" t="s">
        <v>1708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hidden="1" customHeight="1" x14ac:dyDescent="0.3">
      <c r="A1589" s="110" t="s">
        <v>1708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hidden="1" customHeight="1" x14ac:dyDescent="0.3">
      <c r="A1590" s="110" t="s">
        <v>1708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hidden="1" customHeight="1" x14ac:dyDescent="0.3">
      <c r="A1591" s="110" t="s">
        <v>1708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hidden="1" customHeight="1" x14ac:dyDescent="0.3">
      <c r="A1592" s="110" t="s">
        <v>1708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hidden="1" customHeight="1" x14ac:dyDescent="0.3">
      <c r="A1593" s="110" t="s">
        <v>1708</v>
      </c>
      <c r="B1593" s="111" t="s">
        <v>1330</v>
      </c>
      <c r="C1593" s="112" t="s">
        <v>1657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hidden="1" customHeight="1" x14ac:dyDescent="0.3">
      <c r="A1594" s="110" t="s">
        <v>1708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hidden="1" customHeight="1" x14ac:dyDescent="0.3">
      <c r="A1595" s="110" t="s">
        <v>1708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hidden="1" customHeight="1" x14ac:dyDescent="0.3">
      <c r="A1596" s="110" t="s">
        <v>1708</v>
      </c>
      <c r="B1596" s="111" t="s">
        <v>1335</v>
      </c>
      <c r="C1596" s="112" t="s">
        <v>1658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hidden="1" customHeight="1" x14ac:dyDescent="0.3">
      <c r="A1597" s="110" t="s">
        <v>1708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hidden="1" customHeight="1" x14ac:dyDescent="0.3">
      <c r="A1598" s="110" t="s">
        <v>1708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hidden="1" customHeight="1" x14ac:dyDescent="0.3">
      <c r="A1599" s="110" t="s">
        <v>1708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hidden="1" customHeight="1" x14ac:dyDescent="0.3">
      <c r="A1600" s="110" t="s">
        <v>1708</v>
      </c>
      <c r="B1600" s="111" t="s">
        <v>1342</v>
      </c>
      <c r="C1600" s="112" t="s">
        <v>1695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hidden="1" customHeight="1" x14ac:dyDescent="0.3">
      <c r="A1601" s="110" t="s">
        <v>1708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hidden="1" customHeight="1" x14ac:dyDescent="0.3">
      <c r="A1602" s="110" t="s">
        <v>1708</v>
      </c>
      <c r="B1602" s="111" t="s">
        <v>1345</v>
      </c>
      <c r="C1602" s="112" t="s">
        <v>1346</v>
      </c>
      <c r="D1602" s="21">
        <f t="shared" si="26"/>
        <v>55325</v>
      </c>
      <c r="E1602" s="24">
        <f t="shared" si="26"/>
        <v>26125</v>
      </c>
      <c r="F1602" s="104">
        <v>55325</v>
      </c>
      <c r="G1602" s="104">
        <v>0</v>
      </c>
      <c r="H1602" s="113">
        <v>0</v>
      </c>
      <c r="I1602" s="113">
        <v>26125</v>
      </c>
      <c r="J1602" s="31"/>
      <c r="K1602" s="32"/>
      <c r="L1602" s="113"/>
      <c r="M1602" s="113"/>
      <c r="N1602" s="31"/>
      <c r="O1602" s="32"/>
      <c r="P1602" s="113"/>
      <c r="Q1602" s="113"/>
      <c r="R1602" s="31"/>
      <c r="S1602" s="32"/>
      <c r="T1602" s="113"/>
      <c r="U1602" s="113"/>
      <c r="V1602" s="31"/>
      <c r="W1602" s="32"/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hidden="1" customHeight="1" x14ac:dyDescent="0.3">
      <c r="A1603" s="110" t="s">
        <v>1708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hidden="1" customHeight="1" x14ac:dyDescent="0.3">
      <c r="A1604" s="110" t="s">
        <v>1708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0</v>
      </c>
      <c r="E1604" s="24">
        <f t="shared" si="27"/>
        <v>0</v>
      </c>
      <c r="F1604" s="104"/>
      <c r="G1604" s="104"/>
      <c r="H1604" s="113"/>
      <c r="I1604" s="113"/>
      <c r="J1604" s="31"/>
      <c r="K1604" s="32"/>
      <c r="L1604" s="113"/>
      <c r="M1604" s="113"/>
      <c r="N1604" s="31"/>
      <c r="O1604" s="32"/>
      <c r="P1604" s="113"/>
      <c r="Q1604" s="113"/>
      <c r="R1604" s="31"/>
      <c r="S1604" s="32"/>
      <c r="T1604" s="113"/>
      <c r="U1604" s="113"/>
      <c r="V1604" s="31"/>
      <c r="W1604" s="32"/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hidden="1" customHeight="1" x14ac:dyDescent="0.3">
      <c r="A1605" s="110" t="s">
        <v>1708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hidden="1" customHeight="1" x14ac:dyDescent="0.3">
      <c r="A1606" s="110" t="s">
        <v>1708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hidden="1" customHeight="1" x14ac:dyDescent="0.3">
      <c r="A1607" s="110" t="s">
        <v>1708</v>
      </c>
      <c r="B1607" s="111" t="s">
        <v>1355</v>
      </c>
      <c r="C1607" s="112" t="s">
        <v>1659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hidden="1" customHeight="1" x14ac:dyDescent="0.3">
      <c r="A1608" s="110" t="s">
        <v>1708</v>
      </c>
      <c r="B1608" s="111" t="s">
        <v>1356</v>
      </c>
      <c r="C1608" s="112" t="s">
        <v>1660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hidden="1" customHeight="1" x14ac:dyDescent="0.3">
      <c r="A1609" s="110" t="s">
        <v>1708</v>
      </c>
      <c r="B1609" s="111" t="s">
        <v>1357</v>
      </c>
      <c r="C1609" s="112" t="s">
        <v>1661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hidden="1" customHeight="1" x14ac:dyDescent="0.3">
      <c r="A1610" s="110" t="s">
        <v>1708</v>
      </c>
      <c r="B1610" s="111" t="s">
        <v>1358</v>
      </c>
      <c r="C1610" s="112" t="s">
        <v>1662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hidden="1" customHeight="1" x14ac:dyDescent="0.3">
      <c r="A1611" s="110" t="s">
        <v>1708</v>
      </c>
      <c r="B1611" s="111" t="s">
        <v>1359</v>
      </c>
      <c r="C1611" s="112" t="s">
        <v>1663</v>
      </c>
      <c r="D1611" s="21">
        <f t="shared" si="27"/>
        <v>0</v>
      </c>
      <c r="E1611" s="24">
        <f t="shared" si="27"/>
        <v>0</v>
      </c>
      <c r="F1611" s="104"/>
      <c r="G1611" s="104"/>
      <c r="H1611" s="105"/>
      <c r="I1611" s="105"/>
      <c r="J1611" s="106"/>
      <c r="K1611" s="107"/>
      <c r="L1611" s="105"/>
      <c r="M1611" s="105"/>
      <c r="N1611" s="106"/>
      <c r="O1611" s="107"/>
      <c r="P1611" s="113"/>
      <c r="Q1611" s="113"/>
      <c r="R1611" s="106"/>
      <c r="S1611" s="107"/>
      <c r="T1611" s="105"/>
      <c r="U1611" s="105"/>
      <c r="V1611" s="106"/>
      <c r="W1611" s="107"/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hidden="1" customHeight="1" x14ac:dyDescent="0.3">
      <c r="A1612" s="110" t="s">
        <v>1708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hidden="1" customHeight="1" x14ac:dyDescent="0.3">
      <c r="A1613" s="110" t="s">
        <v>1709</v>
      </c>
      <c r="B1613" s="111" t="s">
        <v>3</v>
      </c>
      <c r="C1613" s="112" t="s">
        <v>4</v>
      </c>
      <c r="D1613" s="21">
        <f t="shared" si="27"/>
        <v>500426.58999999997</v>
      </c>
      <c r="E1613" s="24">
        <f t="shared" si="27"/>
        <v>500426.58999999997</v>
      </c>
      <c r="F1613" s="104">
        <v>237267.61</v>
      </c>
      <c r="G1613" s="104">
        <v>237267.61</v>
      </c>
      <c r="H1613" s="113">
        <v>263158.98</v>
      </c>
      <c r="I1613" s="113">
        <v>263158.98</v>
      </c>
      <c r="J1613" s="31"/>
      <c r="K1613" s="32"/>
      <c r="L1613" s="113"/>
      <c r="M1613" s="113"/>
      <c r="N1613" s="31"/>
      <c r="O1613" s="32"/>
      <c r="P1613" s="113"/>
      <c r="Q1613" s="113"/>
      <c r="R1613" s="31"/>
      <c r="S1613" s="32"/>
      <c r="T1613" s="113"/>
      <c r="U1613" s="113"/>
      <c r="V1613" s="31"/>
      <c r="W1613" s="32"/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hidden="1" customHeight="1" x14ac:dyDescent="0.3">
      <c r="A1614" s="110" t="s">
        <v>1709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hidden="1" customHeight="1" x14ac:dyDescent="0.3">
      <c r="A1615" s="110" t="s">
        <v>1709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hidden="1" customHeight="1" x14ac:dyDescent="0.3">
      <c r="A1616" s="110" t="s">
        <v>1709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hidden="1" customHeight="1" x14ac:dyDescent="0.3">
      <c r="A1617" s="110" t="s">
        <v>1709</v>
      </c>
      <c r="B1617" s="111" t="s">
        <v>11</v>
      </c>
      <c r="C1617" s="112" t="s">
        <v>1438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hidden="1" customHeight="1" x14ac:dyDescent="0.3">
      <c r="A1618" s="110" t="s">
        <v>1709</v>
      </c>
      <c r="B1618" s="111" t="s">
        <v>12</v>
      </c>
      <c r="C1618" s="112" t="s">
        <v>1439</v>
      </c>
      <c r="D1618" s="21">
        <f t="shared" si="27"/>
        <v>0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/>
      <c r="K1618" s="32"/>
      <c r="L1618" s="113"/>
      <c r="M1618" s="113"/>
      <c r="N1618" s="31"/>
      <c r="O1618" s="32"/>
      <c r="P1618" s="113"/>
      <c r="Q1618" s="113"/>
      <c r="R1618" s="31"/>
      <c r="S1618" s="32"/>
      <c r="T1618" s="113"/>
      <c r="U1618" s="113"/>
      <c r="V1618" s="31"/>
      <c r="W1618" s="32"/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hidden="1" customHeight="1" x14ac:dyDescent="0.3">
      <c r="A1619" s="110" t="s">
        <v>1709</v>
      </c>
      <c r="B1619" s="111" t="s">
        <v>1440</v>
      </c>
      <c r="C1619" s="112" t="s">
        <v>1441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hidden="1" customHeight="1" x14ac:dyDescent="0.3">
      <c r="A1620" s="110" t="s">
        <v>1709</v>
      </c>
      <c r="B1620" s="111" t="s">
        <v>1442</v>
      </c>
      <c r="C1620" s="112" t="s">
        <v>1443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hidden="1" customHeight="1" x14ac:dyDescent="0.3">
      <c r="A1621" s="110" t="s">
        <v>1709</v>
      </c>
      <c r="B1621" s="111" t="s">
        <v>13</v>
      </c>
      <c r="C1621" s="112" t="s">
        <v>1444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hidden="1" customHeight="1" x14ac:dyDescent="0.3">
      <c r="A1622" s="110" t="s">
        <v>1709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hidden="1" customHeight="1" x14ac:dyDescent="0.3">
      <c r="A1623" s="110" t="s">
        <v>1709</v>
      </c>
      <c r="B1623" s="111" t="s">
        <v>16</v>
      </c>
      <c r="C1623" s="112" t="s">
        <v>1445</v>
      </c>
      <c r="D1623" s="21">
        <f t="shared" si="27"/>
        <v>488043.44</v>
      </c>
      <c r="E1623" s="24">
        <f t="shared" si="27"/>
        <v>782665.21</v>
      </c>
      <c r="F1623" s="104">
        <v>449454.44</v>
      </c>
      <c r="G1623" s="104">
        <v>744076.21</v>
      </c>
      <c r="H1623" s="113">
        <v>38589</v>
      </c>
      <c r="I1623" s="113">
        <v>38589</v>
      </c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hidden="1" customHeight="1" x14ac:dyDescent="0.3">
      <c r="A1624" s="110" t="s">
        <v>1709</v>
      </c>
      <c r="B1624" s="111" t="s">
        <v>17</v>
      </c>
      <c r="C1624" s="112" t="s">
        <v>1446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hidden="1" customHeight="1" x14ac:dyDescent="0.3">
      <c r="A1625" s="110" t="s">
        <v>1709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hidden="1" customHeight="1" x14ac:dyDescent="0.3">
      <c r="A1626" s="110" t="s">
        <v>1709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hidden="1" customHeight="1" x14ac:dyDescent="0.3">
      <c r="A1627" s="110" t="s">
        <v>1709</v>
      </c>
      <c r="B1627" s="111" t="s">
        <v>22</v>
      </c>
      <c r="C1627" s="112" t="s">
        <v>1447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hidden="1" customHeight="1" x14ac:dyDescent="0.3">
      <c r="A1628" s="110" t="s">
        <v>1709</v>
      </c>
      <c r="B1628" s="111" t="s">
        <v>23</v>
      </c>
      <c r="C1628" s="112" t="s">
        <v>1699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hidden="1" customHeight="1" x14ac:dyDescent="0.3">
      <c r="A1629" s="110" t="s">
        <v>1709</v>
      </c>
      <c r="B1629" s="111" t="s">
        <v>24</v>
      </c>
      <c r="C1629" s="112" t="s">
        <v>1448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hidden="1" customHeight="1" x14ac:dyDescent="0.3">
      <c r="A1630" s="110" t="s">
        <v>1709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hidden="1" customHeight="1" x14ac:dyDescent="0.3">
      <c r="A1631" s="110" t="s">
        <v>1709</v>
      </c>
      <c r="B1631" s="111" t="s">
        <v>27</v>
      </c>
      <c r="C1631" s="112" t="s">
        <v>1449</v>
      </c>
      <c r="D1631" s="21">
        <f t="shared" si="27"/>
        <v>11404111.32</v>
      </c>
      <c r="E1631" s="24">
        <f t="shared" si="27"/>
        <v>7778949.4199999999</v>
      </c>
      <c r="F1631" s="104">
        <v>1205992.67</v>
      </c>
      <c r="G1631" s="104">
        <v>3556941.64</v>
      </c>
      <c r="H1631" s="113">
        <v>10198118.65</v>
      </c>
      <c r="I1631" s="113">
        <v>4222007.78</v>
      </c>
      <c r="J1631" s="31"/>
      <c r="K1631" s="32"/>
      <c r="L1631" s="113"/>
      <c r="M1631" s="113"/>
      <c r="N1631" s="31"/>
      <c r="O1631" s="32"/>
      <c r="P1631" s="105"/>
      <c r="Q1631" s="105"/>
      <c r="R1631" s="31"/>
      <c r="S1631" s="32"/>
      <c r="T1631" s="113"/>
      <c r="U1631" s="113"/>
      <c r="V1631" s="31"/>
      <c r="W1631" s="32"/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hidden="1" customHeight="1" x14ac:dyDescent="0.3">
      <c r="A1632" s="110" t="s">
        <v>1709</v>
      </c>
      <c r="B1632" s="111" t="s">
        <v>28</v>
      </c>
      <c r="C1632" s="112" t="s">
        <v>1450</v>
      </c>
      <c r="D1632" s="21">
        <f t="shared" si="27"/>
        <v>785799.78</v>
      </c>
      <c r="E1632" s="24">
        <f t="shared" si="27"/>
        <v>799069.78</v>
      </c>
      <c r="F1632" s="104">
        <v>91965</v>
      </c>
      <c r="G1632" s="104">
        <v>81632</v>
      </c>
      <c r="H1632" s="113">
        <v>693834.78</v>
      </c>
      <c r="I1632" s="113">
        <v>717437.78</v>
      </c>
      <c r="J1632" s="31"/>
      <c r="K1632" s="32"/>
      <c r="L1632" s="113"/>
      <c r="M1632" s="113"/>
      <c r="N1632" s="31"/>
      <c r="O1632" s="32"/>
      <c r="P1632" s="113"/>
      <c r="Q1632" s="113"/>
      <c r="R1632" s="31"/>
      <c r="S1632" s="32"/>
      <c r="T1632" s="113"/>
      <c r="U1632" s="113"/>
      <c r="V1632" s="31"/>
      <c r="W1632" s="32"/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hidden="1" customHeight="1" x14ac:dyDescent="0.3">
      <c r="A1633" s="110" t="s">
        <v>1709</v>
      </c>
      <c r="B1633" s="111" t="s">
        <v>29</v>
      </c>
      <c r="C1633" s="112" t="s">
        <v>1451</v>
      </c>
      <c r="D1633" s="21">
        <f t="shared" si="27"/>
        <v>733500</v>
      </c>
      <c r="E1633" s="24">
        <f t="shared" si="27"/>
        <v>733500</v>
      </c>
      <c r="F1633" s="104">
        <v>733500</v>
      </c>
      <c r="G1633" s="104">
        <v>0</v>
      </c>
      <c r="H1633" s="113">
        <v>0</v>
      </c>
      <c r="I1633" s="113">
        <v>733500</v>
      </c>
      <c r="J1633" s="31"/>
      <c r="K1633" s="32"/>
      <c r="L1633" s="113"/>
      <c r="M1633" s="113"/>
      <c r="N1633" s="31"/>
      <c r="O1633" s="32"/>
      <c r="P1633" s="113"/>
      <c r="Q1633" s="113"/>
      <c r="R1633" s="31"/>
      <c r="S1633" s="32"/>
      <c r="T1633" s="113"/>
      <c r="U1633" s="113"/>
      <c r="V1633" s="31"/>
      <c r="W1633" s="32"/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hidden="1" customHeight="1" x14ac:dyDescent="0.3">
      <c r="A1634" s="110" t="s">
        <v>1709</v>
      </c>
      <c r="B1634" s="111" t="s">
        <v>30</v>
      </c>
      <c r="C1634" s="112" t="s">
        <v>1452</v>
      </c>
      <c r="D1634" s="21">
        <f t="shared" si="27"/>
        <v>0</v>
      </c>
      <c r="E1634" s="24">
        <f t="shared" si="27"/>
        <v>175000</v>
      </c>
      <c r="F1634" s="104">
        <v>0</v>
      </c>
      <c r="G1634" s="104">
        <v>0</v>
      </c>
      <c r="H1634" s="113">
        <v>0</v>
      </c>
      <c r="I1634" s="113">
        <v>175000</v>
      </c>
      <c r="J1634" s="31"/>
      <c r="K1634" s="32"/>
      <c r="L1634" s="113"/>
      <c r="M1634" s="113"/>
      <c r="N1634" s="31"/>
      <c r="O1634" s="32"/>
      <c r="P1634" s="113"/>
      <c r="Q1634" s="113"/>
      <c r="R1634" s="31"/>
      <c r="S1634" s="32"/>
      <c r="T1634" s="113"/>
      <c r="U1634" s="113"/>
      <c r="V1634" s="31"/>
      <c r="W1634" s="32"/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hidden="1" customHeight="1" x14ac:dyDescent="0.3">
      <c r="A1635" s="110" t="s">
        <v>1709</v>
      </c>
      <c r="B1635" s="111" t="s">
        <v>31</v>
      </c>
      <c r="C1635" s="112" t="s">
        <v>1664</v>
      </c>
      <c r="D1635" s="21">
        <f t="shared" si="27"/>
        <v>10000</v>
      </c>
      <c r="E1635" s="24">
        <f t="shared" si="27"/>
        <v>0</v>
      </c>
      <c r="F1635" s="104">
        <v>10000</v>
      </c>
      <c r="G1635" s="104">
        <v>0</v>
      </c>
      <c r="H1635" s="105">
        <v>0</v>
      </c>
      <c r="I1635" s="105">
        <v>0</v>
      </c>
      <c r="J1635" s="106"/>
      <c r="K1635" s="107"/>
      <c r="L1635" s="105"/>
      <c r="M1635" s="105"/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hidden="1" customHeight="1" x14ac:dyDescent="0.3">
      <c r="A1636" s="110" t="s">
        <v>1709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hidden="1" customHeight="1" x14ac:dyDescent="0.3">
      <c r="A1637" s="110" t="s">
        <v>1709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hidden="1" customHeight="1" x14ac:dyDescent="0.3">
      <c r="A1638" s="110" t="s">
        <v>1709</v>
      </c>
      <c r="B1638" s="111" t="s">
        <v>36</v>
      </c>
      <c r="C1638" s="112" t="s">
        <v>1453</v>
      </c>
      <c r="D1638" s="21">
        <f t="shared" si="27"/>
        <v>140632</v>
      </c>
      <c r="E1638" s="24">
        <f t="shared" si="27"/>
        <v>210195</v>
      </c>
      <c r="F1638" s="104">
        <v>55419</v>
      </c>
      <c r="G1638" s="104">
        <v>29648</v>
      </c>
      <c r="H1638" s="105">
        <v>85213</v>
      </c>
      <c r="I1638" s="105">
        <v>180547</v>
      </c>
      <c r="J1638" s="106"/>
      <c r="K1638" s="107"/>
      <c r="L1638" s="105"/>
      <c r="M1638" s="105"/>
      <c r="N1638" s="106"/>
      <c r="O1638" s="107"/>
      <c r="P1638" s="113"/>
      <c r="Q1638" s="113"/>
      <c r="R1638" s="106"/>
      <c r="S1638" s="107"/>
      <c r="T1638" s="105"/>
      <c r="U1638" s="105"/>
      <c r="V1638" s="106"/>
      <c r="W1638" s="107"/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hidden="1" customHeight="1" x14ac:dyDescent="0.3">
      <c r="A1639" s="110" t="s">
        <v>1709</v>
      </c>
      <c r="B1639" s="111" t="s">
        <v>37</v>
      </c>
      <c r="C1639" s="112" t="s">
        <v>1454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hidden="1" customHeight="1" x14ac:dyDescent="0.3">
      <c r="A1640" s="110" t="s">
        <v>1709</v>
      </c>
      <c r="B1640" s="111" t="s">
        <v>38</v>
      </c>
      <c r="C1640" s="112" t="s">
        <v>1455</v>
      </c>
      <c r="D1640" s="21">
        <f t="shared" si="27"/>
        <v>737400</v>
      </c>
      <c r="E1640" s="24">
        <f t="shared" si="27"/>
        <v>147375</v>
      </c>
      <c r="F1640" s="104">
        <v>355100</v>
      </c>
      <c r="G1640" s="104">
        <v>60000</v>
      </c>
      <c r="H1640" s="113">
        <v>382300</v>
      </c>
      <c r="I1640" s="113">
        <v>87375</v>
      </c>
      <c r="J1640" s="31"/>
      <c r="K1640" s="32"/>
      <c r="L1640" s="113"/>
      <c r="M1640" s="113"/>
      <c r="N1640" s="31"/>
      <c r="O1640" s="32"/>
      <c r="P1640" s="113"/>
      <c r="Q1640" s="113"/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hidden="1" customHeight="1" x14ac:dyDescent="0.3">
      <c r="A1641" s="110" t="s">
        <v>1709</v>
      </c>
      <c r="B1641" s="111" t="s">
        <v>39</v>
      </c>
      <c r="C1641" s="112" t="s">
        <v>1456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hidden="1" customHeight="1" x14ac:dyDescent="0.3">
      <c r="A1642" s="110" t="s">
        <v>1709</v>
      </c>
      <c r="B1642" s="111" t="s">
        <v>40</v>
      </c>
      <c r="C1642" s="112" t="s">
        <v>1457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hidden="1" customHeight="1" x14ac:dyDescent="0.3">
      <c r="A1643" s="110" t="s">
        <v>1709</v>
      </c>
      <c r="B1643" s="111" t="s">
        <v>1458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hidden="1" customHeight="1" x14ac:dyDescent="0.3">
      <c r="A1644" s="110" t="s">
        <v>1709</v>
      </c>
      <c r="B1644" s="111" t="s">
        <v>1459</v>
      </c>
      <c r="C1644" s="112" t="s">
        <v>58</v>
      </c>
      <c r="D1644" s="21">
        <f t="shared" si="27"/>
        <v>0</v>
      </c>
      <c r="E1644" s="24">
        <f t="shared" si="27"/>
        <v>0</v>
      </c>
      <c r="F1644" s="104">
        <v>0</v>
      </c>
      <c r="G1644" s="104">
        <v>0</v>
      </c>
      <c r="H1644" s="105">
        <v>0</v>
      </c>
      <c r="I1644" s="105">
        <v>0</v>
      </c>
      <c r="J1644" s="106"/>
      <c r="K1644" s="107"/>
      <c r="L1644" s="105"/>
      <c r="M1644" s="105"/>
      <c r="N1644" s="106"/>
      <c r="O1644" s="107"/>
      <c r="P1644" s="113"/>
      <c r="Q1644" s="113"/>
      <c r="R1644" s="106"/>
      <c r="S1644" s="107"/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hidden="1" customHeight="1" x14ac:dyDescent="0.3">
      <c r="A1645" s="110" t="s">
        <v>1709</v>
      </c>
      <c r="B1645" s="111" t="s">
        <v>1460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hidden="1" customHeight="1" x14ac:dyDescent="0.3">
      <c r="A1646" s="110" t="s">
        <v>1709</v>
      </c>
      <c r="B1646" s="111" t="s">
        <v>1461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hidden="1" customHeight="1" x14ac:dyDescent="0.3">
      <c r="A1647" s="110" t="s">
        <v>1709</v>
      </c>
      <c r="B1647" s="111" t="s">
        <v>1462</v>
      </c>
      <c r="C1647" s="112" t="s">
        <v>1463</v>
      </c>
      <c r="D1647" s="21">
        <f t="shared" si="27"/>
        <v>18850</v>
      </c>
      <c r="E1647" s="24">
        <f t="shared" si="27"/>
        <v>20700</v>
      </c>
      <c r="F1647" s="104">
        <v>8250</v>
      </c>
      <c r="G1647" s="104">
        <v>11700</v>
      </c>
      <c r="H1647" s="113">
        <v>10600</v>
      </c>
      <c r="I1647" s="113">
        <v>9000</v>
      </c>
      <c r="J1647" s="31"/>
      <c r="K1647" s="32"/>
      <c r="L1647" s="113"/>
      <c r="M1647" s="113"/>
      <c r="N1647" s="31"/>
      <c r="O1647" s="32"/>
      <c r="P1647" s="113"/>
      <c r="Q1647" s="113"/>
      <c r="R1647" s="31"/>
      <c r="S1647" s="32"/>
      <c r="T1647" s="113"/>
      <c r="U1647" s="113"/>
      <c r="V1647" s="31"/>
      <c r="W1647" s="32"/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hidden="1" customHeight="1" x14ac:dyDescent="0.3">
      <c r="A1648" s="110" t="s">
        <v>1709</v>
      </c>
      <c r="B1648" s="111" t="s">
        <v>1464</v>
      </c>
      <c r="C1648" s="112" t="s">
        <v>67</v>
      </c>
      <c r="D1648" s="21">
        <f t="shared" si="27"/>
        <v>3146937.75</v>
      </c>
      <c r="E1648" s="24">
        <f t="shared" si="27"/>
        <v>3146937.75</v>
      </c>
      <c r="F1648" s="104">
        <v>1273343.75</v>
      </c>
      <c r="G1648" s="104">
        <v>1273343.75</v>
      </c>
      <c r="H1648" s="105">
        <v>1873594</v>
      </c>
      <c r="I1648" s="105">
        <v>1873594</v>
      </c>
      <c r="J1648" s="106"/>
      <c r="K1648" s="107"/>
      <c r="L1648" s="105"/>
      <c r="M1648" s="105"/>
      <c r="N1648" s="106"/>
      <c r="O1648" s="107"/>
      <c r="P1648" s="113"/>
      <c r="Q1648" s="113"/>
      <c r="R1648" s="106"/>
      <c r="S1648" s="107"/>
      <c r="T1648" s="105"/>
      <c r="U1648" s="105"/>
      <c r="V1648" s="106"/>
      <c r="W1648" s="107"/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hidden="1" customHeight="1" x14ac:dyDescent="0.3">
      <c r="A1649" s="110" t="s">
        <v>1709</v>
      </c>
      <c r="B1649" s="111" t="s">
        <v>1465</v>
      </c>
      <c r="C1649" s="112" t="s">
        <v>1466</v>
      </c>
      <c r="D1649" s="21">
        <f t="shared" si="27"/>
        <v>1182995.25</v>
      </c>
      <c r="E1649" s="24">
        <f t="shared" si="27"/>
        <v>578173.75</v>
      </c>
      <c r="F1649" s="104">
        <v>601864.5</v>
      </c>
      <c r="G1649" s="104">
        <v>0</v>
      </c>
      <c r="H1649" s="113">
        <v>581130.75</v>
      </c>
      <c r="I1649" s="113">
        <v>578173.75</v>
      </c>
      <c r="J1649" s="31"/>
      <c r="K1649" s="32"/>
      <c r="L1649" s="113"/>
      <c r="M1649" s="113"/>
      <c r="N1649" s="31"/>
      <c r="O1649" s="32"/>
      <c r="P1649" s="105"/>
      <c r="Q1649" s="105"/>
      <c r="R1649" s="31"/>
      <c r="S1649" s="32"/>
      <c r="T1649" s="113"/>
      <c r="U1649" s="113"/>
      <c r="V1649" s="31"/>
      <c r="W1649" s="32"/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hidden="1" customHeight="1" x14ac:dyDescent="0.3">
      <c r="A1650" s="110" t="s">
        <v>1709</v>
      </c>
      <c r="B1650" s="111" t="s">
        <v>1467</v>
      </c>
      <c r="C1650" s="112" t="s">
        <v>1468</v>
      </c>
      <c r="D1650" s="21">
        <f t="shared" si="27"/>
        <v>73366</v>
      </c>
      <c r="E1650" s="24">
        <f t="shared" si="27"/>
        <v>97362.5</v>
      </c>
      <c r="F1650" s="104">
        <v>25839</v>
      </c>
      <c r="G1650" s="104">
        <v>10209.5</v>
      </c>
      <c r="H1650" s="113">
        <v>47527</v>
      </c>
      <c r="I1650" s="113">
        <v>87153</v>
      </c>
      <c r="J1650" s="31"/>
      <c r="K1650" s="32"/>
      <c r="L1650" s="113"/>
      <c r="M1650" s="113"/>
      <c r="N1650" s="31"/>
      <c r="O1650" s="32"/>
      <c r="P1650" s="113"/>
      <c r="Q1650" s="113"/>
      <c r="R1650" s="31"/>
      <c r="S1650" s="32"/>
      <c r="T1650" s="113"/>
      <c r="U1650" s="113"/>
      <c r="V1650" s="31"/>
      <c r="W1650" s="32"/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hidden="1" customHeight="1" x14ac:dyDescent="0.3">
      <c r="A1651" s="110" t="s">
        <v>1709</v>
      </c>
      <c r="B1651" s="111" t="s">
        <v>1469</v>
      </c>
      <c r="C1651" s="112" t="s">
        <v>1470</v>
      </c>
      <c r="D1651" s="21">
        <f t="shared" si="27"/>
        <v>0</v>
      </c>
      <c r="E1651" s="24">
        <f t="shared" si="27"/>
        <v>0</v>
      </c>
      <c r="F1651" s="104"/>
      <c r="G1651" s="104"/>
      <c r="H1651" s="113"/>
      <c r="I1651" s="113"/>
      <c r="J1651" s="31"/>
      <c r="K1651" s="32"/>
      <c r="L1651" s="113"/>
      <c r="M1651" s="113"/>
      <c r="N1651" s="31"/>
      <c r="O1651" s="32"/>
      <c r="P1651" s="113"/>
      <c r="Q1651" s="113"/>
      <c r="R1651" s="31"/>
      <c r="S1651" s="32"/>
      <c r="T1651" s="113"/>
      <c r="U1651" s="113"/>
      <c r="V1651" s="31"/>
      <c r="W1651" s="32"/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hidden="1" customHeight="1" x14ac:dyDescent="0.3">
      <c r="A1652" s="110" t="s">
        <v>1709</v>
      </c>
      <c r="B1652" s="111" t="s">
        <v>1471</v>
      </c>
      <c r="C1652" s="112" t="s">
        <v>68</v>
      </c>
      <c r="D1652" s="21">
        <f t="shared" si="27"/>
        <v>138918.25</v>
      </c>
      <c r="E1652" s="24">
        <f t="shared" si="27"/>
        <v>138918.25</v>
      </c>
      <c r="F1652" s="104">
        <v>67069.5</v>
      </c>
      <c r="G1652" s="104">
        <v>67069.5</v>
      </c>
      <c r="H1652" s="105">
        <v>71848.75</v>
      </c>
      <c r="I1652" s="105">
        <v>71848.75</v>
      </c>
      <c r="J1652" s="106"/>
      <c r="K1652" s="107"/>
      <c r="L1652" s="105"/>
      <c r="M1652" s="105"/>
      <c r="N1652" s="106"/>
      <c r="O1652" s="107"/>
      <c r="P1652" s="113"/>
      <c r="Q1652" s="113"/>
      <c r="R1652" s="106"/>
      <c r="S1652" s="107"/>
      <c r="T1652" s="105"/>
      <c r="U1652" s="105"/>
      <c r="V1652" s="106"/>
      <c r="W1652" s="107"/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hidden="1" customHeight="1" x14ac:dyDescent="0.3">
      <c r="A1653" s="110" t="s">
        <v>1709</v>
      </c>
      <c r="B1653" s="111" t="s">
        <v>1472</v>
      </c>
      <c r="C1653" s="112" t="s">
        <v>1473</v>
      </c>
      <c r="D1653" s="21">
        <f t="shared" si="27"/>
        <v>36862.65</v>
      </c>
      <c r="E1653" s="24">
        <f t="shared" si="27"/>
        <v>20523.150000000001</v>
      </c>
      <c r="F1653" s="104">
        <v>13130.75</v>
      </c>
      <c r="G1653" s="104">
        <v>0</v>
      </c>
      <c r="H1653" s="105">
        <v>23731.9</v>
      </c>
      <c r="I1653" s="105">
        <v>20523.150000000001</v>
      </c>
      <c r="J1653" s="106"/>
      <c r="K1653" s="107"/>
      <c r="L1653" s="105"/>
      <c r="M1653" s="105"/>
      <c r="N1653" s="106"/>
      <c r="O1653" s="107"/>
      <c r="P1653" s="105"/>
      <c r="Q1653" s="105"/>
      <c r="R1653" s="106"/>
      <c r="S1653" s="107"/>
      <c r="T1653" s="105"/>
      <c r="U1653" s="105"/>
      <c r="V1653" s="106"/>
      <c r="W1653" s="107"/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hidden="1" customHeight="1" x14ac:dyDescent="0.3">
      <c r="A1654" s="110" t="s">
        <v>1709</v>
      </c>
      <c r="B1654" s="111" t="s">
        <v>1474</v>
      </c>
      <c r="C1654" s="112" t="s">
        <v>1475</v>
      </c>
      <c r="D1654" s="21">
        <f t="shared" si="27"/>
        <v>5038.05</v>
      </c>
      <c r="E1654" s="24">
        <f t="shared" si="27"/>
        <v>5038.05</v>
      </c>
      <c r="F1654" s="104"/>
      <c r="G1654" s="104"/>
      <c r="H1654" s="105">
        <v>5038.05</v>
      </c>
      <c r="I1654" s="105">
        <v>5038.05</v>
      </c>
      <c r="J1654" s="106"/>
      <c r="K1654" s="107"/>
      <c r="L1654" s="105"/>
      <c r="M1654" s="105"/>
      <c r="N1654" s="106"/>
      <c r="O1654" s="107"/>
      <c r="P1654" s="105"/>
      <c r="Q1654" s="105"/>
      <c r="R1654" s="106"/>
      <c r="S1654" s="107"/>
      <c r="T1654" s="105"/>
      <c r="U1654" s="105"/>
      <c r="V1654" s="106"/>
      <c r="W1654" s="107"/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hidden="1" customHeight="1" x14ac:dyDescent="0.3">
      <c r="A1655" s="110" t="s">
        <v>1709</v>
      </c>
      <c r="B1655" s="111" t="s">
        <v>1476</v>
      </c>
      <c r="C1655" s="112" t="s">
        <v>1477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hidden="1" customHeight="1" x14ac:dyDescent="0.3">
      <c r="A1656" s="110" t="s">
        <v>1709</v>
      </c>
      <c r="B1656" s="111" t="s">
        <v>1478</v>
      </c>
      <c r="C1656" s="112" t="s">
        <v>1479</v>
      </c>
      <c r="D1656" s="21">
        <f t="shared" si="27"/>
        <v>0</v>
      </c>
      <c r="E1656" s="24">
        <f t="shared" si="27"/>
        <v>0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/>
      <c r="Q1656" s="113"/>
      <c r="R1656" s="31"/>
      <c r="S1656" s="32"/>
      <c r="T1656" s="113"/>
      <c r="U1656" s="113"/>
      <c r="V1656" s="31"/>
      <c r="W1656" s="32"/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hidden="1" customHeight="1" x14ac:dyDescent="0.3">
      <c r="A1657" s="110" t="s">
        <v>1709</v>
      </c>
      <c r="B1657" s="111" t="s">
        <v>1480</v>
      </c>
      <c r="C1657" s="112" t="s">
        <v>1481</v>
      </c>
      <c r="D1657" s="21">
        <f t="shared" si="27"/>
        <v>0</v>
      </c>
      <c r="E1657" s="24">
        <f t="shared" si="27"/>
        <v>0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/>
      <c r="Q1657" s="113"/>
      <c r="R1657" s="31"/>
      <c r="S1657" s="32"/>
      <c r="T1657" s="113"/>
      <c r="U1657" s="113"/>
      <c r="V1657" s="31"/>
      <c r="W1657" s="32"/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hidden="1" customHeight="1" x14ac:dyDescent="0.3">
      <c r="A1658" s="110" t="s">
        <v>1709</v>
      </c>
      <c r="B1658" s="111" t="s">
        <v>1482</v>
      </c>
      <c r="C1658" s="112" t="s">
        <v>1483</v>
      </c>
      <c r="D1658" s="21">
        <f t="shared" si="27"/>
        <v>160415.75</v>
      </c>
      <c r="E1658" s="24">
        <f t="shared" si="27"/>
        <v>21256.71</v>
      </c>
      <c r="F1658" s="104">
        <v>60727.75</v>
      </c>
      <c r="G1658" s="104">
        <v>3812.52</v>
      </c>
      <c r="H1658" s="113">
        <v>99688</v>
      </c>
      <c r="I1658" s="113">
        <v>17444.189999999999</v>
      </c>
      <c r="J1658" s="31"/>
      <c r="K1658" s="32"/>
      <c r="L1658" s="113"/>
      <c r="M1658" s="113"/>
      <c r="N1658" s="31"/>
      <c r="O1658" s="32"/>
      <c r="P1658" s="113"/>
      <c r="Q1658" s="113"/>
      <c r="R1658" s="31"/>
      <c r="S1658" s="32"/>
      <c r="T1658" s="113"/>
      <c r="U1658" s="113"/>
      <c r="V1658" s="31"/>
      <c r="W1658" s="32"/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hidden="1" customHeight="1" x14ac:dyDescent="0.3">
      <c r="A1659" s="110" t="s">
        <v>1709</v>
      </c>
      <c r="B1659" s="111" t="s">
        <v>1484</v>
      </c>
      <c r="C1659" s="112" t="s">
        <v>1485</v>
      </c>
      <c r="D1659" s="21">
        <f t="shared" si="27"/>
        <v>56410.5</v>
      </c>
      <c r="E1659" s="24">
        <f t="shared" si="27"/>
        <v>20118.650000000001</v>
      </c>
      <c r="F1659" s="104">
        <v>34963.25</v>
      </c>
      <c r="G1659" s="104">
        <v>6296.58</v>
      </c>
      <c r="H1659" s="113">
        <v>21447.25</v>
      </c>
      <c r="I1659" s="113">
        <v>13822.07</v>
      </c>
      <c r="J1659" s="31"/>
      <c r="K1659" s="32"/>
      <c r="L1659" s="113"/>
      <c r="M1659" s="113"/>
      <c r="N1659" s="31"/>
      <c r="O1659" s="32"/>
      <c r="P1659" s="113"/>
      <c r="Q1659" s="113"/>
      <c r="R1659" s="31"/>
      <c r="S1659" s="32"/>
      <c r="T1659" s="113"/>
      <c r="U1659" s="113"/>
      <c r="V1659" s="31"/>
      <c r="W1659" s="32"/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hidden="1" customHeight="1" x14ac:dyDescent="0.3">
      <c r="A1660" s="110" t="s">
        <v>1709</v>
      </c>
      <c r="B1660" s="111" t="s">
        <v>1486</v>
      </c>
      <c r="C1660" s="112" t="s">
        <v>1487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hidden="1" customHeight="1" x14ac:dyDescent="0.3">
      <c r="A1661" s="110" t="s">
        <v>1709</v>
      </c>
      <c r="B1661" s="111" t="s">
        <v>1488</v>
      </c>
      <c r="C1661" s="112" t="s">
        <v>1489</v>
      </c>
      <c r="D1661" s="21">
        <f t="shared" si="27"/>
        <v>0</v>
      </c>
      <c r="E1661" s="24">
        <f t="shared" si="27"/>
        <v>0</v>
      </c>
      <c r="F1661" s="104"/>
      <c r="G1661" s="104"/>
      <c r="H1661" s="105"/>
      <c r="I1661" s="105"/>
      <c r="J1661" s="106"/>
      <c r="K1661" s="107"/>
      <c r="L1661" s="105"/>
      <c r="M1661" s="105"/>
      <c r="N1661" s="106"/>
      <c r="O1661" s="107"/>
      <c r="P1661" s="105"/>
      <c r="Q1661" s="105"/>
      <c r="R1661" s="106"/>
      <c r="S1661" s="107"/>
      <c r="T1661" s="105"/>
      <c r="U1661" s="105"/>
      <c r="V1661" s="106"/>
      <c r="W1661" s="107"/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hidden="1" customHeight="1" x14ac:dyDescent="0.3">
      <c r="A1662" s="110" t="s">
        <v>1709</v>
      </c>
      <c r="B1662" s="111" t="s">
        <v>1490</v>
      </c>
      <c r="C1662" s="112" t="s">
        <v>1491</v>
      </c>
      <c r="D1662" s="21">
        <f t="shared" si="27"/>
        <v>27601</v>
      </c>
      <c r="E1662" s="24">
        <f t="shared" si="27"/>
        <v>16137.5</v>
      </c>
      <c r="F1662" s="104">
        <v>10476</v>
      </c>
      <c r="G1662" s="104">
        <v>12211.5</v>
      </c>
      <c r="H1662" s="113">
        <v>17125</v>
      </c>
      <c r="I1662" s="113">
        <v>3926</v>
      </c>
      <c r="J1662" s="31"/>
      <c r="K1662" s="32"/>
      <c r="L1662" s="113"/>
      <c r="M1662" s="113"/>
      <c r="N1662" s="31"/>
      <c r="O1662" s="32"/>
      <c r="P1662" s="105"/>
      <c r="Q1662" s="105"/>
      <c r="R1662" s="31"/>
      <c r="S1662" s="32"/>
      <c r="T1662" s="113"/>
      <c r="U1662" s="113"/>
      <c r="V1662" s="31"/>
      <c r="W1662" s="32"/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hidden="1" customHeight="1" x14ac:dyDescent="0.3">
      <c r="A1663" s="110" t="s">
        <v>1709</v>
      </c>
      <c r="B1663" s="111" t="s">
        <v>1492</v>
      </c>
      <c r="C1663" s="112" t="s">
        <v>70</v>
      </c>
      <c r="D1663" s="21">
        <f t="shared" si="27"/>
        <v>7091</v>
      </c>
      <c r="E1663" s="24">
        <f t="shared" si="27"/>
        <v>0</v>
      </c>
      <c r="F1663" s="104">
        <v>0</v>
      </c>
      <c r="G1663" s="104">
        <v>0</v>
      </c>
      <c r="H1663" s="113">
        <v>7091</v>
      </c>
      <c r="I1663" s="113">
        <v>0</v>
      </c>
      <c r="J1663" s="31"/>
      <c r="K1663" s="32"/>
      <c r="L1663" s="113"/>
      <c r="M1663" s="113"/>
      <c r="N1663" s="31"/>
      <c r="O1663" s="32"/>
      <c r="P1663" s="113"/>
      <c r="Q1663" s="113"/>
      <c r="R1663" s="31"/>
      <c r="S1663" s="32"/>
      <c r="T1663" s="113"/>
      <c r="U1663" s="113"/>
      <c r="V1663" s="31"/>
      <c r="W1663" s="32"/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hidden="1" customHeight="1" x14ac:dyDescent="0.3">
      <c r="A1664" s="110" t="s">
        <v>1709</v>
      </c>
      <c r="B1664" s="111" t="s">
        <v>1493</v>
      </c>
      <c r="C1664" s="112" t="s">
        <v>1494</v>
      </c>
      <c r="D1664" s="21">
        <f t="shared" si="27"/>
        <v>0</v>
      </c>
      <c r="E1664" s="24">
        <f t="shared" si="27"/>
        <v>0</v>
      </c>
      <c r="F1664" s="104"/>
      <c r="G1664" s="104"/>
      <c r="H1664" s="113"/>
      <c r="I1664" s="113"/>
      <c r="J1664" s="31"/>
      <c r="K1664" s="32"/>
      <c r="L1664" s="113"/>
      <c r="M1664" s="113"/>
      <c r="N1664" s="31"/>
      <c r="O1664" s="32"/>
      <c r="P1664" s="113"/>
      <c r="Q1664" s="113"/>
      <c r="R1664" s="31"/>
      <c r="S1664" s="32"/>
      <c r="T1664" s="113"/>
      <c r="U1664" s="113"/>
      <c r="V1664" s="31"/>
      <c r="W1664" s="32"/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hidden="1" customHeight="1" x14ac:dyDescent="0.3">
      <c r="A1665" s="110" t="s">
        <v>1709</v>
      </c>
      <c r="B1665" s="111" t="s">
        <v>1495</v>
      </c>
      <c r="C1665" s="112" t="s">
        <v>1496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hidden="1" customHeight="1" x14ac:dyDescent="0.3">
      <c r="A1666" s="110" t="s">
        <v>1709</v>
      </c>
      <c r="B1666" s="111" t="s">
        <v>1497</v>
      </c>
      <c r="C1666" s="112" t="s">
        <v>71</v>
      </c>
      <c r="D1666" s="21">
        <f t="shared" si="27"/>
        <v>601853</v>
      </c>
      <c r="E1666" s="24">
        <f t="shared" si="27"/>
        <v>555730.25</v>
      </c>
      <c r="F1666" s="104">
        <v>289849.5</v>
      </c>
      <c r="G1666" s="104">
        <v>362949.25</v>
      </c>
      <c r="H1666" s="105">
        <v>312003.5</v>
      </c>
      <c r="I1666" s="105">
        <v>192781</v>
      </c>
      <c r="J1666" s="106"/>
      <c r="K1666" s="107"/>
      <c r="L1666" s="105"/>
      <c r="M1666" s="105"/>
      <c r="N1666" s="106"/>
      <c r="O1666" s="107"/>
      <c r="P1666" s="113"/>
      <c r="Q1666" s="113"/>
      <c r="R1666" s="106"/>
      <c r="S1666" s="107"/>
      <c r="T1666" s="105"/>
      <c r="U1666" s="105"/>
      <c r="V1666" s="106"/>
      <c r="W1666" s="107"/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hidden="1" customHeight="1" x14ac:dyDescent="0.3">
      <c r="A1667" s="110" t="s">
        <v>1709</v>
      </c>
      <c r="B1667" s="111" t="s">
        <v>1498</v>
      </c>
      <c r="C1667" s="112" t="s">
        <v>1499</v>
      </c>
      <c r="D1667" s="21">
        <f t="shared" si="27"/>
        <v>244962.5</v>
      </c>
      <c r="E1667" s="24">
        <f t="shared" si="27"/>
        <v>67815.27</v>
      </c>
      <c r="F1667" s="104">
        <v>111148.75</v>
      </c>
      <c r="G1667" s="104">
        <v>2877.91</v>
      </c>
      <c r="H1667" s="105">
        <v>133813.75</v>
      </c>
      <c r="I1667" s="105">
        <v>64937.36</v>
      </c>
      <c r="J1667" s="106"/>
      <c r="K1667" s="107"/>
      <c r="L1667" s="105"/>
      <c r="M1667" s="105"/>
      <c r="N1667" s="106"/>
      <c r="O1667" s="107"/>
      <c r="P1667" s="105"/>
      <c r="Q1667" s="105"/>
      <c r="R1667" s="106"/>
      <c r="S1667" s="107"/>
      <c r="T1667" s="105"/>
      <c r="U1667" s="105"/>
      <c r="V1667" s="106"/>
      <c r="W1667" s="107"/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hidden="1" customHeight="1" x14ac:dyDescent="0.3">
      <c r="A1668" s="110" t="s">
        <v>1709</v>
      </c>
      <c r="B1668" s="111" t="s">
        <v>1500</v>
      </c>
      <c r="C1668" s="112" t="s">
        <v>1501</v>
      </c>
      <c r="D1668" s="21">
        <f t="shared" ref="D1668:E1731" si="28">F1668+H1668+J1668+L1668+N1668+P1668+R1668+T1668+V1668+X1668+Z1668+AB1668</f>
        <v>23849.25</v>
      </c>
      <c r="E1668" s="24">
        <f t="shared" si="28"/>
        <v>23849.25</v>
      </c>
      <c r="F1668" s="104">
        <v>18089.5</v>
      </c>
      <c r="G1668" s="104">
        <v>18089.5</v>
      </c>
      <c r="H1668" s="113">
        <v>5759.75</v>
      </c>
      <c r="I1668" s="113">
        <v>5759.75</v>
      </c>
      <c r="J1668" s="31"/>
      <c r="K1668" s="32"/>
      <c r="L1668" s="113"/>
      <c r="M1668" s="113"/>
      <c r="N1668" s="31"/>
      <c r="O1668" s="32"/>
      <c r="P1668" s="105"/>
      <c r="Q1668" s="105"/>
      <c r="R1668" s="31"/>
      <c r="S1668" s="32"/>
      <c r="T1668" s="113"/>
      <c r="U1668" s="113"/>
      <c r="V1668" s="31"/>
      <c r="W1668" s="32"/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hidden="1" customHeight="1" x14ac:dyDescent="0.3">
      <c r="A1669" s="110" t="s">
        <v>1709</v>
      </c>
      <c r="B1669" s="111" t="s">
        <v>1502</v>
      </c>
      <c r="C1669" s="112" t="s">
        <v>1503</v>
      </c>
      <c r="D1669" s="21">
        <f t="shared" si="28"/>
        <v>15886.25</v>
      </c>
      <c r="E1669" s="24">
        <f t="shared" si="28"/>
        <v>15886.25</v>
      </c>
      <c r="F1669" s="104">
        <v>2065.25</v>
      </c>
      <c r="G1669" s="104">
        <v>2065.25</v>
      </c>
      <c r="H1669" s="113">
        <v>13821</v>
      </c>
      <c r="I1669" s="113">
        <v>13821</v>
      </c>
      <c r="J1669" s="31"/>
      <c r="K1669" s="32"/>
      <c r="L1669" s="113"/>
      <c r="M1669" s="113"/>
      <c r="N1669" s="31"/>
      <c r="O1669" s="32"/>
      <c r="P1669" s="113"/>
      <c r="Q1669" s="113"/>
      <c r="R1669" s="31"/>
      <c r="S1669" s="32"/>
      <c r="T1669" s="113"/>
      <c r="U1669" s="113"/>
      <c r="V1669" s="31"/>
      <c r="W1669" s="32"/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hidden="1" customHeight="1" x14ac:dyDescent="0.3">
      <c r="A1670" s="110" t="s">
        <v>1709</v>
      </c>
      <c r="B1670" s="111" t="s">
        <v>1504</v>
      </c>
      <c r="C1670" s="112" t="s">
        <v>1505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hidden="1" customHeight="1" x14ac:dyDescent="0.3">
      <c r="A1671" s="110" t="s">
        <v>1709</v>
      </c>
      <c r="B1671" s="111" t="s">
        <v>1506</v>
      </c>
      <c r="C1671" s="112" t="s">
        <v>1507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hidden="1" customHeight="1" x14ac:dyDescent="0.3">
      <c r="A1672" s="110" t="s">
        <v>1709</v>
      </c>
      <c r="B1672" s="111" t="s">
        <v>1508</v>
      </c>
      <c r="C1672" s="112" t="s">
        <v>1665</v>
      </c>
      <c r="D1672" s="21">
        <f t="shared" si="28"/>
        <v>11114.16</v>
      </c>
      <c r="E1672" s="24">
        <f t="shared" si="28"/>
        <v>0</v>
      </c>
      <c r="F1672" s="104"/>
      <c r="G1672" s="104"/>
      <c r="H1672" s="113">
        <v>11114.16</v>
      </c>
      <c r="I1672" s="113">
        <v>0</v>
      </c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hidden="1" customHeight="1" x14ac:dyDescent="0.3">
      <c r="A1673" s="110" t="s">
        <v>1709</v>
      </c>
      <c r="B1673" s="111" t="s">
        <v>1509</v>
      </c>
      <c r="C1673" s="112" t="s">
        <v>1510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hidden="1" customHeight="1" x14ac:dyDescent="0.3">
      <c r="A1674" s="110" t="s">
        <v>1709</v>
      </c>
      <c r="B1674" s="111" t="s">
        <v>1511</v>
      </c>
      <c r="C1674" s="112" t="s">
        <v>1512</v>
      </c>
      <c r="D1674" s="21">
        <f t="shared" si="28"/>
        <v>28261.5</v>
      </c>
      <c r="E1674" s="24">
        <f t="shared" si="28"/>
        <v>28261.5</v>
      </c>
      <c r="F1674" s="104">
        <v>14876.5</v>
      </c>
      <c r="G1674" s="104">
        <v>14876.5</v>
      </c>
      <c r="H1674" s="113">
        <v>13385</v>
      </c>
      <c r="I1674" s="113">
        <v>13385</v>
      </c>
      <c r="J1674" s="31"/>
      <c r="K1674" s="32"/>
      <c r="L1674" s="113"/>
      <c r="M1674" s="113"/>
      <c r="N1674" s="31"/>
      <c r="O1674" s="32"/>
      <c r="P1674" s="113"/>
      <c r="Q1674" s="113"/>
      <c r="R1674" s="31"/>
      <c r="S1674" s="32"/>
      <c r="T1674" s="113"/>
      <c r="U1674" s="113"/>
      <c r="V1674" s="31"/>
      <c r="W1674" s="32"/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hidden="1" customHeight="1" x14ac:dyDescent="0.3">
      <c r="A1675" s="110" t="s">
        <v>1709</v>
      </c>
      <c r="B1675" s="111" t="s">
        <v>1513</v>
      </c>
      <c r="C1675" s="112" t="s">
        <v>1514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hidden="1" customHeight="1" x14ac:dyDescent="0.3">
      <c r="A1676" s="110" t="s">
        <v>1709</v>
      </c>
      <c r="B1676" s="111" t="s">
        <v>1515</v>
      </c>
      <c r="C1676" s="112" t="s">
        <v>1516</v>
      </c>
      <c r="D1676" s="21">
        <f t="shared" si="28"/>
        <v>0</v>
      </c>
      <c r="E1676" s="24">
        <f t="shared" si="28"/>
        <v>0</v>
      </c>
      <c r="F1676" s="104"/>
      <c r="G1676" s="104"/>
      <c r="H1676" s="105"/>
      <c r="I1676" s="105"/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hidden="1" customHeight="1" x14ac:dyDescent="0.3">
      <c r="A1677" s="110" t="s">
        <v>1709</v>
      </c>
      <c r="B1677" s="111" t="s">
        <v>1517</v>
      </c>
      <c r="C1677" s="112" t="s">
        <v>1518</v>
      </c>
      <c r="D1677" s="21">
        <f t="shared" si="28"/>
        <v>22385.75</v>
      </c>
      <c r="E1677" s="24">
        <f t="shared" si="28"/>
        <v>13866.04</v>
      </c>
      <c r="F1677" s="104">
        <v>3679</v>
      </c>
      <c r="G1677" s="104">
        <v>13866.04</v>
      </c>
      <c r="H1677" s="105">
        <v>18706.75</v>
      </c>
      <c r="I1677" s="105">
        <v>0</v>
      </c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hidden="1" customHeight="1" x14ac:dyDescent="0.3">
      <c r="A1678" s="110" t="s">
        <v>1709</v>
      </c>
      <c r="B1678" s="111" t="s">
        <v>1519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hidden="1" customHeight="1" x14ac:dyDescent="0.3">
      <c r="A1679" s="110" t="s">
        <v>1709</v>
      </c>
      <c r="B1679" s="111" t="s">
        <v>1520</v>
      </c>
      <c r="C1679" s="112" t="s">
        <v>1521</v>
      </c>
      <c r="D1679" s="21">
        <f t="shared" si="28"/>
        <v>118590</v>
      </c>
      <c r="E1679" s="24">
        <f t="shared" si="28"/>
        <v>0</v>
      </c>
      <c r="F1679" s="104">
        <v>0</v>
      </c>
      <c r="G1679" s="104">
        <v>0</v>
      </c>
      <c r="H1679" s="113">
        <v>118590</v>
      </c>
      <c r="I1679" s="113">
        <v>0</v>
      </c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hidden="1" customHeight="1" x14ac:dyDescent="0.3">
      <c r="A1680" s="110" t="s">
        <v>1709</v>
      </c>
      <c r="B1680" s="111" t="s">
        <v>1522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hidden="1" customHeight="1" x14ac:dyDescent="0.3">
      <c r="A1681" s="110" t="s">
        <v>1709</v>
      </c>
      <c r="B1681" s="111" t="s">
        <v>1523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hidden="1" customHeight="1" x14ac:dyDescent="0.3">
      <c r="A1682" s="110" t="s">
        <v>1709</v>
      </c>
      <c r="B1682" s="111" t="s">
        <v>1524</v>
      </c>
      <c r="C1682" s="112" t="s">
        <v>1525</v>
      </c>
      <c r="D1682" s="21">
        <f t="shared" si="28"/>
        <v>17858</v>
      </c>
      <c r="E1682" s="24">
        <f t="shared" si="28"/>
        <v>0</v>
      </c>
      <c r="F1682" s="104">
        <v>3868.5</v>
      </c>
      <c r="G1682" s="104">
        <v>0</v>
      </c>
      <c r="H1682" s="113">
        <v>13989.5</v>
      </c>
      <c r="I1682" s="113">
        <v>0</v>
      </c>
      <c r="J1682" s="31"/>
      <c r="K1682" s="32"/>
      <c r="L1682" s="113"/>
      <c r="M1682" s="113"/>
      <c r="N1682" s="31"/>
      <c r="O1682" s="32"/>
      <c r="P1682" s="105"/>
      <c r="Q1682" s="105"/>
      <c r="R1682" s="31"/>
      <c r="S1682" s="32"/>
      <c r="T1682" s="113"/>
      <c r="U1682" s="113"/>
      <c r="V1682" s="31"/>
      <c r="W1682" s="32"/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hidden="1" customHeight="1" x14ac:dyDescent="0.3">
      <c r="A1683" s="110" t="s">
        <v>1709</v>
      </c>
      <c r="B1683" s="111" t="s">
        <v>1526</v>
      </c>
      <c r="C1683" s="112" t="s">
        <v>1527</v>
      </c>
      <c r="D1683" s="21">
        <f t="shared" si="28"/>
        <v>26295.75</v>
      </c>
      <c r="E1683" s="24">
        <f t="shared" si="28"/>
        <v>0</v>
      </c>
      <c r="F1683" s="104">
        <v>132.5</v>
      </c>
      <c r="G1683" s="104">
        <v>0</v>
      </c>
      <c r="H1683" s="105">
        <v>26163.25</v>
      </c>
      <c r="I1683" s="105">
        <v>0</v>
      </c>
      <c r="J1683" s="106"/>
      <c r="K1683" s="107"/>
      <c r="L1683" s="105"/>
      <c r="M1683" s="105"/>
      <c r="N1683" s="106"/>
      <c r="O1683" s="107"/>
      <c r="P1683" s="113"/>
      <c r="Q1683" s="113"/>
      <c r="R1683" s="106"/>
      <c r="S1683" s="107"/>
      <c r="T1683" s="105"/>
      <c r="U1683" s="105"/>
      <c r="V1683" s="106"/>
      <c r="W1683" s="107"/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hidden="1" customHeight="1" x14ac:dyDescent="0.3">
      <c r="A1684" s="110" t="s">
        <v>1709</v>
      </c>
      <c r="B1684" s="111" t="s">
        <v>1528</v>
      </c>
      <c r="C1684" s="112" t="s">
        <v>1529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hidden="1" customHeight="1" x14ac:dyDescent="0.3">
      <c r="A1685" s="110" t="s">
        <v>1709</v>
      </c>
      <c r="B1685" s="111" t="s">
        <v>1530</v>
      </c>
      <c r="C1685" s="112" t="s">
        <v>1531</v>
      </c>
      <c r="D1685" s="21">
        <f t="shared" si="28"/>
        <v>0</v>
      </c>
      <c r="E1685" s="24">
        <f t="shared" si="28"/>
        <v>0</v>
      </c>
      <c r="F1685" s="104"/>
      <c r="G1685" s="104"/>
      <c r="H1685" s="105"/>
      <c r="I1685" s="105"/>
      <c r="J1685" s="106"/>
      <c r="K1685" s="107"/>
      <c r="L1685" s="105"/>
      <c r="M1685" s="105"/>
      <c r="N1685" s="106"/>
      <c r="O1685" s="107"/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hidden="1" customHeight="1" x14ac:dyDescent="0.3">
      <c r="A1686" s="110" t="s">
        <v>1709</v>
      </c>
      <c r="B1686" s="111" t="s">
        <v>1532</v>
      </c>
      <c r="C1686" s="112" t="s">
        <v>1533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hidden="1" customHeight="1" x14ac:dyDescent="0.3">
      <c r="A1687" s="110" t="s">
        <v>1709</v>
      </c>
      <c r="B1687" s="111" t="s">
        <v>1534</v>
      </c>
      <c r="C1687" s="112" t="s">
        <v>1535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hidden="1" customHeight="1" x14ac:dyDescent="0.3">
      <c r="A1688" s="110" t="s">
        <v>1709</v>
      </c>
      <c r="B1688" s="111" t="s">
        <v>1536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hidden="1" customHeight="1" x14ac:dyDescent="0.3">
      <c r="A1689" s="110" t="s">
        <v>1709</v>
      </c>
      <c r="B1689" s="111" t="s">
        <v>1537</v>
      </c>
      <c r="C1689" s="112" t="s">
        <v>1538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hidden="1" customHeight="1" x14ac:dyDescent="0.3">
      <c r="A1690" s="110" t="s">
        <v>1709</v>
      </c>
      <c r="B1690" s="111" t="s">
        <v>1539</v>
      </c>
      <c r="C1690" s="112" t="s">
        <v>1540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hidden="1" customHeight="1" x14ac:dyDescent="0.3">
      <c r="A1691" s="110" t="s">
        <v>1709</v>
      </c>
      <c r="B1691" s="111" t="s">
        <v>1541</v>
      </c>
      <c r="C1691" s="112" t="s">
        <v>1542</v>
      </c>
      <c r="D1691" s="21">
        <f t="shared" si="28"/>
        <v>7413.5</v>
      </c>
      <c r="E1691" s="24">
        <f t="shared" si="28"/>
        <v>19362.75</v>
      </c>
      <c r="F1691" s="104">
        <v>4967.5</v>
      </c>
      <c r="G1691" s="104">
        <v>7805.25</v>
      </c>
      <c r="H1691" s="113">
        <v>2446</v>
      </c>
      <c r="I1691" s="113">
        <v>11557.5</v>
      </c>
      <c r="J1691" s="31"/>
      <c r="K1691" s="32"/>
      <c r="L1691" s="113"/>
      <c r="M1691" s="113"/>
      <c r="N1691" s="31"/>
      <c r="O1691" s="32"/>
      <c r="P1691" s="105"/>
      <c r="Q1691" s="105"/>
      <c r="R1691" s="31"/>
      <c r="S1691" s="32"/>
      <c r="T1691" s="113"/>
      <c r="U1691" s="113"/>
      <c r="V1691" s="31"/>
      <c r="W1691" s="32"/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hidden="1" customHeight="1" x14ac:dyDescent="0.3">
      <c r="A1692" s="110" t="s">
        <v>1709</v>
      </c>
      <c r="B1692" s="111" t="s">
        <v>1543</v>
      </c>
      <c r="C1692" s="112" t="s">
        <v>1544</v>
      </c>
      <c r="D1692" s="21">
        <f t="shared" si="28"/>
        <v>67178</v>
      </c>
      <c r="E1692" s="24">
        <f t="shared" si="28"/>
        <v>90019.75</v>
      </c>
      <c r="F1692" s="104">
        <v>56558</v>
      </c>
      <c r="G1692" s="104">
        <v>43894</v>
      </c>
      <c r="H1692" s="105">
        <v>10620</v>
      </c>
      <c r="I1692" s="105">
        <v>46125.75</v>
      </c>
      <c r="J1692" s="106"/>
      <c r="K1692" s="107"/>
      <c r="L1692" s="105"/>
      <c r="M1692" s="105"/>
      <c r="N1692" s="106"/>
      <c r="O1692" s="107"/>
      <c r="P1692" s="113"/>
      <c r="Q1692" s="113"/>
      <c r="R1692" s="106"/>
      <c r="S1692" s="107"/>
      <c r="T1692" s="105"/>
      <c r="U1692" s="105"/>
      <c r="V1692" s="106"/>
      <c r="W1692" s="107"/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hidden="1" customHeight="1" x14ac:dyDescent="0.3">
      <c r="A1693" s="110" t="s">
        <v>1709</v>
      </c>
      <c r="B1693" s="111" t="s">
        <v>1545</v>
      </c>
      <c r="C1693" s="112" t="s">
        <v>1546</v>
      </c>
      <c r="D1693" s="21">
        <f t="shared" si="28"/>
        <v>127426</v>
      </c>
      <c r="E1693" s="24">
        <f t="shared" si="28"/>
        <v>99</v>
      </c>
      <c r="F1693" s="104">
        <v>57464.75</v>
      </c>
      <c r="G1693" s="104">
        <v>0</v>
      </c>
      <c r="H1693" s="113">
        <v>69961.25</v>
      </c>
      <c r="I1693" s="113">
        <v>99</v>
      </c>
      <c r="J1693" s="31"/>
      <c r="K1693" s="32"/>
      <c r="L1693" s="113"/>
      <c r="M1693" s="113"/>
      <c r="N1693" s="31"/>
      <c r="O1693" s="32"/>
      <c r="P1693" s="105"/>
      <c r="Q1693" s="105"/>
      <c r="R1693" s="31"/>
      <c r="S1693" s="32"/>
      <c r="T1693" s="113"/>
      <c r="U1693" s="113"/>
      <c r="V1693" s="31"/>
      <c r="W1693" s="32"/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hidden="1" customHeight="1" x14ac:dyDescent="0.3">
      <c r="A1694" s="110" t="s">
        <v>1709</v>
      </c>
      <c r="B1694" s="111" t="s">
        <v>1547</v>
      </c>
      <c r="C1694" s="112" t="s">
        <v>1548</v>
      </c>
      <c r="D1694" s="21">
        <f t="shared" si="28"/>
        <v>33273.5</v>
      </c>
      <c r="E1694" s="24">
        <f t="shared" si="28"/>
        <v>1576.19</v>
      </c>
      <c r="F1694" s="104">
        <v>10273</v>
      </c>
      <c r="G1694" s="104">
        <v>0</v>
      </c>
      <c r="H1694" s="113">
        <v>23000.5</v>
      </c>
      <c r="I1694" s="113">
        <v>1576.19</v>
      </c>
      <c r="J1694" s="31"/>
      <c r="K1694" s="32"/>
      <c r="L1694" s="113"/>
      <c r="M1694" s="113"/>
      <c r="N1694" s="31"/>
      <c r="O1694" s="32"/>
      <c r="P1694" s="113"/>
      <c r="Q1694" s="113"/>
      <c r="R1694" s="31"/>
      <c r="S1694" s="32"/>
      <c r="T1694" s="113"/>
      <c r="U1694" s="113"/>
      <c r="V1694" s="31"/>
      <c r="W1694" s="32"/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hidden="1" customHeight="1" x14ac:dyDescent="0.3">
      <c r="A1695" s="110" t="s">
        <v>1709</v>
      </c>
      <c r="B1695" s="111" t="s">
        <v>1549</v>
      </c>
      <c r="C1695" s="112" t="s">
        <v>1550</v>
      </c>
      <c r="D1695" s="21">
        <f t="shared" si="28"/>
        <v>0</v>
      </c>
      <c r="E1695" s="24">
        <f t="shared" si="28"/>
        <v>0</v>
      </c>
      <c r="F1695" s="104"/>
      <c r="G1695" s="104"/>
      <c r="H1695" s="113"/>
      <c r="I1695" s="113"/>
      <c r="J1695" s="31"/>
      <c r="K1695" s="32"/>
      <c r="L1695" s="113"/>
      <c r="M1695" s="113"/>
      <c r="N1695" s="31"/>
      <c r="O1695" s="32"/>
      <c r="P1695" s="113"/>
      <c r="Q1695" s="113"/>
      <c r="R1695" s="31"/>
      <c r="S1695" s="32"/>
      <c r="T1695" s="113"/>
      <c r="U1695" s="113"/>
      <c r="V1695" s="31"/>
      <c r="W1695" s="32"/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hidden="1" customHeight="1" x14ac:dyDescent="0.3">
      <c r="A1696" s="110" t="s">
        <v>1709</v>
      </c>
      <c r="B1696" s="111" t="s">
        <v>1551</v>
      </c>
      <c r="C1696" s="112" t="s">
        <v>1552</v>
      </c>
      <c r="D1696" s="21">
        <f t="shared" si="28"/>
        <v>0</v>
      </c>
      <c r="E1696" s="24">
        <f t="shared" si="28"/>
        <v>0</v>
      </c>
      <c r="F1696" s="104"/>
      <c r="G1696" s="104"/>
      <c r="H1696" s="113"/>
      <c r="I1696" s="113"/>
      <c r="J1696" s="31"/>
      <c r="K1696" s="32"/>
      <c r="L1696" s="113"/>
      <c r="M1696" s="113"/>
      <c r="N1696" s="31"/>
      <c r="O1696" s="32"/>
      <c r="P1696" s="113"/>
      <c r="Q1696" s="113"/>
      <c r="R1696" s="31"/>
      <c r="S1696" s="32"/>
      <c r="T1696" s="113"/>
      <c r="U1696" s="113"/>
      <c r="V1696" s="31"/>
      <c r="W1696" s="32"/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hidden="1" customHeight="1" x14ac:dyDescent="0.3">
      <c r="A1697" s="110" t="s">
        <v>1709</v>
      </c>
      <c r="B1697" s="111" t="s">
        <v>41</v>
      </c>
      <c r="C1697" s="112" t="s">
        <v>1553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hidden="1" customHeight="1" x14ac:dyDescent="0.3">
      <c r="A1698" s="110" t="s">
        <v>1709</v>
      </c>
      <c r="B1698" s="111" t="s">
        <v>42</v>
      </c>
      <c r="C1698" s="112" t="s">
        <v>1554</v>
      </c>
      <c r="D1698" s="21">
        <f t="shared" si="28"/>
        <v>0</v>
      </c>
      <c r="E1698" s="24">
        <f t="shared" si="28"/>
        <v>110375.39</v>
      </c>
      <c r="F1698" s="104">
        <v>0</v>
      </c>
      <c r="G1698" s="104">
        <v>110375.39</v>
      </c>
      <c r="H1698" s="113">
        <v>0</v>
      </c>
      <c r="I1698" s="113">
        <v>0</v>
      </c>
      <c r="J1698" s="31"/>
      <c r="K1698" s="32"/>
      <c r="L1698" s="113"/>
      <c r="M1698" s="113"/>
      <c r="N1698" s="31"/>
      <c r="O1698" s="32"/>
      <c r="P1698" s="113"/>
      <c r="Q1698" s="113"/>
      <c r="R1698" s="31"/>
      <c r="S1698" s="32"/>
      <c r="T1698" s="113"/>
      <c r="U1698" s="113"/>
      <c r="V1698" s="31"/>
      <c r="W1698" s="32"/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hidden="1" customHeight="1" x14ac:dyDescent="0.3">
      <c r="A1699" s="110" t="s">
        <v>1709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410916.44</v>
      </c>
      <c r="F1699" s="104">
        <v>0</v>
      </c>
      <c r="G1699" s="104">
        <v>410916.44</v>
      </c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hidden="1" customHeight="1" x14ac:dyDescent="0.3">
      <c r="A1700" s="110" t="s">
        <v>1709</v>
      </c>
      <c r="B1700" s="111" t="s">
        <v>45</v>
      </c>
      <c r="C1700" s="112" t="s">
        <v>1555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hidden="1" customHeight="1" x14ac:dyDescent="0.3">
      <c r="A1701" s="110" t="s">
        <v>1709</v>
      </c>
      <c r="B1701" s="111" t="s">
        <v>46</v>
      </c>
      <c r="C1701" s="112" t="s">
        <v>1556</v>
      </c>
      <c r="D1701" s="21">
        <f t="shared" si="28"/>
        <v>35680.770000000004</v>
      </c>
      <c r="E1701" s="24">
        <f t="shared" si="28"/>
        <v>8275.36</v>
      </c>
      <c r="F1701" s="104">
        <v>16845.82</v>
      </c>
      <c r="G1701" s="104">
        <v>0</v>
      </c>
      <c r="H1701" s="105">
        <v>18834.95</v>
      </c>
      <c r="I1701" s="105">
        <v>8275.36</v>
      </c>
      <c r="J1701" s="106"/>
      <c r="K1701" s="107"/>
      <c r="L1701" s="105"/>
      <c r="M1701" s="105"/>
      <c r="N1701" s="106"/>
      <c r="O1701" s="107"/>
      <c r="P1701" s="113"/>
      <c r="Q1701" s="113"/>
      <c r="R1701" s="106"/>
      <c r="S1701" s="107"/>
      <c r="T1701" s="105"/>
      <c r="U1701" s="105"/>
      <c r="V1701" s="106"/>
      <c r="W1701" s="107"/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hidden="1" customHeight="1" x14ac:dyDescent="0.3">
      <c r="A1702" s="110" t="s">
        <v>1709</v>
      </c>
      <c r="B1702" s="111" t="s">
        <v>47</v>
      </c>
      <c r="C1702" s="112" t="s">
        <v>1557</v>
      </c>
      <c r="D1702" s="21">
        <f t="shared" si="28"/>
        <v>5408176.8300000001</v>
      </c>
      <c r="E1702" s="24">
        <f t="shared" si="28"/>
        <v>746408.25</v>
      </c>
      <c r="F1702" s="104">
        <v>0</v>
      </c>
      <c r="G1702" s="104">
        <v>371542.25</v>
      </c>
      <c r="H1702" s="105">
        <v>5408176.8300000001</v>
      </c>
      <c r="I1702" s="105">
        <v>374866</v>
      </c>
      <c r="J1702" s="106"/>
      <c r="K1702" s="107"/>
      <c r="L1702" s="105"/>
      <c r="M1702" s="105"/>
      <c r="N1702" s="106"/>
      <c r="O1702" s="107"/>
      <c r="P1702" s="105"/>
      <c r="Q1702" s="105"/>
      <c r="R1702" s="106"/>
      <c r="S1702" s="107"/>
      <c r="T1702" s="105"/>
      <c r="U1702" s="105"/>
      <c r="V1702" s="106"/>
      <c r="W1702" s="107"/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hidden="1" customHeight="1" x14ac:dyDescent="0.3">
      <c r="A1703" s="110" t="s">
        <v>1709</v>
      </c>
      <c r="B1703" s="111" t="s">
        <v>48</v>
      </c>
      <c r="C1703" s="112" t="s">
        <v>1558</v>
      </c>
      <c r="D1703" s="21">
        <f t="shared" si="28"/>
        <v>278657.28999999998</v>
      </c>
      <c r="E1703" s="24">
        <f t="shared" si="28"/>
        <v>274879.20999999996</v>
      </c>
      <c r="F1703" s="104">
        <v>0</v>
      </c>
      <c r="G1703" s="104">
        <v>4684.04</v>
      </c>
      <c r="H1703" s="113">
        <v>278657.28999999998</v>
      </c>
      <c r="I1703" s="113">
        <v>270195.17</v>
      </c>
      <c r="J1703" s="31"/>
      <c r="K1703" s="32"/>
      <c r="L1703" s="113"/>
      <c r="M1703" s="113"/>
      <c r="N1703" s="31"/>
      <c r="O1703" s="32"/>
      <c r="P1703" s="105"/>
      <c r="Q1703" s="105"/>
      <c r="R1703" s="31"/>
      <c r="S1703" s="32"/>
      <c r="T1703" s="113"/>
      <c r="U1703" s="113"/>
      <c r="V1703" s="31"/>
      <c r="W1703" s="32"/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hidden="1" customHeight="1" x14ac:dyDescent="0.3">
      <c r="A1704" s="110" t="s">
        <v>1709</v>
      </c>
      <c r="B1704" s="111" t="s">
        <v>49</v>
      </c>
      <c r="C1704" s="112" t="s">
        <v>1559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hidden="1" customHeight="1" x14ac:dyDescent="0.3">
      <c r="A1705" s="110" t="s">
        <v>1709</v>
      </c>
      <c r="B1705" s="111" t="s">
        <v>50</v>
      </c>
      <c r="C1705" s="112" t="s">
        <v>1560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hidden="1" customHeight="1" x14ac:dyDescent="0.3">
      <c r="A1706" s="110" t="s">
        <v>1709</v>
      </c>
      <c r="B1706" s="111" t="s">
        <v>1561</v>
      </c>
      <c r="C1706" s="112" t="s">
        <v>1562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hidden="1" customHeight="1" x14ac:dyDescent="0.3">
      <c r="A1707" s="110" t="s">
        <v>1709</v>
      </c>
      <c r="B1707" s="111" t="s">
        <v>51</v>
      </c>
      <c r="C1707" s="112" t="s">
        <v>1563</v>
      </c>
      <c r="D1707" s="21">
        <f t="shared" si="28"/>
        <v>191284.40000000002</v>
      </c>
      <c r="E1707" s="24">
        <f t="shared" si="28"/>
        <v>208249.5</v>
      </c>
      <c r="F1707" s="104">
        <v>93804.66</v>
      </c>
      <c r="G1707" s="104">
        <v>97479.74</v>
      </c>
      <c r="H1707" s="113">
        <v>97479.74</v>
      </c>
      <c r="I1707" s="113">
        <v>110769.76</v>
      </c>
      <c r="J1707" s="31"/>
      <c r="K1707" s="32"/>
      <c r="L1707" s="113"/>
      <c r="M1707" s="113"/>
      <c r="N1707" s="31"/>
      <c r="O1707" s="32"/>
      <c r="P1707" s="113"/>
      <c r="Q1707" s="113"/>
      <c r="R1707" s="31"/>
      <c r="S1707" s="32"/>
      <c r="T1707" s="113"/>
      <c r="U1707" s="113"/>
      <c r="V1707" s="31"/>
      <c r="W1707" s="32"/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hidden="1" customHeight="1" x14ac:dyDescent="0.3">
      <c r="A1708" s="110" t="s">
        <v>1709</v>
      </c>
      <c r="B1708" s="111" t="s">
        <v>52</v>
      </c>
      <c r="C1708" s="112" t="s">
        <v>1564</v>
      </c>
      <c r="D1708" s="21">
        <f t="shared" si="28"/>
        <v>362487.23</v>
      </c>
      <c r="E1708" s="24">
        <f t="shared" si="28"/>
        <v>387468.19</v>
      </c>
      <c r="F1708" s="104">
        <v>181180.68</v>
      </c>
      <c r="G1708" s="104">
        <v>181306.55</v>
      </c>
      <c r="H1708" s="113">
        <v>181306.55</v>
      </c>
      <c r="I1708" s="113">
        <v>206161.64</v>
      </c>
      <c r="J1708" s="31"/>
      <c r="K1708" s="32"/>
      <c r="L1708" s="113"/>
      <c r="M1708" s="113"/>
      <c r="N1708" s="31"/>
      <c r="O1708" s="32"/>
      <c r="P1708" s="113"/>
      <c r="Q1708" s="113"/>
      <c r="R1708" s="31"/>
      <c r="S1708" s="32"/>
      <c r="T1708" s="113"/>
      <c r="U1708" s="113"/>
      <c r="V1708" s="31"/>
      <c r="W1708" s="32"/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hidden="1" customHeight="1" x14ac:dyDescent="0.3">
      <c r="A1709" s="110" t="s">
        <v>1709</v>
      </c>
      <c r="B1709" s="111" t="s">
        <v>1700</v>
      </c>
      <c r="C1709" s="112" t="s">
        <v>1565</v>
      </c>
      <c r="D1709" s="21">
        <f t="shared" si="28"/>
        <v>0</v>
      </c>
      <c r="E1709" s="24">
        <f t="shared" si="28"/>
        <v>0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/>
      <c r="U1709" s="113"/>
      <c r="V1709" s="31"/>
      <c r="W1709" s="32"/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hidden="1" customHeight="1" x14ac:dyDescent="0.3">
      <c r="A1710" s="110" t="s">
        <v>1709</v>
      </c>
      <c r="B1710" s="111" t="s">
        <v>1701</v>
      </c>
      <c r="C1710" s="112" t="s">
        <v>1666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hidden="1" customHeight="1" x14ac:dyDescent="0.3">
      <c r="A1711" s="110" t="s">
        <v>1709</v>
      </c>
      <c r="B1711" s="111" t="s">
        <v>53</v>
      </c>
      <c r="C1711" s="112" t="s">
        <v>1566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hidden="1" customHeight="1" x14ac:dyDescent="0.3">
      <c r="A1712" s="110" t="s">
        <v>1709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hidden="1" customHeight="1" x14ac:dyDescent="0.3">
      <c r="A1713" s="110" t="s">
        <v>1709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hidden="1" customHeight="1" x14ac:dyDescent="0.3">
      <c r="A1714" s="110" t="s">
        <v>1709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hidden="1" customHeight="1" x14ac:dyDescent="0.3">
      <c r="A1715" s="110" t="s">
        <v>1709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hidden="1" customHeight="1" x14ac:dyDescent="0.3">
      <c r="A1716" s="110" t="s">
        <v>1709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hidden="1" customHeight="1" x14ac:dyDescent="0.3">
      <c r="A1717" s="110" t="s">
        <v>1709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hidden="1" customHeight="1" x14ac:dyDescent="0.3">
      <c r="A1718" s="110" t="s">
        <v>1709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hidden="1" customHeight="1" x14ac:dyDescent="0.3">
      <c r="A1719" s="110" t="s">
        <v>1709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hidden="1" customHeight="1" x14ac:dyDescent="0.3">
      <c r="A1720" s="110" t="s">
        <v>1709</v>
      </c>
      <c r="B1720" s="111" t="s">
        <v>82</v>
      </c>
      <c r="C1720" s="112" t="s">
        <v>83</v>
      </c>
      <c r="D1720" s="21">
        <f t="shared" si="28"/>
        <v>1330330.3</v>
      </c>
      <c r="E1720" s="24">
        <f t="shared" si="28"/>
        <v>742276.89</v>
      </c>
      <c r="F1720" s="104">
        <v>615565.89</v>
      </c>
      <c r="G1720" s="104">
        <v>523545.46</v>
      </c>
      <c r="H1720" s="113">
        <v>714764.41</v>
      </c>
      <c r="I1720" s="113">
        <v>218731.43</v>
      </c>
      <c r="J1720" s="31"/>
      <c r="K1720" s="32"/>
      <c r="L1720" s="113"/>
      <c r="M1720" s="113"/>
      <c r="N1720" s="31"/>
      <c r="O1720" s="32"/>
      <c r="P1720" s="113"/>
      <c r="Q1720" s="113"/>
      <c r="R1720" s="31"/>
      <c r="S1720" s="32"/>
      <c r="T1720" s="113"/>
      <c r="U1720" s="113"/>
      <c r="V1720" s="31"/>
      <c r="W1720" s="32"/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hidden="1" customHeight="1" x14ac:dyDescent="0.3">
      <c r="A1721" s="110" t="s">
        <v>1709</v>
      </c>
      <c r="B1721" s="111" t="s">
        <v>84</v>
      </c>
      <c r="C1721" s="112" t="s">
        <v>85</v>
      </c>
      <c r="D1721" s="21">
        <f t="shared" si="28"/>
        <v>0</v>
      </c>
      <c r="E1721" s="24">
        <f t="shared" si="28"/>
        <v>7700</v>
      </c>
      <c r="F1721" s="104">
        <v>0</v>
      </c>
      <c r="G1721" s="104">
        <v>5425</v>
      </c>
      <c r="H1721" s="113">
        <v>0</v>
      </c>
      <c r="I1721" s="113">
        <v>2275</v>
      </c>
      <c r="J1721" s="31"/>
      <c r="K1721" s="32"/>
      <c r="L1721" s="113"/>
      <c r="M1721" s="113"/>
      <c r="N1721" s="31"/>
      <c r="O1721" s="32"/>
      <c r="P1721" s="113"/>
      <c r="Q1721" s="113"/>
      <c r="R1721" s="31"/>
      <c r="S1721" s="32"/>
      <c r="T1721" s="113"/>
      <c r="U1721" s="113"/>
      <c r="V1721" s="31"/>
      <c r="W1721" s="32"/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hidden="1" customHeight="1" x14ac:dyDescent="0.3">
      <c r="A1722" s="110" t="s">
        <v>1709</v>
      </c>
      <c r="B1722" s="111" t="s">
        <v>86</v>
      </c>
      <c r="C1722" s="112" t="s">
        <v>87</v>
      </c>
      <c r="D1722" s="21">
        <f t="shared" si="28"/>
        <v>280425</v>
      </c>
      <c r="E1722" s="24">
        <f t="shared" si="28"/>
        <v>237040.91</v>
      </c>
      <c r="F1722" s="104">
        <v>7800</v>
      </c>
      <c r="G1722" s="104">
        <v>78755.63</v>
      </c>
      <c r="H1722" s="113">
        <v>272625</v>
      </c>
      <c r="I1722" s="113">
        <v>158285.28</v>
      </c>
      <c r="J1722" s="31"/>
      <c r="K1722" s="32"/>
      <c r="L1722" s="113"/>
      <c r="M1722" s="113"/>
      <c r="N1722" s="31"/>
      <c r="O1722" s="32"/>
      <c r="P1722" s="113"/>
      <c r="Q1722" s="113"/>
      <c r="R1722" s="31"/>
      <c r="S1722" s="32"/>
      <c r="T1722" s="113"/>
      <c r="U1722" s="113"/>
      <c r="V1722" s="31"/>
      <c r="W1722" s="32"/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hidden="1" customHeight="1" x14ac:dyDescent="0.3">
      <c r="A1723" s="110" t="s">
        <v>1709</v>
      </c>
      <c r="B1723" s="111" t="s">
        <v>88</v>
      </c>
      <c r="C1723" s="112" t="s">
        <v>89</v>
      </c>
      <c r="D1723" s="21">
        <f t="shared" si="28"/>
        <v>406518.8</v>
      </c>
      <c r="E1723" s="24">
        <f t="shared" si="28"/>
        <v>469002.74</v>
      </c>
      <c r="F1723" s="104">
        <v>386100</v>
      </c>
      <c r="G1723" s="104">
        <v>201144.5</v>
      </c>
      <c r="H1723" s="113">
        <v>20418.8</v>
      </c>
      <c r="I1723" s="113">
        <v>267858.24</v>
      </c>
      <c r="J1723" s="31"/>
      <c r="K1723" s="32"/>
      <c r="L1723" s="113"/>
      <c r="M1723" s="113"/>
      <c r="N1723" s="31"/>
      <c r="O1723" s="32"/>
      <c r="P1723" s="113"/>
      <c r="Q1723" s="113"/>
      <c r="R1723" s="31"/>
      <c r="S1723" s="32"/>
      <c r="T1723" s="113"/>
      <c r="U1723" s="113"/>
      <c r="V1723" s="31"/>
      <c r="W1723" s="32"/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hidden="1" customHeight="1" x14ac:dyDescent="0.3">
      <c r="A1724" s="110" t="s">
        <v>1709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21917</v>
      </c>
      <c r="F1724" s="104">
        <v>0</v>
      </c>
      <c r="G1724" s="104">
        <v>18947</v>
      </c>
      <c r="H1724" s="105">
        <v>0</v>
      </c>
      <c r="I1724" s="105">
        <v>2970</v>
      </c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hidden="1" customHeight="1" x14ac:dyDescent="0.3">
      <c r="A1725" s="110" t="s">
        <v>1709</v>
      </c>
      <c r="B1725" s="111" t="s">
        <v>92</v>
      </c>
      <c r="C1725" s="112" t="s">
        <v>93</v>
      </c>
      <c r="D1725" s="21">
        <f t="shared" si="28"/>
        <v>20875</v>
      </c>
      <c r="E1725" s="24">
        <f t="shared" si="28"/>
        <v>34981.100000000006</v>
      </c>
      <c r="F1725" s="104">
        <v>0</v>
      </c>
      <c r="G1725" s="104">
        <v>21681.4</v>
      </c>
      <c r="H1725" s="105">
        <v>20875</v>
      </c>
      <c r="I1725" s="105">
        <v>13299.7</v>
      </c>
      <c r="J1725" s="106"/>
      <c r="K1725" s="107"/>
      <c r="L1725" s="105"/>
      <c r="M1725" s="105"/>
      <c r="N1725" s="106"/>
      <c r="O1725" s="107"/>
      <c r="P1725" s="105"/>
      <c r="Q1725" s="105"/>
      <c r="R1725" s="106"/>
      <c r="S1725" s="107"/>
      <c r="T1725" s="105"/>
      <c r="U1725" s="105"/>
      <c r="V1725" s="106"/>
      <c r="W1725" s="107"/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hidden="1" customHeight="1" x14ac:dyDescent="0.3">
      <c r="A1726" s="110" t="s">
        <v>1709</v>
      </c>
      <c r="B1726" s="111" t="s">
        <v>94</v>
      </c>
      <c r="C1726" s="112" t="s">
        <v>95</v>
      </c>
      <c r="D1726" s="21">
        <f t="shared" si="28"/>
        <v>5520</v>
      </c>
      <c r="E1726" s="24">
        <f t="shared" si="28"/>
        <v>5520</v>
      </c>
      <c r="F1726" s="104">
        <v>3980</v>
      </c>
      <c r="G1726" s="104">
        <v>3980</v>
      </c>
      <c r="H1726" s="113">
        <v>1540</v>
      </c>
      <c r="I1726" s="113">
        <v>1540</v>
      </c>
      <c r="J1726" s="31"/>
      <c r="K1726" s="32"/>
      <c r="L1726" s="113"/>
      <c r="M1726" s="113"/>
      <c r="N1726" s="31"/>
      <c r="O1726" s="32"/>
      <c r="P1726" s="105"/>
      <c r="Q1726" s="105"/>
      <c r="R1726" s="31"/>
      <c r="S1726" s="32"/>
      <c r="T1726" s="113"/>
      <c r="U1726" s="113"/>
      <c r="V1726" s="31"/>
      <c r="W1726" s="32"/>
      <c r="X1726" s="113"/>
      <c r="Y1726" s="113"/>
      <c r="Z1726" s="31"/>
      <c r="AA1726" s="32"/>
      <c r="AB1726" s="113"/>
      <c r="AC1726" s="113"/>
      <c r="AD1726" s="33" t="s">
        <v>1390</v>
      </c>
      <c r="AE1726" s="19" t="s">
        <v>1413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hidden="1" customHeight="1" x14ac:dyDescent="0.3">
      <c r="A1727" s="110" t="s">
        <v>1709</v>
      </c>
      <c r="B1727" s="111" t="s">
        <v>96</v>
      </c>
      <c r="C1727" s="112" t="s">
        <v>97</v>
      </c>
      <c r="D1727" s="21">
        <f t="shared" si="28"/>
        <v>0</v>
      </c>
      <c r="E1727" s="24">
        <f t="shared" si="28"/>
        <v>0</v>
      </c>
      <c r="F1727" s="104"/>
      <c r="G1727" s="104"/>
      <c r="H1727" s="105"/>
      <c r="I1727" s="105"/>
      <c r="J1727" s="106"/>
      <c r="K1727" s="107"/>
      <c r="L1727" s="105"/>
      <c r="M1727" s="105"/>
      <c r="N1727" s="106"/>
      <c r="O1727" s="107"/>
      <c r="P1727" s="113"/>
      <c r="Q1727" s="113"/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1391</v>
      </c>
      <c r="AE1727" s="19" t="s">
        <v>1413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hidden="1" customHeight="1" x14ac:dyDescent="0.3">
      <c r="A1728" s="110" t="s">
        <v>1709</v>
      </c>
      <c r="B1728" s="111" t="s">
        <v>98</v>
      </c>
      <c r="C1728" s="112" t="s">
        <v>99</v>
      </c>
      <c r="D1728" s="21">
        <f t="shared" si="28"/>
        <v>10790</v>
      </c>
      <c r="E1728" s="24">
        <f t="shared" si="28"/>
        <v>13052.67</v>
      </c>
      <c r="F1728" s="104">
        <v>1830</v>
      </c>
      <c r="G1728" s="104">
        <v>1830</v>
      </c>
      <c r="H1728" s="113">
        <v>8960</v>
      </c>
      <c r="I1728" s="113">
        <v>11222.67</v>
      </c>
      <c r="J1728" s="31"/>
      <c r="K1728" s="32"/>
      <c r="L1728" s="113"/>
      <c r="M1728" s="113"/>
      <c r="N1728" s="31"/>
      <c r="O1728" s="32"/>
      <c r="P1728" s="105"/>
      <c r="Q1728" s="105"/>
      <c r="R1728" s="31"/>
      <c r="S1728" s="32"/>
      <c r="T1728" s="113"/>
      <c r="U1728" s="113"/>
      <c r="V1728" s="31"/>
      <c r="W1728" s="32"/>
      <c r="X1728" s="113"/>
      <c r="Y1728" s="113"/>
      <c r="Z1728" s="31"/>
      <c r="AA1728" s="32"/>
      <c r="AB1728" s="113"/>
      <c r="AC1728" s="113"/>
      <c r="AD1728" s="33" t="s">
        <v>1392</v>
      </c>
      <c r="AE1728" s="19" t="s">
        <v>1413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hidden="1" customHeight="1" x14ac:dyDescent="0.3">
      <c r="A1729" s="110" t="s">
        <v>1709</v>
      </c>
      <c r="B1729" s="111" t="s">
        <v>100</v>
      </c>
      <c r="C1729" s="112" t="s">
        <v>101</v>
      </c>
      <c r="D1729" s="21">
        <f t="shared" si="28"/>
        <v>0</v>
      </c>
      <c r="E1729" s="24">
        <f t="shared" si="28"/>
        <v>0</v>
      </c>
      <c r="F1729" s="104"/>
      <c r="G1729" s="104"/>
      <c r="H1729" s="105"/>
      <c r="I1729" s="105"/>
      <c r="J1729" s="106"/>
      <c r="K1729" s="107"/>
      <c r="L1729" s="105"/>
      <c r="M1729" s="105"/>
      <c r="N1729" s="106"/>
      <c r="O1729" s="107"/>
      <c r="P1729" s="113"/>
      <c r="Q1729" s="113"/>
      <c r="R1729" s="106"/>
      <c r="S1729" s="107"/>
      <c r="T1729" s="105"/>
      <c r="U1729" s="105"/>
      <c r="V1729" s="106"/>
      <c r="W1729" s="107"/>
      <c r="X1729" s="105"/>
      <c r="Y1729" s="105"/>
      <c r="Z1729" s="106"/>
      <c r="AA1729" s="107"/>
      <c r="AB1729" s="105"/>
      <c r="AC1729" s="105"/>
      <c r="AD1729" s="33" t="s">
        <v>1393</v>
      </c>
      <c r="AE1729" s="19" t="s">
        <v>1413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hidden="1" customHeight="1" x14ac:dyDescent="0.3">
      <c r="A1730" s="110" t="s">
        <v>1709</v>
      </c>
      <c r="B1730" s="111" t="s">
        <v>102</v>
      </c>
      <c r="C1730" s="112" t="s">
        <v>103</v>
      </c>
      <c r="D1730" s="21">
        <f t="shared" si="28"/>
        <v>31260</v>
      </c>
      <c r="E1730" s="24">
        <f t="shared" si="28"/>
        <v>31260</v>
      </c>
      <c r="F1730" s="104">
        <v>13980</v>
      </c>
      <c r="G1730" s="104">
        <v>13980</v>
      </c>
      <c r="H1730" s="105">
        <v>17280</v>
      </c>
      <c r="I1730" s="105">
        <v>17280</v>
      </c>
      <c r="J1730" s="106"/>
      <c r="K1730" s="107"/>
      <c r="L1730" s="105"/>
      <c r="M1730" s="105"/>
      <c r="N1730" s="106"/>
      <c r="O1730" s="107"/>
      <c r="P1730" s="105"/>
      <c r="Q1730" s="105"/>
      <c r="R1730" s="106"/>
      <c r="S1730" s="107"/>
      <c r="T1730" s="105"/>
      <c r="U1730" s="105"/>
      <c r="V1730" s="106"/>
      <c r="W1730" s="107"/>
      <c r="X1730" s="105"/>
      <c r="Y1730" s="105"/>
      <c r="Z1730" s="106"/>
      <c r="AA1730" s="107"/>
      <c r="AB1730" s="105"/>
      <c r="AC1730" s="105"/>
      <c r="AD1730" s="33" t="s">
        <v>1394</v>
      </c>
      <c r="AE1730" s="19" t="s">
        <v>1413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hidden="1" customHeight="1" x14ac:dyDescent="0.3">
      <c r="A1731" s="110" t="s">
        <v>1709</v>
      </c>
      <c r="B1731" s="111" t="s">
        <v>104</v>
      </c>
      <c r="C1731" s="112" t="s">
        <v>105</v>
      </c>
      <c r="D1731" s="21">
        <f t="shared" si="28"/>
        <v>5815</v>
      </c>
      <c r="E1731" s="24">
        <f t="shared" si="28"/>
        <v>5815</v>
      </c>
      <c r="F1731" s="104"/>
      <c r="G1731" s="104"/>
      <c r="H1731" s="105">
        <v>5815</v>
      </c>
      <c r="I1731" s="105">
        <v>5815</v>
      </c>
      <c r="J1731" s="106"/>
      <c r="K1731" s="107"/>
      <c r="L1731" s="105"/>
      <c r="M1731" s="105"/>
      <c r="N1731" s="106"/>
      <c r="O1731" s="107"/>
      <c r="P1731" s="105"/>
      <c r="Q1731" s="105"/>
      <c r="R1731" s="106"/>
      <c r="S1731" s="107"/>
      <c r="T1731" s="105"/>
      <c r="U1731" s="105"/>
      <c r="V1731" s="106"/>
      <c r="W1731" s="107"/>
      <c r="X1731" s="105"/>
      <c r="Y1731" s="105"/>
      <c r="Z1731" s="106"/>
      <c r="AA1731" s="107"/>
      <c r="AB1731" s="105"/>
      <c r="AC1731" s="105"/>
      <c r="AD1731" s="33" t="s">
        <v>1395</v>
      </c>
      <c r="AE1731" s="19" t="s">
        <v>1413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hidden="1" customHeight="1" x14ac:dyDescent="0.3">
      <c r="A1732" s="110" t="s">
        <v>1709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0</v>
      </c>
      <c r="E1732" s="24">
        <f t="shared" ref="E1732:E1736" si="30">G1732+I1732+K1732+M1732+O1732+Q1732+S1732+U1732+W1732+Y1732+AA1732+AC1732</f>
        <v>0</v>
      </c>
      <c r="F1732" s="104"/>
      <c r="G1732" s="104"/>
      <c r="H1732" s="113"/>
      <c r="I1732" s="113"/>
      <c r="J1732" s="31"/>
      <c r="K1732" s="32"/>
      <c r="L1732" s="113"/>
      <c r="M1732" s="113"/>
      <c r="N1732" s="31"/>
      <c r="O1732" s="32"/>
      <c r="P1732" s="105"/>
      <c r="Q1732" s="105"/>
      <c r="R1732" s="31"/>
      <c r="S1732" s="32"/>
      <c r="T1732" s="113"/>
      <c r="U1732" s="113"/>
      <c r="V1732" s="31"/>
      <c r="W1732" s="32"/>
      <c r="X1732" s="113"/>
      <c r="Y1732" s="113"/>
      <c r="Z1732" s="31"/>
      <c r="AA1732" s="32"/>
      <c r="AB1732" s="113"/>
      <c r="AC1732" s="113"/>
      <c r="AD1732" s="33" t="s">
        <v>1396</v>
      </c>
      <c r="AE1732" s="19" t="s">
        <v>1413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hidden="1" customHeight="1" x14ac:dyDescent="0.3">
      <c r="A1733" s="110" t="s">
        <v>1709</v>
      </c>
      <c r="B1733" s="111" t="s">
        <v>108</v>
      </c>
      <c r="C1733" s="112" t="s">
        <v>109</v>
      </c>
      <c r="D1733" s="21">
        <f t="shared" si="29"/>
        <v>127860</v>
      </c>
      <c r="E1733" s="24">
        <f t="shared" si="30"/>
        <v>45590</v>
      </c>
      <c r="F1733" s="104">
        <v>11860</v>
      </c>
      <c r="G1733" s="104">
        <v>27380</v>
      </c>
      <c r="H1733" s="105">
        <v>116000</v>
      </c>
      <c r="I1733" s="105">
        <v>18210</v>
      </c>
      <c r="J1733" s="106"/>
      <c r="K1733" s="107"/>
      <c r="L1733" s="105"/>
      <c r="M1733" s="105"/>
      <c r="N1733" s="106"/>
      <c r="O1733" s="107"/>
      <c r="P1733" s="113"/>
      <c r="Q1733" s="113"/>
      <c r="R1733" s="106"/>
      <c r="S1733" s="107"/>
      <c r="T1733" s="105"/>
      <c r="U1733" s="105"/>
      <c r="V1733" s="106"/>
      <c r="W1733" s="107"/>
      <c r="X1733" s="105"/>
      <c r="Y1733" s="105"/>
      <c r="Z1733" s="106"/>
      <c r="AA1733" s="107"/>
      <c r="AB1733" s="105"/>
      <c r="AC1733" s="105"/>
      <c r="AD1733" s="33" t="s">
        <v>1397</v>
      </c>
      <c r="AE1733" s="19" t="s">
        <v>1413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hidden="1" customHeight="1" x14ac:dyDescent="0.3">
      <c r="A1734" s="110" t="s">
        <v>1709</v>
      </c>
      <c r="B1734" s="111" t="s">
        <v>110</v>
      </c>
      <c r="C1734" s="112" t="s">
        <v>111</v>
      </c>
      <c r="D1734" s="21">
        <f t="shared" si="29"/>
        <v>0</v>
      </c>
      <c r="E1734" s="24">
        <f t="shared" si="30"/>
        <v>565</v>
      </c>
      <c r="F1734" s="104">
        <v>0</v>
      </c>
      <c r="G1734" s="104">
        <v>0</v>
      </c>
      <c r="H1734" s="105">
        <v>0</v>
      </c>
      <c r="I1734" s="105">
        <v>565</v>
      </c>
      <c r="J1734" s="106"/>
      <c r="K1734" s="107"/>
      <c r="L1734" s="105"/>
      <c r="M1734" s="105"/>
      <c r="N1734" s="106"/>
      <c r="O1734" s="107"/>
      <c r="P1734" s="105"/>
      <c r="Q1734" s="105"/>
      <c r="R1734" s="106"/>
      <c r="S1734" s="107"/>
      <c r="T1734" s="105"/>
      <c r="U1734" s="105"/>
      <c r="V1734" s="106"/>
      <c r="W1734" s="107"/>
      <c r="X1734" s="105"/>
      <c r="Y1734" s="105"/>
      <c r="Z1734" s="106"/>
      <c r="AA1734" s="107"/>
      <c r="AB1734" s="105"/>
      <c r="AC1734" s="105"/>
      <c r="AD1734" s="33" t="s">
        <v>1398</v>
      </c>
      <c r="AE1734" s="19" t="s">
        <v>1413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hidden="1" customHeight="1" x14ac:dyDescent="0.3">
      <c r="A1735" s="110" t="s">
        <v>1709</v>
      </c>
      <c r="B1735" s="111" t="s">
        <v>112</v>
      </c>
      <c r="C1735" s="112" t="s">
        <v>113</v>
      </c>
      <c r="D1735" s="21">
        <f t="shared" si="29"/>
        <v>0</v>
      </c>
      <c r="E1735" s="24">
        <f t="shared" si="30"/>
        <v>0</v>
      </c>
      <c r="F1735" s="104"/>
      <c r="G1735" s="104"/>
      <c r="H1735" s="105"/>
      <c r="I1735" s="105"/>
      <c r="J1735" s="106"/>
      <c r="K1735" s="107"/>
      <c r="L1735" s="105"/>
      <c r="M1735" s="105"/>
      <c r="N1735" s="106"/>
      <c r="O1735" s="107"/>
      <c r="P1735" s="105"/>
      <c r="Q1735" s="105"/>
      <c r="R1735" s="106"/>
      <c r="S1735" s="107"/>
      <c r="T1735" s="105"/>
      <c r="U1735" s="105"/>
      <c r="V1735" s="106"/>
      <c r="W1735" s="107"/>
      <c r="X1735" s="105"/>
      <c r="Y1735" s="105"/>
      <c r="Z1735" s="106"/>
      <c r="AA1735" s="107"/>
      <c r="AB1735" s="105"/>
      <c r="AC1735" s="105"/>
      <c r="AD1735" s="33" t="s">
        <v>1399</v>
      </c>
      <c r="AE1735" s="19" t="s">
        <v>1413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hidden="1" customHeight="1" x14ac:dyDescent="0.3">
      <c r="A1736" s="110" t="s">
        <v>1709</v>
      </c>
      <c r="B1736" s="111" t="s">
        <v>114</v>
      </c>
      <c r="C1736" s="112" t="s">
        <v>115</v>
      </c>
      <c r="D1736" s="21">
        <f t="shared" si="29"/>
        <v>0</v>
      </c>
      <c r="E1736" s="24">
        <f t="shared" si="30"/>
        <v>0</v>
      </c>
      <c r="F1736" s="104"/>
      <c r="G1736" s="104"/>
      <c r="H1736" s="105"/>
      <c r="I1736" s="105"/>
      <c r="J1736" s="106"/>
      <c r="K1736" s="107"/>
      <c r="L1736" s="105"/>
      <c r="M1736" s="105"/>
      <c r="N1736" s="106"/>
      <c r="O1736" s="107"/>
      <c r="P1736" s="105"/>
      <c r="Q1736" s="105"/>
      <c r="R1736" s="106"/>
      <c r="S1736" s="107"/>
      <c r="T1736" s="105"/>
      <c r="U1736" s="105"/>
      <c r="V1736" s="106"/>
      <c r="W1736" s="107"/>
      <c r="X1736" s="105"/>
      <c r="Y1736" s="105"/>
      <c r="Z1736" s="106"/>
      <c r="AA1736" s="107"/>
      <c r="AB1736" s="105"/>
      <c r="AC1736" s="105"/>
      <c r="AD1736" s="33" t="s">
        <v>1400</v>
      </c>
      <c r="AE1736" s="19" t="s">
        <v>1413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hidden="1" customHeight="1" x14ac:dyDescent="0.3">
      <c r="A1737" s="110" t="s">
        <v>1709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2593</v>
      </c>
      <c r="E1737" s="24">
        <f t="shared" si="31"/>
        <v>2593</v>
      </c>
      <c r="F1737" s="104">
        <v>1322</v>
      </c>
      <c r="G1737" s="104">
        <v>1322</v>
      </c>
      <c r="H1737" s="105">
        <v>1271</v>
      </c>
      <c r="I1737" s="105">
        <v>1271</v>
      </c>
      <c r="J1737" s="106"/>
      <c r="K1737" s="107"/>
      <c r="L1737" s="105"/>
      <c r="M1737" s="105"/>
      <c r="N1737" s="106"/>
      <c r="O1737" s="107"/>
      <c r="P1737" s="105"/>
      <c r="Q1737" s="105"/>
      <c r="R1737" s="106"/>
      <c r="S1737" s="107"/>
      <c r="T1737" s="105"/>
      <c r="U1737" s="105"/>
      <c r="V1737" s="106"/>
      <c r="W1737" s="107"/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hidden="1" customHeight="1" x14ac:dyDescent="0.3">
      <c r="A1738" s="110" t="s">
        <v>1709</v>
      </c>
      <c r="B1738" s="111" t="s">
        <v>118</v>
      </c>
      <c r="C1738" s="112" t="s">
        <v>119</v>
      </c>
      <c r="D1738" s="21">
        <f t="shared" si="31"/>
        <v>0</v>
      </c>
      <c r="E1738" s="24">
        <f t="shared" si="31"/>
        <v>0</v>
      </c>
      <c r="F1738" s="104"/>
      <c r="G1738" s="104"/>
      <c r="H1738" s="105"/>
      <c r="I1738" s="105"/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hidden="1" customHeight="1" x14ac:dyDescent="0.3">
      <c r="A1739" s="110" t="s">
        <v>1709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hidden="1" customHeight="1" x14ac:dyDescent="0.3">
      <c r="A1740" s="110" t="s">
        <v>1709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hidden="1" customHeight="1" x14ac:dyDescent="0.3">
      <c r="A1741" s="110" t="s">
        <v>1709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hidden="1" customHeight="1" x14ac:dyDescent="0.3">
      <c r="A1742" s="110" t="s">
        <v>1709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hidden="1" customHeight="1" x14ac:dyDescent="0.3">
      <c r="A1743" s="110" t="s">
        <v>1709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hidden="1" customHeight="1" x14ac:dyDescent="0.3">
      <c r="A1744" s="110" t="s">
        <v>1709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/>
      <c r="K1744" s="107"/>
      <c r="L1744" s="105"/>
      <c r="M1744" s="105"/>
      <c r="N1744" s="106"/>
      <c r="O1744" s="107"/>
      <c r="P1744" s="105"/>
      <c r="Q1744" s="105"/>
      <c r="R1744" s="106"/>
      <c r="S1744" s="107"/>
      <c r="T1744" s="105"/>
      <c r="U1744" s="105"/>
      <c r="V1744" s="106"/>
      <c r="W1744" s="107"/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hidden="1" customHeight="1" x14ac:dyDescent="0.3">
      <c r="A1745" s="110" t="s">
        <v>1709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hidden="1" customHeight="1" x14ac:dyDescent="0.3">
      <c r="A1746" s="110" t="s">
        <v>1709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38563.339999999997</v>
      </c>
      <c r="F1746" s="104">
        <v>0</v>
      </c>
      <c r="G1746" s="104">
        <v>25708.89</v>
      </c>
      <c r="H1746" s="105">
        <v>0</v>
      </c>
      <c r="I1746" s="105">
        <v>12854.45</v>
      </c>
      <c r="J1746" s="106"/>
      <c r="K1746" s="107"/>
      <c r="L1746" s="105"/>
      <c r="M1746" s="105"/>
      <c r="N1746" s="106"/>
      <c r="O1746" s="107"/>
      <c r="P1746" s="105"/>
      <c r="Q1746" s="105"/>
      <c r="R1746" s="106"/>
      <c r="S1746" s="107"/>
      <c r="T1746" s="105"/>
      <c r="U1746" s="105"/>
      <c r="V1746" s="106"/>
      <c r="W1746" s="107"/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hidden="1" customHeight="1" x14ac:dyDescent="0.3">
      <c r="A1747" s="110" t="s">
        <v>1709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/>
      <c r="K1747" s="32"/>
      <c r="L1747" s="113"/>
      <c r="M1747" s="113"/>
      <c r="N1747" s="31"/>
      <c r="O1747" s="32"/>
      <c r="P1747" s="105"/>
      <c r="Q1747" s="105"/>
      <c r="R1747" s="31"/>
      <c r="S1747" s="32"/>
      <c r="T1747" s="113"/>
      <c r="U1747" s="113"/>
      <c r="V1747" s="31"/>
      <c r="W1747" s="32"/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hidden="1" customHeight="1" x14ac:dyDescent="0.3">
      <c r="A1748" s="110" t="s">
        <v>1709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hidden="1" customHeight="1" x14ac:dyDescent="0.3">
      <c r="A1749" s="110" t="s">
        <v>1709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53976.65</v>
      </c>
      <c r="F1749" s="104">
        <v>0</v>
      </c>
      <c r="G1749" s="104">
        <v>47276.66</v>
      </c>
      <c r="H1749" s="105">
        <v>0</v>
      </c>
      <c r="I1749" s="105">
        <v>6699.99</v>
      </c>
      <c r="J1749" s="106"/>
      <c r="K1749" s="107"/>
      <c r="L1749" s="105"/>
      <c r="M1749" s="105"/>
      <c r="N1749" s="106"/>
      <c r="O1749" s="107"/>
      <c r="P1749" s="113"/>
      <c r="Q1749" s="113"/>
      <c r="R1749" s="106"/>
      <c r="S1749" s="107"/>
      <c r="T1749" s="105"/>
      <c r="U1749" s="105"/>
      <c r="V1749" s="106"/>
      <c r="W1749" s="107"/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hidden="1" customHeight="1" x14ac:dyDescent="0.3">
      <c r="A1750" s="110" t="s">
        <v>1709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/>
      <c r="G1750" s="104"/>
      <c r="H1750" s="113"/>
      <c r="I1750" s="113"/>
      <c r="J1750" s="31"/>
      <c r="K1750" s="32"/>
      <c r="L1750" s="113"/>
      <c r="M1750" s="113"/>
      <c r="N1750" s="31"/>
      <c r="O1750" s="32"/>
      <c r="P1750" s="105"/>
      <c r="Q1750" s="105"/>
      <c r="R1750" s="31"/>
      <c r="S1750" s="32"/>
      <c r="T1750" s="113"/>
      <c r="U1750" s="113"/>
      <c r="V1750" s="31"/>
      <c r="W1750" s="32"/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hidden="1" customHeight="1" x14ac:dyDescent="0.3">
      <c r="A1751" s="110" t="s">
        <v>1709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hidden="1" customHeight="1" x14ac:dyDescent="0.3">
      <c r="A1752" s="110" t="s">
        <v>1709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0</v>
      </c>
      <c r="F1752" s="104"/>
      <c r="G1752" s="104"/>
      <c r="H1752" s="105"/>
      <c r="I1752" s="105"/>
      <c r="J1752" s="106"/>
      <c r="K1752" s="107"/>
      <c r="L1752" s="105"/>
      <c r="M1752" s="105"/>
      <c r="N1752" s="106"/>
      <c r="O1752" s="107"/>
      <c r="P1752" s="105"/>
      <c r="Q1752" s="105"/>
      <c r="R1752" s="106"/>
      <c r="S1752" s="107"/>
      <c r="T1752" s="105"/>
      <c r="U1752" s="105"/>
      <c r="V1752" s="106"/>
      <c r="W1752" s="107"/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hidden="1" customHeight="1" x14ac:dyDescent="0.3">
      <c r="A1753" s="110" t="s">
        <v>1709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hidden="1" customHeight="1" x14ac:dyDescent="0.3">
      <c r="A1754" s="110" t="s">
        <v>1709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hidden="1" customHeight="1" x14ac:dyDescent="0.3">
      <c r="A1755" s="110" t="s">
        <v>1709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hidden="1" customHeight="1" x14ac:dyDescent="0.3">
      <c r="A1756" s="110" t="s">
        <v>1709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/>
      <c r="G1756" s="104"/>
      <c r="H1756" s="113"/>
      <c r="I1756" s="113"/>
      <c r="J1756" s="31"/>
      <c r="K1756" s="32"/>
      <c r="L1756" s="113"/>
      <c r="M1756" s="113"/>
      <c r="N1756" s="31"/>
      <c r="O1756" s="32"/>
      <c r="P1756" s="105"/>
      <c r="Q1756" s="105"/>
      <c r="R1756" s="31"/>
      <c r="S1756" s="32"/>
      <c r="T1756" s="113"/>
      <c r="U1756" s="113"/>
      <c r="V1756" s="31"/>
      <c r="W1756" s="32"/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hidden="1" customHeight="1" x14ac:dyDescent="0.3">
      <c r="A1757" s="110" t="s">
        <v>1709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/>
      <c r="K1757" s="107"/>
      <c r="L1757" s="105"/>
      <c r="M1757" s="105"/>
      <c r="N1757" s="106"/>
      <c r="O1757" s="107"/>
      <c r="P1757" s="113"/>
      <c r="Q1757" s="113"/>
      <c r="R1757" s="106"/>
      <c r="S1757" s="107"/>
      <c r="T1757" s="105"/>
      <c r="U1757" s="105"/>
      <c r="V1757" s="106"/>
      <c r="W1757" s="107"/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hidden="1" customHeight="1" x14ac:dyDescent="0.3">
      <c r="A1758" s="110" t="s">
        <v>1709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/>
      <c r="G1758" s="104"/>
      <c r="H1758" s="105"/>
      <c r="I1758" s="105"/>
      <c r="J1758" s="106"/>
      <c r="K1758" s="107"/>
      <c r="L1758" s="105"/>
      <c r="M1758" s="105"/>
      <c r="N1758" s="106"/>
      <c r="O1758" s="107"/>
      <c r="P1758" s="105"/>
      <c r="Q1758" s="105"/>
      <c r="R1758" s="106"/>
      <c r="S1758" s="107"/>
      <c r="T1758" s="105"/>
      <c r="U1758" s="105"/>
      <c r="V1758" s="106"/>
      <c r="W1758" s="107"/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hidden="1" customHeight="1" x14ac:dyDescent="0.3">
      <c r="A1759" s="110" t="s">
        <v>1709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/>
      <c r="G1759" s="104"/>
      <c r="H1759" s="113"/>
      <c r="I1759" s="113"/>
      <c r="J1759" s="31"/>
      <c r="K1759" s="32"/>
      <c r="L1759" s="113"/>
      <c r="M1759" s="113"/>
      <c r="N1759" s="31"/>
      <c r="O1759" s="32"/>
      <c r="P1759" s="105"/>
      <c r="Q1759" s="105"/>
      <c r="R1759" s="31"/>
      <c r="S1759" s="32"/>
      <c r="T1759" s="113"/>
      <c r="U1759" s="113"/>
      <c r="V1759" s="31"/>
      <c r="W1759" s="32"/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hidden="1" customHeight="1" x14ac:dyDescent="0.3">
      <c r="A1760" s="110" t="s">
        <v>1709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hidden="1" customHeight="1" x14ac:dyDescent="0.3">
      <c r="A1761" s="110" t="s">
        <v>1709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/>
      <c r="K1761" s="107"/>
      <c r="L1761" s="105"/>
      <c r="M1761" s="105"/>
      <c r="N1761" s="106"/>
      <c r="O1761" s="107"/>
      <c r="P1761" s="105"/>
      <c r="Q1761" s="105"/>
      <c r="R1761" s="106"/>
      <c r="S1761" s="107"/>
      <c r="T1761" s="105"/>
      <c r="U1761" s="105"/>
      <c r="V1761" s="106"/>
      <c r="W1761" s="107"/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hidden="1" customHeight="1" x14ac:dyDescent="0.3">
      <c r="A1762" s="110" t="s">
        <v>1709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hidden="1" customHeight="1" x14ac:dyDescent="0.3">
      <c r="A1763" s="110" t="s">
        <v>1709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hidden="1" customHeight="1" x14ac:dyDescent="0.3">
      <c r="A1764" s="110" t="s">
        <v>1709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hidden="1" customHeight="1" x14ac:dyDescent="0.3">
      <c r="A1765" s="110" t="s">
        <v>1709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hidden="1" customHeight="1" x14ac:dyDescent="0.3">
      <c r="A1766" s="110" t="s">
        <v>1709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hidden="1" customHeight="1" x14ac:dyDescent="0.3">
      <c r="A1767" s="110" t="s">
        <v>1709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hidden="1" customHeight="1" x14ac:dyDescent="0.3">
      <c r="A1768" s="110" t="s">
        <v>1709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/>
      <c r="G1768" s="104"/>
      <c r="H1768" s="113"/>
      <c r="I1768" s="113"/>
      <c r="J1768" s="31"/>
      <c r="K1768" s="32"/>
      <c r="L1768" s="113"/>
      <c r="M1768" s="113"/>
      <c r="N1768" s="31"/>
      <c r="O1768" s="32"/>
      <c r="P1768" s="105"/>
      <c r="Q1768" s="105"/>
      <c r="R1768" s="31"/>
      <c r="S1768" s="32"/>
      <c r="T1768" s="113"/>
      <c r="U1768" s="113"/>
      <c r="V1768" s="31"/>
      <c r="W1768" s="32"/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hidden="1" customHeight="1" x14ac:dyDescent="0.3">
      <c r="A1769" s="110" t="s">
        <v>1709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/>
      <c r="K1769" s="107"/>
      <c r="L1769" s="105"/>
      <c r="M1769" s="105"/>
      <c r="N1769" s="106"/>
      <c r="O1769" s="107"/>
      <c r="P1769" s="113"/>
      <c r="Q1769" s="113"/>
      <c r="R1769" s="106"/>
      <c r="S1769" s="107"/>
      <c r="T1769" s="105"/>
      <c r="U1769" s="105"/>
      <c r="V1769" s="106"/>
      <c r="W1769" s="107"/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hidden="1" customHeight="1" x14ac:dyDescent="0.3">
      <c r="A1770" s="110" t="s">
        <v>1709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/>
      <c r="G1770" s="104"/>
      <c r="H1770" s="105"/>
      <c r="I1770" s="105"/>
      <c r="J1770" s="106"/>
      <c r="K1770" s="107"/>
      <c r="L1770" s="105"/>
      <c r="M1770" s="105"/>
      <c r="N1770" s="106"/>
      <c r="O1770" s="107"/>
      <c r="P1770" s="105"/>
      <c r="Q1770" s="105"/>
      <c r="R1770" s="106"/>
      <c r="S1770" s="107"/>
      <c r="T1770" s="105"/>
      <c r="U1770" s="105"/>
      <c r="V1770" s="106"/>
      <c r="W1770" s="107"/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hidden="1" customHeight="1" x14ac:dyDescent="0.3">
      <c r="A1771" s="110" t="s">
        <v>1709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/>
      <c r="G1771" s="104"/>
      <c r="H1771" s="113"/>
      <c r="I1771" s="113"/>
      <c r="J1771" s="31"/>
      <c r="K1771" s="32"/>
      <c r="L1771" s="113"/>
      <c r="M1771" s="113"/>
      <c r="N1771" s="31"/>
      <c r="O1771" s="32"/>
      <c r="P1771" s="105"/>
      <c r="Q1771" s="105"/>
      <c r="R1771" s="31"/>
      <c r="S1771" s="32"/>
      <c r="T1771" s="113"/>
      <c r="U1771" s="113"/>
      <c r="V1771" s="31"/>
      <c r="W1771" s="32"/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hidden="1" customHeight="1" x14ac:dyDescent="0.3">
      <c r="A1772" s="110" t="s">
        <v>1709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hidden="1" customHeight="1" x14ac:dyDescent="0.3">
      <c r="A1773" s="110" t="s">
        <v>1709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0</v>
      </c>
      <c r="F1773" s="104">
        <v>0</v>
      </c>
      <c r="G1773" s="104">
        <v>0</v>
      </c>
      <c r="H1773" s="113">
        <v>0</v>
      </c>
      <c r="I1773" s="113">
        <v>0</v>
      </c>
      <c r="J1773" s="31"/>
      <c r="K1773" s="32"/>
      <c r="L1773" s="113"/>
      <c r="M1773" s="113"/>
      <c r="N1773" s="31"/>
      <c r="O1773" s="32"/>
      <c r="P1773" s="105"/>
      <c r="Q1773" s="105"/>
      <c r="R1773" s="31"/>
      <c r="S1773" s="32"/>
      <c r="T1773" s="113"/>
      <c r="U1773" s="113"/>
      <c r="V1773" s="31"/>
      <c r="W1773" s="32"/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hidden="1" customHeight="1" x14ac:dyDescent="0.3">
      <c r="A1774" s="110" t="s">
        <v>1709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/>
      <c r="G1774" s="104"/>
      <c r="H1774" s="113"/>
      <c r="I1774" s="113"/>
      <c r="J1774" s="31"/>
      <c r="K1774" s="32"/>
      <c r="L1774" s="113"/>
      <c r="M1774" s="113"/>
      <c r="N1774" s="31"/>
      <c r="O1774" s="32"/>
      <c r="P1774" s="113"/>
      <c r="Q1774" s="113"/>
      <c r="R1774" s="31"/>
      <c r="S1774" s="32"/>
      <c r="T1774" s="113"/>
      <c r="U1774" s="113"/>
      <c r="V1774" s="31"/>
      <c r="W1774" s="32"/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hidden="1" customHeight="1" x14ac:dyDescent="0.3">
      <c r="A1775" s="110" t="s">
        <v>1709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/>
      <c r="K1775" s="32"/>
      <c r="L1775" s="113"/>
      <c r="M1775" s="113"/>
      <c r="N1775" s="31"/>
      <c r="O1775" s="32"/>
      <c r="P1775" s="113"/>
      <c r="Q1775" s="113"/>
      <c r="R1775" s="31"/>
      <c r="S1775" s="32"/>
      <c r="T1775" s="113"/>
      <c r="U1775" s="113"/>
      <c r="V1775" s="31"/>
      <c r="W1775" s="32"/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hidden="1" customHeight="1" x14ac:dyDescent="0.3">
      <c r="A1776" s="110" t="s">
        <v>1709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/>
      <c r="G1776" s="104"/>
      <c r="H1776" s="105"/>
      <c r="I1776" s="105"/>
      <c r="J1776" s="106"/>
      <c r="K1776" s="107"/>
      <c r="L1776" s="105"/>
      <c r="M1776" s="105"/>
      <c r="N1776" s="106"/>
      <c r="O1776" s="107"/>
      <c r="P1776" s="113"/>
      <c r="Q1776" s="113"/>
      <c r="R1776" s="106"/>
      <c r="S1776" s="107"/>
      <c r="T1776" s="105"/>
      <c r="U1776" s="105"/>
      <c r="V1776" s="106"/>
      <c r="W1776" s="107"/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hidden="1" customHeight="1" x14ac:dyDescent="0.3">
      <c r="A1777" s="110" t="s">
        <v>1709</v>
      </c>
      <c r="B1777" s="111" t="s">
        <v>196</v>
      </c>
      <c r="C1777" s="112" t="s">
        <v>197</v>
      </c>
      <c r="D1777" s="21">
        <f t="shared" si="31"/>
        <v>440000</v>
      </c>
      <c r="E1777" s="24">
        <f t="shared" si="31"/>
        <v>0</v>
      </c>
      <c r="F1777" s="104">
        <v>440000</v>
      </c>
      <c r="G1777" s="104">
        <v>0</v>
      </c>
      <c r="H1777" s="113">
        <v>0</v>
      </c>
      <c r="I1777" s="113">
        <v>0</v>
      </c>
      <c r="J1777" s="31"/>
      <c r="K1777" s="32"/>
      <c r="L1777" s="113"/>
      <c r="M1777" s="113"/>
      <c r="N1777" s="31"/>
      <c r="O1777" s="32"/>
      <c r="P1777" s="105"/>
      <c r="Q1777" s="105"/>
      <c r="R1777" s="31"/>
      <c r="S1777" s="32"/>
      <c r="T1777" s="113"/>
      <c r="U1777" s="113"/>
      <c r="V1777" s="31"/>
      <c r="W1777" s="32"/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hidden="1" customHeight="1" x14ac:dyDescent="0.3">
      <c r="A1778" s="110" t="s">
        <v>1709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>
        <v>0</v>
      </c>
      <c r="G1778" s="104">
        <v>0</v>
      </c>
      <c r="H1778" s="105">
        <v>0</v>
      </c>
      <c r="I1778" s="105">
        <v>0</v>
      </c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hidden="1" customHeight="1" x14ac:dyDescent="0.3">
      <c r="A1779" s="110" t="s">
        <v>1709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hidden="1" customHeight="1" x14ac:dyDescent="0.3">
      <c r="A1780" s="110" t="s">
        <v>1709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/>
      <c r="K1780" s="32"/>
      <c r="L1780" s="113"/>
      <c r="M1780" s="113"/>
      <c r="N1780" s="31"/>
      <c r="O1780" s="32"/>
      <c r="P1780" s="113"/>
      <c r="Q1780" s="113"/>
      <c r="R1780" s="31"/>
      <c r="S1780" s="32"/>
      <c r="T1780" s="113"/>
      <c r="U1780" s="113"/>
      <c r="V1780" s="31"/>
      <c r="W1780" s="32"/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hidden="1" customHeight="1" x14ac:dyDescent="0.3">
      <c r="A1781" s="110" t="s">
        <v>1709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/>
      <c r="K1781" s="32"/>
      <c r="L1781" s="113"/>
      <c r="M1781" s="113"/>
      <c r="N1781" s="31"/>
      <c r="O1781" s="32"/>
      <c r="P1781" s="113"/>
      <c r="Q1781" s="113"/>
      <c r="R1781" s="31"/>
      <c r="S1781" s="32"/>
      <c r="T1781" s="113"/>
      <c r="U1781" s="113"/>
      <c r="V1781" s="31"/>
      <c r="W1781" s="32"/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hidden="1" customHeight="1" x14ac:dyDescent="0.3">
      <c r="A1782" s="110" t="s">
        <v>1709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/>
      <c r="G1782" s="104"/>
      <c r="H1782" s="113"/>
      <c r="I1782" s="113"/>
      <c r="J1782" s="31"/>
      <c r="K1782" s="32"/>
      <c r="L1782" s="113"/>
      <c r="M1782" s="113"/>
      <c r="N1782" s="31"/>
      <c r="O1782" s="32"/>
      <c r="P1782" s="113"/>
      <c r="Q1782" s="113"/>
      <c r="R1782" s="31"/>
      <c r="S1782" s="32"/>
      <c r="T1782" s="113"/>
      <c r="U1782" s="113"/>
      <c r="V1782" s="31"/>
      <c r="W1782" s="32"/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hidden="1" customHeight="1" x14ac:dyDescent="0.3">
      <c r="A1783" s="110" t="s">
        <v>1709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0</v>
      </c>
      <c r="F1783" s="104"/>
      <c r="G1783" s="104"/>
      <c r="H1783" s="113"/>
      <c r="I1783" s="113"/>
      <c r="J1783" s="31"/>
      <c r="K1783" s="32"/>
      <c r="L1783" s="113"/>
      <c r="M1783" s="113"/>
      <c r="N1783" s="31"/>
      <c r="O1783" s="32"/>
      <c r="P1783" s="113"/>
      <c r="Q1783" s="113"/>
      <c r="R1783" s="31"/>
      <c r="S1783" s="32"/>
      <c r="T1783" s="113"/>
      <c r="U1783" s="113"/>
      <c r="V1783" s="31"/>
      <c r="W1783" s="32"/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hidden="1" customHeight="1" x14ac:dyDescent="0.3">
      <c r="A1784" s="110" t="s">
        <v>1709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10328</v>
      </c>
      <c r="F1784" s="104">
        <v>0</v>
      </c>
      <c r="G1784" s="104">
        <v>5164</v>
      </c>
      <c r="H1784" s="113">
        <v>0</v>
      </c>
      <c r="I1784" s="113">
        <v>5164</v>
      </c>
      <c r="J1784" s="31"/>
      <c r="K1784" s="32"/>
      <c r="L1784" s="113"/>
      <c r="M1784" s="113"/>
      <c r="N1784" s="31"/>
      <c r="O1784" s="32"/>
      <c r="P1784" s="113"/>
      <c r="Q1784" s="113"/>
      <c r="R1784" s="31"/>
      <c r="S1784" s="32"/>
      <c r="T1784" s="113"/>
      <c r="U1784" s="113"/>
      <c r="V1784" s="31"/>
      <c r="W1784" s="32"/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hidden="1" customHeight="1" x14ac:dyDescent="0.3">
      <c r="A1785" s="110" t="s">
        <v>1709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0</v>
      </c>
      <c r="F1785" s="104"/>
      <c r="G1785" s="104"/>
      <c r="H1785" s="113"/>
      <c r="I1785" s="113"/>
      <c r="J1785" s="31"/>
      <c r="K1785" s="32"/>
      <c r="L1785" s="113"/>
      <c r="M1785" s="113"/>
      <c r="N1785" s="31"/>
      <c r="O1785" s="32"/>
      <c r="P1785" s="113"/>
      <c r="Q1785" s="113"/>
      <c r="R1785" s="31"/>
      <c r="S1785" s="32"/>
      <c r="T1785" s="113"/>
      <c r="U1785" s="113"/>
      <c r="V1785" s="31"/>
      <c r="W1785" s="32"/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hidden="1" customHeight="1" x14ac:dyDescent="0.3">
      <c r="A1786" s="110" t="s">
        <v>1709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24662.16</v>
      </c>
      <c r="F1786" s="104">
        <v>0</v>
      </c>
      <c r="G1786" s="104">
        <v>12331.08</v>
      </c>
      <c r="H1786" s="113">
        <v>0</v>
      </c>
      <c r="I1786" s="113">
        <v>12331.08</v>
      </c>
      <c r="J1786" s="31"/>
      <c r="K1786" s="32"/>
      <c r="L1786" s="113"/>
      <c r="M1786" s="113"/>
      <c r="N1786" s="31"/>
      <c r="O1786" s="32"/>
      <c r="P1786" s="113"/>
      <c r="Q1786" s="113"/>
      <c r="R1786" s="31"/>
      <c r="S1786" s="32"/>
      <c r="T1786" s="113"/>
      <c r="U1786" s="113"/>
      <c r="V1786" s="31"/>
      <c r="W1786" s="32"/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hidden="1" customHeight="1" x14ac:dyDescent="0.3">
      <c r="A1787" s="110" t="s">
        <v>1709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1252.28</v>
      </c>
      <c r="F1787" s="104">
        <v>0</v>
      </c>
      <c r="G1787" s="104">
        <v>626.14</v>
      </c>
      <c r="H1787" s="113">
        <v>0</v>
      </c>
      <c r="I1787" s="113">
        <v>626.14</v>
      </c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hidden="1" customHeight="1" x14ac:dyDescent="0.3">
      <c r="A1788" s="110" t="s">
        <v>1709</v>
      </c>
      <c r="B1788" s="111" t="s">
        <v>218</v>
      </c>
      <c r="C1788" s="112" t="s">
        <v>1567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hidden="1" customHeight="1" x14ac:dyDescent="0.3">
      <c r="A1789" s="110" t="s">
        <v>1709</v>
      </c>
      <c r="B1789" s="111" t="s">
        <v>219</v>
      </c>
      <c r="C1789" s="112" t="s">
        <v>1568</v>
      </c>
      <c r="D1789" s="21">
        <f t="shared" si="31"/>
        <v>0</v>
      </c>
      <c r="E1789" s="24">
        <f t="shared" si="31"/>
        <v>7777.76</v>
      </c>
      <c r="F1789" s="104">
        <v>0</v>
      </c>
      <c r="G1789" s="104">
        <v>3888.88</v>
      </c>
      <c r="H1789" s="113">
        <v>0</v>
      </c>
      <c r="I1789" s="113">
        <v>3888.88</v>
      </c>
      <c r="J1789" s="31"/>
      <c r="K1789" s="32"/>
      <c r="L1789" s="113"/>
      <c r="M1789" s="113"/>
      <c r="N1789" s="31"/>
      <c r="O1789" s="32"/>
      <c r="P1789" s="113"/>
      <c r="Q1789" s="113"/>
      <c r="R1789" s="31"/>
      <c r="S1789" s="32"/>
      <c r="T1789" s="113"/>
      <c r="U1789" s="113"/>
      <c r="V1789" s="31"/>
      <c r="W1789" s="32"/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hidden="1" customHeight="1" x14ac:dyDescent="0.3">
      <c r="A1790" s="110" t="s">
        <v>1709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3988.88</v>
      </c>
      <c r="F1790" s="104">
        <v>0</v>
      </c>
      <c r="G1790" s="104">
        <v>1994.44</v>
      </c>
      <c r="H1790" s="113">
        <v>0</v>
      </c>
      <c r="I1790" s="113">
        <v>1994.44</v>
      </c>
      <c r="J1790" s="31"/>
      <c r="K1790" s="32"/>
      <c r="L1790" s="113"/>
      <c r="M1790" s="113"/>
      <c r="N1790" s="31"/>
      <c r="O1790" s="32"/>
      <c r="P1790" s="113"/>
      <c r="Q1790" s="113"/>
      <c r="R1790" s="31"/>
      <c r="S1790" s="32"/>
      <c r="T1790" s="113"/>
      <c r="U1790" s="113"/>
      <c r="V1790" s="31"/>
      <c r="W1790" s="32"/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hidden="1" customHeight="1" x14ac:dyDescent="0.3">
      <c r="A1791" s="110" t="s">
        <v>1709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0</v>
      </c>
      <c r="F1791" s="104"/>
      <c r="G1791" s="104"/>
      <c r="H1791" s="105"/>
      <c r="I1791" s="105"/>
      <c r="J1791" s="106"/>
      <c r="K1791" s="107"/>
      <c r="L1791" s="105"/>
      <c r="M1791" s="105"/>
      <c r="N1791" s="106"/>
      <c r="O1791" s="107"/>
      <c r="P1791" s="113"/>
      <c r="Q1791" s="113"/>
      <c r="R1791" s="106"/>
      <c r="S1791" s="107"/>
      <c r="T1791" s="105"/>
      <c r="U1791" s="105"/>
      <c r="V1791" s="106"/>
      <c r="W1791" s="107"/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hidden="1" customHeight="1" x14ac:dyDescent="0.3">
      <c r="A1792" s="110" t="s">
        <v>1709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hidden="1" customHeight="1" x14ac:dyDescent="0.3">
      <c r="A1793" s="110" t="s">
        <v>1709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hidden="1" customHeight="1" x14ac:dyDescent="0.3">
      <c r="A1794" s="110" t="s">
        <v>1709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>
        <v>0</v>
      </c>
      <c r="G1794" s="104">
        <v>0</v>
      </c>
      <c r="H1794" s="105">
        <v>0</v>
      </c>
      <c r="I1794" s="105">
        <v>0</v>
      </c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hidden="1" customHeight="1" x14ac:dyDescent="0.3">
      <c r="A1795" s="110" t="s">
        <v>1709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hidden="1" customHeight="1" x14ac:dyDescent="0.3">
      <c r="A1796" s="110" t="s">
        <v>1709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44230.64</v>
      </c>
      <c r="F1796" s="104">
        <v>0</v>
      </c>
      <c r="G1796" s="104">
        <v>22115.32</v>
      </c>
      <c r="H1796" s="105">
        <v>0</v>
      </c>
      <c r="I1796" s="105">
        <v>22115.32</v>
      </c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hidden="1" customHeight="1" x14ac:dyDescent="0.3">
      <c r="A1797" s="110" t="s">
        <v>1709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/>
      <c r="K1797" s="107"/>
      <c r="L1797" s="105"/>
      <c r="M1797" s="105"/>
      <c r="N1797" s="106"/>
      <c r="O1797" s="107"/>
      <c r="P1797" s="105"/>
      <c r="Q1797" s="105"/>
      <c r="R1797" s="106"/>
      <c r="S1797" s="107"/>
      <c r="T1797" s="105"/>
      <c r="U1797" s="105"/>
      <c r="V1797" s="106"/>
      <c r="W1797" s="107"/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hidden="1" customHeight="1" x14ac:dyDescent="0.3">
      <c r="A1798" s="110" t="s">
        <v>1709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hidden="1" customHeight="1" x14ac:dyDescent="0.3">
      <c r="A1799" s="110" t="s">
        <v>1709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/>
      <c r="K1799" s="107"/>
      <c r="L1799" s="105"/>
      <c r="M1799" s="105"/>
      <c r="N1799" s="106"/>
      <c r="O1799" s="107"/>
      <c r="P1799" s="105"/>
      <c r="Q1799" s="105"/>
      <c r="R1799" s="106"/>
      <c r="S1799" s="107"/>
      <c r="T1799" s="105"/>
      <c r="U1799" s="105"/>
      <c r="V1799" s="106"/>
      <c r="W1799" s="107"/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hidden="1" customHeight="1" x14ac:dyDescent="0.3">
      <c r="A1800" s="110" t="s">
        <v>1709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>
        <v>0</v>
      </c>
      <c r="G1800" s="104">
        <v>0</v>
      </c>
      <c r="H1800" s="105">
        <v>0</v>
      </c>
      <c r="I1800" s="105">
        <v>0</v>
      </c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hidden="1" customHeight="1" x14ac:dyDescent="0.3">
      <c r="A1801" s="110" t="s">
        <v>1709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hidden="1" customHeight="1" x14ac:dyDescent="0.3">
      <c r="A1802" s="110" t="s">
        <v>1709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2652.5</v>
      </c>
      <c r="F1802" s="104">
        <v>0</v>
      </c>
      <c r="G1802" s="104">
        <v>1326.25</v>
      </c>
      <c r="H1802" s="105">
        <v>0</v>
      </c>
      <c r="I1802" s="105">
        <v>1326.25</v>
      </c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hidden="1" customHeight="1" x14ac:dyDescent="0.3">
      <c r="A1803" s="110" t="s">
        <v>1709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>
        <v>0</v>
      </c>
      <c r="G1803" s="104">
        <v>0</v>
      </c>
      <c r="H1803" s="105">
        <v>0</v>
      </c>
      <c r="I1803" s="105">
        <v>0</v>
      </c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hidden="1" customHeight="1" x14ac:dyDescent="0.3">
      <c r="A1804" s="110" t="s">
        <v>1709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hidden="1" customHeight="1" x14ac:dyDescent="0.3">
      <c r="A1805" s="110" t="s">
        <v>1709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>
        <v>0</v>
      </c>
      <c r="G1805" s="104">
        <v>0</v>
      </c>
      <c r="H1805" s="105">
        <v>0</v>
      </c>
      <c r="I1805" s="105">
        <v>0</v>
      </c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hidden="1" customHeight="1" x14ac:dyDescent="0.3">
      <c r="A1806" s="110" t="s">
        <v>1709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>
        <v>0</v>
      </c>
      <c r="G1806" s="104">
        <v>0</v>
      </c>
      <c r="H1806" s="105">
        <v>0</v>
      </c>
      <c r="I1806" s="105">
        <v>0</v>
      </c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hidden="1" customHeight="1" x14ac:dyDescent="0.3">
      <c r="A1807" s="110" t="s">
        <v>1709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hidden="1" customHeight="1" x14ac:dyDescent="0.3">
      <c r="A1808" s="110" t="s">
        <v>1709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>
        <v>0</v>
      </c>
      <c r="G1808" s="104">
        <v>0</v>
      </c>
      <c r="H1808" s="105">
        <v>0</v>
      </c>
      <c r="I1808" s="105">
        <v>0</v>
      </c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hidden="1" customHeight="1" x14ac:dyDescent="0.3">
      <c r="A1809" s="110" t="s">
        <v>1709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hidden="1" customHeight="1" x14ac:dyDescent="0.3">
      <c r="A1810" s="110" t="s">
        <v>1709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hidden="1" customHeight="1" x14ac:dyDescent="0.3">
      <c r="A1811" s="110" t="s">
        <v>1709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hidden="1" customHeight="1" x14ac:dyDescent="0.3">
      <c r="A1812" s="110" t="s">
        <v>1709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>
        <v>0</v>
      </c>
      <c r="G1812" s="104">
        <v>0</v>
      </c>
      <c r="H1812" s="113">
        <v>0</v>
      </c>
      <c r="I1812" s="113">
        <v>0</v>
      </c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hidden="1" customHeight="1" x14ac:dyDescent="0.3">
      <c r="A1813" s="110" t="s">
        <v>1709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hidden="1" customHeight="1" x14ac:dyDescent="0.3">
      <c r="A1814" s="110" t="s">
        <v>1709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276051.06</v>
      </c>
      <c r="F1814" s="104">
        <v>0</v>
      </c>
      <c r="G1814" s="104">
        <v>138025.53</v>
      </c>
      <c r="H1814" s="113">
        <v>0</v>
      </c>
      <c r="I1814" s="113">
        <v>138025.53</v>
      </c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hidden="1" customHeight="1" x14ac:dyDescent="0.3">
      <c r="A1815" s="110" t="s">
        <v>1709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>
        <v>0</v>
      </c>
      <c r="G1815" s="104">
        <v>0</v>
      </c>
      <c r="H1815" s="105">
        <v>0</v>
      </c>
      <c r="I1815" s="105">
        <v>0</v>
      </c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hidden="1" customHeight="1" x14ac:dyDescent="0.3">
      <c r="A1816" s="110" t="s">
        <v>1709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hidden="1" customHeight="1" x14ac:dyDescent="0.3">
      <c r="A1817" s="110" t="s">
        <v>1709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>
        <v>0</v>
      </c>
      <c r="G1817" s="104">
        <v>0</v>
      </c>
      <c r="H1817" s="113">
        <v>0</v>
      </c>
      <c r="I1817" s="113">
        <v>0</v>
      </c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hidden="1" customHeight="1" x14ac:dyDescent="0.3">
      <c r="A1818" s="110" t="s">
        <v>1709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hidden="1" customHeight="1" x14ac:dyDescent="0.3">
      <c r="A1819" s="110" t="s">
        <v>1709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hidden="1" customHeight="1" x14ac:dyDescent="0.3">
      <c r="A1820" s="110" t="s">
        <v>1709</v>
      </c>
      <c r="B1820" s="111" t="s">
        <v>280</v>
      </c>
      <c r="C1820" s="112" t="s">
        <v>1569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hidden="1" customHeight="1" x14ac:dyDescent="0.3">
      <c r="A1821" s="110" t="s">
        <v>1709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>
        <v>0</v>
      </c>
      <c r="G1821" s="104">
        <v>0</v>
      </c>
      <c r="H1821" s="113">
        <v>0</v>
      </c>
      <c r="I1821" s="113">
        <v>0</v>
      </c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hidden="1" customHeight="1" x14ac:dyDescent="0.3">
      <c r="A1822" s="110" t="s">
        <v>1709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hidden="1" customHeight="1" x14ac:dyDescent="0.3">
      <c r="A1823" s="110" t="s">
        <v>1709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>
        <v>0</v>
      </c>
      <c r="G1823" s="104">
        <v>0</v>
      </c>
      <c r="H1823" s="113">
        <v>0</v>
      </c>
      <c r="I1823" s="113">
        <v>0</v>
      </c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hidden="1" customHeight="1" x14ac:dyDescent="0.3">
      <c r="A1824" s="110" t="s">
        <v>1709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hidden="1" customHeight="1" x14ac:dyDescent="0.3">
      <c r="A1825" s="110" t="s">
        <v>1709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hidden="1" customHeight="1" x14ac:dyDescent="0.3">
      <c r="A1826" s="110" t="s">
        <v>1709</v>
      </c>
      <c r="B1826" s="111" t="s">
        <v>291</v>
      </c>
      <c r="C1826" s="112" t="s">
        <v>1570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hidden="1" customHeight="1" x14ac:dyDescent="0.3">
      <c r="A1827" s="110" t="s">
        <v>1709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hidden="1" customHeight="1" x14ac:dyDescent="0.3">
      <c r="A1828" s="110" t="s">
        <v>1709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hidden="1" customHeight="1" x14ac:dyDescent="0.3">
      <c r="A1829" s="110" t="s">
        <v>1709</v>
      </c>
      <c r="B1829" s="111" t="s">
        <v>296</v>
      </c>
      <c r="C1829" s="112" t="s">
        <v>1571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hidden="1" customHeight="1" x14ac:dyDescent="0.3">
      <c r="A1830" s="110" t="s">
        <v>1709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hidden="1" customHeight="1" x14ac:dyDescent="0.3">
      <c r="A1831" s="110" t="s">
        <v>1709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hidden="1" customHeight="1" x14ac:dyDescent="0.3">
      <c r="A1832" s="110" t="s">
        <v>1709</v>
      </c>
      <c r="B1832" s="111" t="s">
        <v>301</v>
      </c>
      <c r="C1832" s="112" t="s">
        <v>1572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hidden="1" customHeight="1" x14ac:dyDescent="0.3">
      <c r="A1833" s="110" t="s">
        <v>1709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/>
      <c r="G1833" s="104"/>
      <c r="H1833" s="113"/>
      <c r="I1833" s="113"/>
      <c r="J1833" s="31"/>
      <c r="K1833" s="32"/>
      <c r="L1833" s="113"/>
      <c r="M1833" s="113"/>
      <c r="N1833" s="31"/>
      <c r="O1833" s="32"/>
      <c r="P1833" s="113"/>
      <c r="Q1833" s="113"/>
      <c r="R1833" s="31"/>
      <c r="S1833" s="32"/>
      <c r="T1833" s="113"/>
      <c r="U1833" s="113"/>
      <c r="V1833" s="31"/>
      <c r="W1833" s="32"/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hidden="1" customHeight="1" x14ac:dyDescent="0.3">
      <c r="A1834" s="110" t="s">
        <v>1709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hidden="1" customHeight="1" x14ac:dyDescent="0.3">
      <c r="A1835" s="110" t="s">
        <v>1709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/>
      <c r="G1835" s="104"/>
      <c r="H1835" s="113"/>
      <c r="I1835" s="113"/>
      <c r="J1835" s="31"/>
      <c r="K1835" s="32"/>
      <c r="L1835" s="113"/>
      <c r="M1835" s="113"/>
      <c r="N1835" s="31"/>
      <c r="O1835" s="32"/>
      <c r="P1835" s="113"/>
      <c r="Q1835" s="113"/>
      <c r="R1835" s="31"/>
      <c r="S1835" s="32"/>
      <c r="T1835" s="113"/>
      <c r="U1835" s="113"/>
      <c r="V1835" s="31"/>
      <c r="W1835" s="32"/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hidden="1" customHeight="1" x14ac:dyDescent="0.3">
      <c r="A1836" s="110" t="s">
        <v>1709</v>
      </c>
      <c r="B1836" s="111" t="s">
        <v>308</v>
      </c>
      <c r="C1836" s="112" t="s">
        <v>309</v>
      </c>
      <c r="D1836" s="21">
        <f t="shared" si="32"/>
        <v>0</v>
      </c>
      <c r="E1836" s="24">
        <f t="shared" si="32"/>
        <v>0</v>
      </c>
      <c r="F1836" s="104">
        <v>0</v>
      </c>
      <c r="G1836" s="104">
        <v>0</v>
      </c>
      <c r="H1836" s="113">
        <v>0</v>
      </c>
      <c r="I1836" s="113">
        <v>0</v>
      </c>
      <c r="J1836" s="31"/>
      <c r="K1836" s="32"/>
      <c r="L1836" s="113"/>
      <c r="M1836" s="113"/>
      <c r="N1836" s="31"/>
      <c r="O1836" s="32"/>
      <c r="P1836" s="113"/>
      <c r="Q1836" s="113"/>
      <c r="R1836" s="31"/>
      <c r="S1836" s="32"/>
      <c r="T1836" s="113"/>
      <c r="U1836" s="113"/>
      <c r="V1836" s="31"/>
      <c r="W1836" s="32"/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hidden="1" customHeight="1" x14ac:dyDescent="0.3">
      <c r="A1837" s="110" t="s">
        <v>1709</v>
      </c>
      <c r="B1837" s="111" t="s">
        <v>310</v>
      </c>
      <c r="C1837" s="112" t="s">
        <v>311</v>
      </c>
      <c r="D1837" s="21">
        <f t="shared" si="32"/>
        <v>0</v>
      </c>
      <c r="E1837" s="24">
        <f t="shared" si="32"/>
        <v>0</v>
      </c>
      <c r="F1837" s="104"/>
      <c r="G1837" s="104"/>
      <c r="H1837" s="113"/>
      <c r="I1837" s="113"/>
      <c r="J1837" s="31"/>
      <c r="K1837" s="32"/>
      <c r="L1837" s="113"/>
      <c r="M1837" s="113"/>
      <c r="N1837" s="31"/>
      <c r="O1837" s="32"/>
      <c r="P1837" s="113"/>
      <c r="Q1837" s="113"/>
      <c r="R1837" s="31"/>
      <c r="S1837" s="32"/>
      <c r="T1837" s="113"/>
      <c r="U1837" s="113"/>
      <c r="V1837" s="31"/>
      <c r="W1837" s="32"/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hidden="1" customHeight="1" x14ac:dyDescent="0.3">
      <c r="A1838" s="110" t="s">
        <v>1709</v>
      </c>
      <c r="B1838" s="111" t="s">
        <v>312</v>
      </c>
      <c r="C1838" s="112" t="s">
        <v>313</v>
      </c>
      <c r="D1838" s="21">
        <f t="shared" si="32"/>
        <v>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/>
      <c r="K1838" s="32"/>
      <c r="L1838" s="113"/>
      <c r="M1838" s="113"/>
      <c r="N1838" s="31"/>
      <c r="O1838" s="32"/>
      <c r="P1838" s="113"/>
      <c r="Q1838" s="113"/>
      <c r="R1838" s="31"/>
      <c r="S1838" s="32"/>
      <c r="T1838" s="113"/>
      <c r="U1838" s="113"/>
      <c r="V1838" s="31"/>
      <c r="W1838" s="32"/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hidden="1" customHeight="1" x14ac:dyDescent="0.3">
      <c r="A1839" s="110" t="s">
        <v>1709</v>
      </c>
      <c r="B1839" s="111" t="s">
        <v>314</v>
      </c>
      <c r="C1839" s="112" t="s">
        <v>315</v>
      </c>
      <c r="D1839" s="21">
        <f t="shared" si="32"/>
        <v>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/>
      <c r="K1839" s="32"/>
      <c r="L1839" s="113"/>
      <c r="M1839" s="113"/>
      <c r="N1839" s="31"/>
      <c r="O1839" s="32"/>
      <c r="P1839" s="113"/>
      <c r="Q1839" s="113"/>
      <c r="R1839" s="31"/>
      <c r="S1839" s="32"/>
      <c r="T1839" s="113"/>
      <c r="U1839" s="113"/>
      <c r="V1839" s="31"/>
      <c r="W1839" s="32"/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hidden="1" customHeight="1" x14ac:dyDescent="0.3">
      <c r="A1840" s="110" t="s">
        <v>1709</v>
      </c>
      <c r="B1840" s="111" t="s">
        <v>316</v>
      </c>
      <c r="C1840" s="112" t="s">
        <v>317</v>
      </c>
      <c r="D1840" s="21">
        <f t="shared" si="32"/>
        <v>0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/>
      <c r="K1840" s="32"/>
      <c r="L1840" s="113"/>
      <c r="M1840" s="113"/>
      <c r="N1840" s="31"/>
      <c r="O1840" s="32"/>
      <c r="P1840" s="113"/>
      <c r="Q1840" s="113"/>
      <c r="R1840" s="31"/>
      <c r="S1840" s="32"/>
      <c r="T1840" s="113"/>
      <c r="U1840" s="113"/>
      <c r="V1840" s="31"/>
      <c r="W1840" s="32"/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hidden="1" customHeight="1" x14ac:dyDescent="0.3">
      <c r="A1841" s="110" t="s">
        <v>1709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/>
      <c r="G1841" s="104"/>
      <c r="H1841" s="113"/>
      <c r="I1841" s="113"/>
      <c r="J1841" s="31"/>
      <c r="K1841" s="32"/>
      <c r="L1841" s="113"/>
      <c r="M1841" s="113"/>
      <c r="N1841" s="31"/>
      <c r="O1841" s="32"/>
      <c r="P1841" s="113"/>
      <c r="Q1841" s="113"/>
      <c r="R1841" s="31"/>
      <c r="S1841" s="32"/>
      <c r="T1841" s="113"/>
      <c r="U1841" s="113"/>
      <c r="V1841" s="31"/>
      <c r="W1841" s="32"/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hidden="1" customHeight="1" x14ac:dyDescent="0.3">
      <c r="A1842" s="110" t="s">
        <v>1709</v>
      </c>
      <c r="B1842" s="111" t="s">
        <v>320</v>
      </c>
      <c r="C1842" s="112" t="s">
        <v>321</v>
      </c>
      <c r="D1842" s="21">
        <f t="shared" si="32"/>
        <v>175000</v>
      </c>
      <c r="E1842" s="24">
        <f t="shared" si="32"/>
        <v>0</v>
      </c>
      <c r="F1842" s="104">
        <v>175000</v>
      </c>
      <c r="G1842" s="104">
        <v>0</v>
      </c>
      <c r="H1842" s="113">
        <v>0</v>
      </c>
      <c r="I1842" s="113">
        <v>0</v>
      </c>
      <c r="J1842" s="31"/>
      <c r="K1842" s="32"/>
      <c r="L1842" s="113"/>
      <c r="M1842" s="113"/>
      <c r="N1842" s="31"/>
      <c r="O1842" s="32"/>
      <c r="P1842" s="113"/>
      <c r="Q1842" s="113"/>
      <c r="R1842" s="31"/>
      <c r="S1842" s="32"/>
      <c r="T1842" s="113"/>
      <c r="U1842" s="113"/>
      <c r="V1842" s="31"/>
      <c r="W1842" s="32"/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hidden="1" customHeight="1" x14ac:dyDescent="0.3">
      <c r="A1843" s="110" t="s">
        <v>1709</v>
      </c>
      <c r="B1843" s="111" t="s">
        <v>322</v>
      </c>
      <c r="C1843" s="112" t="s">
        <v>323</v>
      </c>
      <c r="D1843" s="21">
        <f t="shared" si="32"/>
        <v>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/>
      <c r="K1843" s="107"/>
      <c r="L1843" s="105"/>
      <c r="M1843" s="105"/>
      <c r="N1843" s="106"/>
      <c r="O1843" s="107"/>
      <c r="P1843" s="113"/>
      <c r="Q1843" s="113"/>
      <c r="R1843" s="106"/>
      <c r="S1843" s="107"/>
      <c r="T1843" s="105"/>
      <c r="U1843" s="105"/>
      <c r="V1843" s="106"/>
      <c r="W1843" s="107"/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hidden="1" customHeight="1" x14ac:dyDescent="0.3">
      <c r="A1844" s="110" t="s">
        <v>1709</v>
      </c>
      <c r="B1844" s="111" t="s">
        <v>324</v>
      </c>
      <c r="C1844" s="112" t="s">
        <v>325</v>
      </c>
      <c r="D1844" s="21">
        <f t="shared" si="32"/>
        <v>0</v>
      </c>
      <c r="E1844" s="24">
        <f t="shared" si="32"/>
        <v>0</v>
      </c>
      <c r="F1844" s="104">
        <v>0</v>
      </c>
      <c r="G1844" s="104">
        <v>0</v>
      </c>
      <c r="H1844" s="105">
        <v>0</v>
      </c>
      <c r="I1844" s="105">
        <v>0</v>
      </c>
      <c r="J1844" s="106"/>
      <c r="K1844" s="107"/>
      <c r="L1844" s="105"/>
      <c r="M1844" s="105"/>
      <c r="N1844" s="106"/>
      <c r="O1844" s="107"/>
      <c r="P1844" s="105"/>
      <c r="Q1844" s="105"/>
      <c r="R1844" s="106"/>
      <c r="S1844" s="107"/>
      <c r="T1844" s="105"/>
      <c r="U1844" s="105"/>
      <c r="V1844" s="106"/>
      <c r="W1844" s="107"/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hidden="1" customHeight="1" x14ac:dyDescent="0.3">
      <c r="A1845" s="110" t="s">
        <v>1709</v>
      </c>
      <c r="B1845" s="111" t="s">
        <v>326</v>
      </c>
      <c r="C1845" s="112" t="s">
        <v>327</v>
      </c>
      <c r="D1845" s="21">
        <f t="shared" si="32"/>
        <v>0</v>
      </c>
      <c r="E1845" s="24">
        <f t="shared" si="32"/>
        <v>0</v>
      </c>
      <c r="F1845" s="104"/>
      <c r="G1845" s="104"/>
      <c r="H1845" s="105"/>
      <c r="I1845" s="105"/>
      <c r="J1845" s="106"/>
      <c r="K1845" s="107"/>
      <c r="L1845" s="105"/>
      <c r="M1845" s="105"/>
      <c r="N1845" s="106"/>
      <c r="O1845" s="107"/>
      <c r="P1845" s="105"/>
      <c r="Q1845" s="105"/>
      <c r="R1845" s="106"/>
      <c r="S1845" s="107"/>
      <c r="T1845" s="105"/>
      <c r="U1845" s="105"/>
      <c r="V1845" s="106"/>
      <c r="W1845" s="107"/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hidden="1" customHeight="1" x14ac:dyDescent="0.3">
      <c r="A1846" s="110" t="s">
        <v>1709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18307.439999999999</v>
      </c>
      <c r="F1846" s="104">
        <v>0</v>
      </c>
      <c r="G1846" s="104">
        <v>9153.7199999999993</v>
      </c>
      <c r="H1846" s="105">
        <v>0</v>
      </c>
      <c r="I1846" s="105">
        <v>9153.7199999999993</v>
      </c>
      <c r="J1846" s="106"/>
      <c r="K1846" s="107"/>
      <c r="L1846" s="105"/>
      <c r="M1846" s="105"/>
      <c r="N1846" s="106"/>
      <c r="O1846" s="107"/>
      <c r="P1846" s="105"/>
      <c r="Q1846" s="105"/>
      <c r="R1846" s="106"/>
      <c r="S1846" s="107"/>
      <c r="T1846" s="105"/>
      <c r="U1846" s="105"/>
      <c r="V1846" s="106"/>
      <c r="W1846" s="107"/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hidden="1" customHeight="1" x14ac:dyDescent="0.3">
      <c r="A1847" s="110" t="s">
        <v>1709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0</v>
      </c>
      <c r="F1847" s="104"/>
      <c r="G1847" s="104"/>
      <c r="H1847" s="105"/>
      <c r="I1847" s="105"/>
      <c r="J1847" s="106"/>
      <c r="K1847" s="107"/>
      <c r="L1847" s="105"/>
      <c r="M1847" s="105"/>
      <c r="N1847" s="106"/>
      <c r="O1847" s="107"/>
      <c r="P1847" s="105"/>
      <c r="Q1847" s="105"/>
      <c r="R1847" s="106"/>
      <c r="S1847" s="107"/>
      <c r="T1847" s="105"/>
      <c r="U1847" s="105"/>
      <c r="V1847" s="106"/>
      <c r="W1847" s="107"/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hidden="1" customHeight="1" x14ac:dyDescent="0.3">
      <c r="A1848" s="110" t="s">
        <v>1709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563.03</v>
      </c>
      <c r="F1848" s="104">
        <v>0</v>
      </c>
      <c r="G1848" s="104">
        <v>281.62</v>
      </c>
      <c r="H1848" s="105">
        <v>0</v>
      </c>
      <c r="I1848" s="105">
        <v>281.41000000000003</v>
      </c>
      <c r="J1848" s="106"/>
      <c r="K1848" s="107"/>
      <c r="L1848" s="105"/>
      <c r="M1848" s="105"/>
      <c r="N1848" s="106"/>
      <c r="O1848" s="107"/>
      <c r="P1848" s="105"/>
      <c r="Q1848" s="105"/>
      <c r="R1848" s="106"/>
      <c r="S1848" s="107"/>
      <c r="T1848" s="105"/>
      <c r="U1848" s="105"/>
      <c r="V1848" s="106"/>
      <c r="W1848" s="107"/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hidden="1" customHeight="1" x14ac:dyDescent="0.3">
      <c r="A1849" s="110" t="s">
        <v>1709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12582.02</v>
      </c>
      <c r="F1849" s="104">
        <v>0</v>
      </c>
      <c r="G1849" s="104">
        <v>6291.01</v>
      </c>
      <c r="H1849" s="113">
        <v>0</v>
      </c>
      <c r="I1849" s="113">
        <v>6291.01</v>
      </c>
      <c r="J1849" s="31"/>
      <c r="K1849" s="32"/>
      <c r="L1849" s="113"/>
      <c r="M1849" s="113"/>
      <c r="N1849" s="31"/>
      <c r="O1849" s="32"/>
      <c r="P1849" s="105"/>
      <c r="Q1849" s="105"/>
      <c r="R1849" s="31"/>
      <c r="S1849" s="32"/>
      <c r="T1849" s="113"/>
      <c r="U1849" s="113"/>
      <c r="V1849" s="31"/>
      <c r="W1849" s="32"/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hidden="1" customHeight="1" x14ac:dyDescent="0.3">
      <c r="A1850" s="110" t="s">
        <v>1709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1486.16</v>
      </c>
      <c r="F1850" s="104">
        <v>0</v>
      </c>
      <c r="G1850" s="104">
        <v>743.08</v>
      </c>
      <c r="H1850" s="113">
        <v>0</v>
      </c>
      <c r="I1850" s="113">
        <v>743.08</v>
      </c>
      <c r="J1850" s="31"/>
      <c r="K1850" s="32"/>
      <c r="L1850" s="113"/>
      <c r="M1850" s="113"/>
      <c r="N1850" s="31"/>
      <c r="O1850" s="32"/>
      <c r="P1850" s="113"/>
      <c r="Q1850" s="113"/>
      <c r="R1850" s="31"/>
      <c r="S1850" s="32"/>
      <c r="T1850" s="113"/>
      <c r="U1850" s="113"/>
      <c r="V1850" s="31"/>
      <c r="W1850" s="32"/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hidden="1" customHeight="1" x14ac:dyDescent="0.3">
      <c r="A1851" s="110" t="s">
        <v>1709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/>
      <c r="G1851" s="104"/>
      <c r="H1851" s="113"/>
      <c r="I1851" s="113"/>
      <c r="J1851" s="31"/>
      <c r="K1851" s="32"/>
      <c r="L1851" s="113"/>
      <c r="M1851" s="113"/>
      <c r="N1851" s="31"/>
      <c r="O1851" s="32"/>
      <c r="P1851" s="113"/>
      <c r="Q1851" s="113"/>
      <c r="R1851" s="31"/>
      <c r="S1851" s="32"/>
      <c r="T1851" s="113"/>
      <c r="U1851" s="113"/>
      <c r="V1851" s="31"/>
      <c r="W1851" s="32"/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hidden="1" customHeight="1" x14ac:dyDescent="0.3">
      <c r="A1852" s="110" t="s">
        <v>1709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169877.35</v>
      </c>
      <c r="F1852" s="104">
        <v>0</v>
      </c>
      <c r="G1852" s="104">
        <v>85605.33</v>
      </c>
      <c r="H1852" s="105">
        <v>0</v>
      </c>
      <c r="I1852" s="105">
        <v>84272.02</v>
      </c>
      <c r="J1852" s="106"/>
      <c r="K1852" s="107"/>
      <c r="L1852" s="105"/>
      <c r="M1852" s="105"/>
      <c r="N1852" s="106"/>
      <c r="O1852" s="107"/>
      <c r="P1852" s="113"/>
      <c r="Q1852" s="113"/>
      <c r="R1852" s="106"/>
      <c r="S1852" s="107"/>
      <c r="T1852" s="105"/>
      <c r="U1852" s="105"/>
      <c r="V1852" s="106"/>
      <c r="W1852" s="107"/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hidden="1" customHeight="1" x14ac:dyDescent="0.3">
      <c r="A1853" s="110" t="s">
        <v>1709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42421.16</v>
      </c>
      <c r="F1853" s="104">
        <v>0</v>
      </c>
      <c r="G1853" s="104">
        <v>21210.58</v>
      </c>
      <c r="H1853" s="105">
        <v>0</v>
      </c>
      <c r="I1853" s="105">
        <v>21210.58</v>
      </c>
      <c r="J1853" s="106"/>
      <c r="K1853" s="107"/>
      <c r="L1853" s="105"/>
      <c r="M1853" s="105"/>
      <c r="N1853" s="106"/>
      <c r="O1853" s="107"/>
      <c r="P1853" s="105"/>
      <c r="Q1853" s="105"/>
      <c r="R1853" s="106"/>
      <c r="S1853" s="107"/>
      <c r="T1853" s="105"/>
      <c r="U1853" s="105"/>
      <c r="V1853" s="106"/>
      <c r="W1853" s="107"/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hidden="1" customHeight="1" x14ac:dyDescent="0.3">
      <c r="A1854" s="110" t="s">
        <v>1709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4188.26</v>
      </c>
      <c r="F1854" s="104">
        <v>0</v>
      </c>
      <c r="G1854" s="104">
        <v>2094.13</v>
      </c>
      <c r="H1854" s="113">
        <v>0</v>
      </c>
      <c r="I1854" s="113">
        <v>2094.13</v>
      </c>
      <c r="J1854" s="31"/>
      <c r="K1854" s="32"/>
      <c r="L1854" s="113"/>
      <c r="M1854" s="113"/>
      <c r="N1854" s="31"/>
      <c r="O1854" s="32"/>
      <c r="P1854" s="105"/>
      <c r="Q1854" s="105"/>
      <c r="R1854" s="31"/>
      <c r="S1854" s="32"/>
      <c r="T1854" s="113"/>
      <c r="U1854" s="113"/>
      <c r="V1854" s="31"/>
      <c r="W1854" s="32"/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hidden="1" customHeight="1" x14ac:dyDescent="0.3">
      <c r="A1855" s="110" t="s">
        <v>1709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0</v>
      </c>
      <c r="F1855" s="104"/>
      <c r="G1855" s="104"/>
      <c r="H1855" s="113"/>
      <c r="I1855" s="113"/>
      <c r="J1855" s="31"/>
      <c r="K1855" s="32"/>
      <c r="L1855" s="113"/>
      <c r="M1855" s="113"/>
      <c r="N1855" s="31"/>
      <c r="O1855" s="32"/>
      <c r="P1855" s="113"/>
      <c r="Q1855" s="113"/>
      <c r="R1855" s="31"/>
      <c r="S1855" s="32"/>
      <c r="T1855" s="113"/>
      <c r="U1855" s="113"/>
      <c r="V1855" s="31"/>
      <c r="W1855" s="32"/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hidden="1" customHeight="1" x14ac:dyDescent="0.3">
      <c r="A1856" s="110" t="s">
        <v>1709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hidden="1" customHeight="1" x14ac:dyDescent="0.3">
      <c r="A1857" s="110" t="s">
        <v>1709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hidden="1" customHeight="1" x14ac:dyDescent="0.3">
      <c r="A1858" s="110" t="s">
        <v>1709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/>
      <c r="K1858" s="32"/>
      <c r="L1858" s="113"/>
      <c r="M1858" s="113"/>
      <c r="N1858" s="31"/>
      <c r="O1858" s="32"/>
      <c r="P1858" s="113"/>
      <c r="Q1858" s="113"/>
      <c r="R1858" s="31"/>
      <c r="S1858" s="32"/>
      <c r="T1858" s="113"/>
      <c r="U1858" s="113"/>
      <c r="V1858" s="31"/>
      <c r="W1858" s="32"/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hidden="1" customHeight="1" x14ac:dyDescent="0.3">
      <c r="A1859" s="110" t="s">
        <v>1709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hidden="1" customHeight="1" x14ac:dyDescent="0.3">
      <c r="A1860" s="110" t="s">
        <v>1709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/>
      <c r="K1860" s="32"/>
      <c r="L1860" s="113"/>
      <c r="M1860" s="113"/>
      <c r="N1860" s="31"/>
      <c r="O1860" s="32"/>
      <c r="P1860" s="113"/>
      <c r="Q1860" s="113"/>
      <c r="R1860" s="31"/>
      <c r="S1860" s="32"/>
      <c r="T1860" s="113"/>
      <c r="U1860" s="113"/>
      <c r="V1860" s="31"/>
      <c r="W1860" s="32"/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hidden="1" customHeight="1" x14ac:dyDescent="0.3">
      <c r="A1861" s="110" t="s">
        <v>1709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/>
      <c r="K1861" s="107"/>
      <c r="L1861" s="105"/>
      <c r="M1861" s="105"/>
      <c r="N1861" s="106"/>
      <c r="O1861" s="107"/>
      <c r="P1861" s="113"/>
      <c r="Q1861" s="113"/>
      <c r="R1861" s="106"/>
      <c r="S1861" s="107"/>
      <c r="T1861" s="105"/>
      <c r="U1861" s="105"/>
      <c r="V1861" s="106"/>
      <c r="W1861" s="107"/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hidden="1" customHeight="1" x14ac:dyDescent="0.3">
      <c r="A1862" s="110" t="s">
        <v>1709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hidden="1" customHeight="1" x14ac:dyDescent="0.3">
      <c r="A1863" s="110" t="s">
        <v>1709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0</v>
      </c>
      <c r="F1863" s="104">
        <v>0</v>
      </c>
      <c r="G1863" s="104">
        <v>0</v>
      </c>
      <c r="H1863" s="113">
        <v>0</v>
      </c>
      <c r="I1863" s="113">
        <v>0</v>
      </c>
      <c r="J1863" s="31"/>
      <c r="K1863" s="32"/>
      <c r="L1863" s="113"/>
      <c r="M1863" s="113"/>
      <c r="N1863" s="31"/>
      <c r="O1863" s="32"/>
      <c r="P1863" s="113"/>
      <c r="Q1863" s="113"/>
      <c r="R1863" s="31"/>
      <c r="S1863" s="32"/>
      <c r="T1863" s="113"/>
      <c r="U1863" s="113"/>
      <c r="V1863" s="31"/>
      <c r="W1863" s="32"/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hidden="1" customHeight="1" x14ac:dyDescent="0.3">
      <c r="A1864" s="110" t="s">
        <v>1709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hidden="1" customHeight="1" x14ac:dyDescent="0.3">
      <c r="A1865" s="110" t="s">
        <v>1709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hidden="1" customHeight="1" x14ac:dyDescent="0.3">
      <c r="A1866" s="110" t="s">
        <v>1709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hidden="1" customHeight="1" x14ac:dyDescent="0.3">
      <c r="A1867" s="110" t="s">
        <v>1709</v>
      </c>
      <c r="B1867" s="111" t="s">
        <v>370</v>
      </c>
      <c r="C1867" s="112" t="s">
        <v>371</v>
      </c>
      <c r="D1867" s="21">
        <f t="shared" si="33"/>
        <v>733500</v>
      </c>
      <c r="E1867" s="24">
        <f t="shared" si="33"/>
        <v>0</v>
      </c>
      <c r="F1867" s="104"/>
      <c r="G1867" s="104"/>
      <c r="H1867" s="113">
        <v>733500</v>
      </c>
      <c r="I1867" s="113">
        <v>0</v>
      </c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hidden="1" customHeight="1" x14ac:dyDescent="0.3">
      <c r="A1868" s="110" t="s">
        <v>1709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hidden="1" customHeight="1" x14ac:dyDescent="0.3">
      <c r="A1869" s="110" t="s">
        <v>1709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1401</v>
      </c>
      <c r="AE1869" s="19" t="s">
        <v>1412</v>
      </c>
      <c r="AF1869" s="19" t="s">
        <v>1402</v>
      </c>
      <c r="AG1869" s="34" t="s">
        <v>1413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hidden="1" customHeight="1" x14ac:dyDescent="0.3">
      <c r="A1870" s="110" t="s">
        <v>1709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1403</v>
      </c>
      <c r="AE1870" s="19" t="s">
        <v>1412</v>
      </c>
      <c r="AF1870" s="19" t="s">
        <v>1404</v>
      </c>
      <c r="AG1870" s="34" t="s">
        <v>1413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hidden="1" customHeight="1" x14ac:dyDescent="0.3">
      <c r="A1871" s="110" t="s">
        <v>1709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1405</v>
      </c>
      <c r="AE1871" s="19" t="s">
        <v>1412</v>
      </c>
      <c r="AF1871" s="19" t="s">
        <v>1406</v>
      </c>
      <c r="AG1871" s="34" t="s">
        <v>1413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hidden="1" customHeight="1" x14ac:dyDescent="0.3">
      <c r="A1872" s="110" t="s">
        <v>1709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1407</v>
      </c>
      <c r="AG1872" s="34" t="s">
        <v>1413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hidden="1" customHeight="1" x14ac:dyDescent="0.3">
      <c r="A1873" s="110" t="s">
        <v>1709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1415</v>
      </c>
      <c r="AG1873" s="34" t="s">
        <v>1413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hidden="1" customHeight="1" x14ac:dyDescent="0.3">
      <c r="A1874" s="110" t="s">
        <v>1709</v>
      </c>
      <c r="B1874" s="111" t="s">
        <v>384</v>
      </c>
      <c r="C1874" s="112" t="s">
        <v>1573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1403</v>
      </c>
      <c r="AE1874" s="19" t="s">
        <v>1412</v>
      </c>
      <c r="AF1874" s="19" t="s">
        <v>1404</v>
      </c>
      <c r="AG1874" s="34" t="s">
        <v>1413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hidden="1" customHeight="1" x14ac:dyDescent="0.3">
      <c r="A1875" s="110" t="s">
        <v>1709</v>
      </c>
      <c r="B1875" s="111" t="s">
        <v>386</v>
      </c>
      <c r="C1875" s="112" t="s">
        <v>1667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1403</v>
      </c>
      <c r="AE1875" s="19" t="s">
        <v>1412</v>
      </c>
      <c r="AF1875" s="19" t="s">
        <v>1404</v>
      </c>
      <c r="AG1875" s="34" t="s">
        <v>1413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hidden="1" customHeight="1" x14ac:dyDescent="0.3">
      <c r="A1876" s="110" t="s">
        <v>1709</v>
      </c>
      <c r="B1876" s="111" t="s">
        <v>388</v>
      </c>
      <c r="C1876" s="112" t="s">
        <v>1668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1403</v>
      </c>
      <c r="AE1876" s="19" t="s">
        <v>1412</v>
      </c>
      <c r="AF1876" s="19" t="s">
        <v>1404</v>
      </c>
      <c r="AG1876" s="34" t="s">
        <v>1413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hidden="1" customHeight="1" x14ac:dyDescent="0.3">
      <c r="A1877" s="110" t="s">
        <v>1709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hidden="1" customHeight="1" x14ac:dyDescent="0.3">
      <c r="A1878" s="110" t="s">
        <v>1709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hidden="1" customHeight="1" x14ac:dyDescent="0.3">
      <c r="A1879" s="110" t="s">
        <v>1709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hidden="1" customHeight="1" x14ac:dyDescent="0.3">
      <c r="A1880" s="110" t="s">
        <v>1709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1401</v>
      </c>
      <c r="AE1880" s="19" t="s">
        <v>1412</v>
      </c>
      <c r="AF1880" s="19" t="s">
        <v>1402</v>
      </c>
      <c r="AG1880" s="34" t="s">
        <v>1413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hidden="1" customHeight="1" x14ac:dyDescent="0.3">
      <c r="A1881" s="110" t="s">
        <v>1709</v>
      </c>
      <c r="B1881" s="111" t="s">
        <v>398</v>
      </c>
      <c r="C1881" s="112" t="s">
        <v>1574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1403</v>
      </c>
      <c r="AE1881" s="19" t="s">
        <v>1412</v>
      </c>
      <c r="AF1881" s="19" t="s">
        <v>1404</v>
      </c>
      <c r="AG1881" s="34" t="s">
        <v>1413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hidden="1" customHeight="1" x14ac:dyDescent="0.3">
      <c r="A1882" s="110" t="s">
        <v>1709</v>
      </c>
      <c r="B1882" s="111" t="s">
        <v>400</v>
      </c>
      <c r="C1882" s="112" t="s">
        <v>1669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1405</v>
      </c>
      <c r="AE1882" s="19" t="s">
        <v>1412</v>
      </c>
      <c r="AF1882" s="19" t="s">
        <v>1406</v>
      </c>
      <c r="AG1882" s="34" t="s">
        <v>1413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hidden="1" customHeight="1" x14ac:dyDescent="0.3">
      <c r="A1883" s="110" t="s">
        <v>1709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1407</v>
      </c>
      <c r="AG1883" s="34" t="s">
        <v>1413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hidden="1" customHeight="1" x14ac:dyDescent="0.3">
      <c r="A1884" s="110" t="s">
        <v>1709</v>
      </c>
      <c r="B1884" s="111" t="s">
        <v>404</v>
      </c>
      <c r="C1884" s="112" t="s">
        <v>1575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1415</v>
      </c>
      <c r="AG1884" s="34" t="s">
        <v>1413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hidden="1" customHeight="1" x14ac:dyDescent="0.3">
      <c r="A1885" s="110" t="s">
        <v>1709</v>
      </c>
      <c r="B1885" s="111" t="s">
        <v>406</v>
      </c>
      <c r="C1885" s="112" t="s">
        <v>1576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1403</v>
      </c>
      <c r="AE1885" s="19" t="s">
        <v>1412</v>
      </c>
      <c r="AF1885" s="19" t="s">
        <v>1404</v>
      </c>
      <c r="AG1885" s="34" t="s">
        <v>1413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hidden="1" customHeight="1" x14ac:dyDescent="0.3">
      <c r="A1886" s="110" t="s">
        <v>1709</v>
      </c>
      <c r="B1886" s="111" t="s">
        <v>408</v>
      </c>
      <c r="C1886" s="112" t="s">
        <v>1577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1403</v>
      </c>
      <c r="AE1886" s="19" t="s">
        <v>1412</v>
      </c>
      <c r="AF1886" s="19" t="s">
        <v>1404</v>
      </c>
      <c r="AG1886" s="34" t="s">
        <v>1413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hidden="1" customHeight="1" x14ac:dyDescent="0.3">
      <c r="A1887" s="110" t="s">
        <v>1709</v>
      </c>
      <c r="B1887" s="111" t="s">
        <v>410</v>
      </c>
      <c r="C1887" s="112" t="s">
        <v>1578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1403</v>
      </c>
      <c r="AE1887" s="19" t="s">
        <v>1412</v>
      </c>
      <c r="AF1887" s="19" t="s">
        <v>1404</v>
      </c>
      <c r="AG1887" s="34" t="s">
        <v>1413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hidden="1" customHeight="1" x14ac:dyDescent="0.3">
      <c r="A1888" s="110" t="s">
        <v>1709</v>
      </c>
      <c r="B1888" s="111" t="s">
        <v>412</v>
      </c>
      <c r="C1888" s="112" t="s">
        <v>413</v>
      </c>
      <c r="D1888" s="21">
        <f t="shared" si="33"/>
        <v>371965.5</v>
      </c>
      <c r="E1888" s="24">
        <f t="shared" si="33"/>
        <v>1120988.24</v>
      </c>
      <c r="F1888" s="104">
        <v>265348.5</v>
      </c>
      <c r="G1888" s="104">
        <v>516193</v>
      </c>
      <c r="H1888" s="113">
        <v>106617</v>
      </c>
      <c r="I1888" s="113">
        <v>604795.24</v>
      </c>
      <c r="J1888" s="31"/>
      <c r="K1888" s="32"/>
      <c r="L1888" s="113"/>
      <c r="M1888" s="113"/>
      <c r="N1888" s="31"/>
      <c r="O1888" s="32"/>
      <c r="P1888" s="105"/>
      <c r="Q1888" s="105"/>
      <c r="R1888" s="31"/>
      <c r="S1888" s="32"/>
      <c r="T1888" s="113"/>
      <c r="U1888" s="113"/>
      <c r="V1888" s="31"/>
      <c r="W1888" s="32"/>
      <c r="X1888" s="113"/>
      <c r="Y1888" s="113"/>
      <c r="Z1888" s="31"/>
      <c r="AA1888" s="32"/>
      <c r="AB1888" s="113"/>
      <c r="AC1888" s="113"/>
      <c r="AD1888" s="33" t="s">
        <v>1401</v>
      </c>
      <c r="AE1888" s="19" t="s">
        <v>1412</v>
      </c>
      <c r="AF1888" s="19" t="s">
        <v>1402</v>
      </c>
      <c r="AG1888" s="34" t="s">
        <v>1413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hidden="1" customHeight="1" x14ac:dyDescent="0.3">
      <c r="A1889" s="110" t="s">
        <v>1709</v>
      </c>
      <c r="B1889" s="111" t="s">
        <v>414</v>
      </c>
      <c r="C1889" s="112" t="s">
        <v>415</v>
      </c>
      <c r="D1889" s="21">
        <f t="shared" si="33"/>
        <v>51850</v>
      </c>
      <c r="E1889" s="24">
        <f t="shared" si="33"/>
        <v>291425</v>
      </c>
      <c r="F1889" s="104">
        <v>14490</v>
      </c>
      <c r="G1889" s="104">
        <v>18800</v>
      </c>
      <c r="H1889" s="113">
        <v>37360</v>
      </c>
      <c r="I1889" s="113">
        <v>272625</v>
      </c>
      <c r="J1889" s="31"/>
      <c r="K1889" s="32"/>
      <c r="L1889" s="113"/>
      <c r="M1889" s="113"/>
      <c r="N1889" s="31"/>
      <c r="O1889" s="32"/>
      <c r="P1889" s="113"/>
      <c r="Q1889" s="113"/>
      <c r="R1889" s="31"/>
      <c r="S1889" s="32"/>
      <c r="T1889" s="113"/>
      <c r="U1889" s="113"/>
      <c r="V1889" s="31"/>
      <c r="W1889" s="32"/>
      <c r="X1889" s="113"/>
      <c r="Y1889" s="113"/>
      <c r="Z1889" s="31"/>
      <c r="AA1889" s="32"/>
      <c r="AB1889" s="113"/>
      <c r="AC1889" s="113"/>
      <c r="AD1889" s="33" t="s">
        <v>1403</v>
      </c>
      <c r="AE1889" s="19" t="s">
        <v>1412</v>
      </c>
      <c r="AF1889" s="19" t="s">
        <v>1404</v>
      </c>
      <c r="AG1889" s="34" t="s">
        <v>1413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hidden="1" customHeight="1" x14ac:dyDescent="0.3">
      <c r="A1890" s="110" t="s">
        <v>1709</v>
      </c>
      <c r="B1890" s="111" t="s">
        <v>416</v>
      </c>
      <c r="C1890" s="112" t="s">
        <v>417</v>
      </c>
      <c r="D1890" s="21">
        <f t="shared" si="33"/>
        <v>39900</v>
      </c>
      <c r="E1890" s="24">
        <f t="shared" si="33"/>
        <v>406518.8</v>
      </c>
      <c r="F1890" s="104">
        <v>39900</v>
      </c>
      <c r="G1890" s="104">
        <v>386100</v>
      </c>
      <c r="H1890" s="113">
        <v>0</v>
      </c>
      <c r="I1890" s="113">
        <v>20418.8</v>
      </c>
      <c r="J1890" s="31"/>
      <c r="K1890" s="32"/>
      <c r="L1890" s="113"/>
      <c r="M1890" s="113"/>
      <c r="N1890" s="31"/>
      <c r="O1890" s="32"/>
      <c r="P1890" s="113"/>
      <c r="Q1890" s="113"/>
      <c r="R1890" s="31"/>
      <c r="S1890" s="32"/>
      <c r="T1890" s="113"/>
      <c r="U1890" s="113"/>
      <c r="V1890" s="31"/>
      <c r="W1890" s="32"/>
      <c r="X1890" s="113"/>
      <c r="Y1890" s="113"/>
      <c r="Z1890" s="31"/>
      <c r="AA1890" s="32"/>
      <c r="AB1890" s="113"/>
      <c r="AC1890" s="113"/>
      <c r="AD1890" s="33" t="s">
        <v>1405</v>
      </c>
      <c r="AE1890" s="19" t="s">
        <v>1412</v>
      </c>
      <c r="AF1890" s="19" t="s">
        <v>1406</v>
      </c>
      <c r="AG1890" s="34" t="s">
        <v>1413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hidden="1" customHeight="1" x14ac:dyDescent="0.3">
      <c r="A1891" s="110" t="s">
        <v>1709</v>
      </c>
      <c r="B1891" s="111" t="s">
        <v>418</v>
      </c>
      <c r="C1891" s="112" t="s">
        <v>419</v>
      </c>
      <c r="D1891" s="21">
        <f t="shared" si="33"/>
        <v>307921</v>
      </c>
      <c r="E1891" s="24">
        <f t="shared" si="33"/>
        <v>181245</v>
      </c>
      <c r="F1891" s="104">
        <v>20994</v>
      </c>
      <c r="G1891" s="104">
        <v>31650</v>
      </c>
      <c r="H1891" s="113">
        <v>286927</v>
      </c>
      <c r="I1891" s="113">
        <v>149595</v>
      </c>
      <c r="J1891" s="31"/>
      <c r="K1891" s="32"/>
      <c r="L1891" s="113"/>
      <c r="M1891" s="113"/>
      <c r="N1891" s="31"/>
      <c r="O1891" s="32"/>
      <c r="P1891" s="113"/>
      <c r="Q1891" s="113"/>
      <c r="R1891" s="31"/>
      <c r="S1891" s="32"/>
      <c r="T1891" s="113"/>
      <c r="U1891" s="113"/>
      <c r="V1891" s="31"/>
      <c r="W1891" s="32"/>
      <c r="X1891" s="113"/>
      <c r="Y1891" s="113"/>
      <c r="Z1891" s="31"/>
      <c r="AA1891" s="32"/>
      <c r="AB1891" s="113"/>
      <c r="AC1891" s="113"/>
      <c r="AD1891" s="33"/>
      <c r="AF1891" s="19" t="s">
        <v>1407</v>
      </c>
      <c r="AG1891" s="34" t="s">
        <v>1413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hidden="1" customHeight="1" x14ac:dyDescent="0.3">
      <c r="A1892" s="110" t="s">
        <v>1709</v>
      </c>
      <c r="B1892" s="111" t="s">
        <v>420</v>
      </c>
      <c r="C1892" s="112" t="s">
        <v>421</v>
      </c>
      <c r="D1892" s="21">
        <f t="shared" si="33"/>
        <v>275474</v>
      </c>
      <c r="E1892" s="24">
        <f t="shared" si="33"/>
        <v>231226</v>
      </c>
      <c r="F1892" s="104">
        <v>152632</v>
      </c>
      <c r="G1892" s="104">
        <v>87932</v>
      </c>
      <c r="H1892" s="113">
        <v>122842</v>
      </c>
      <c r="I1892" s="113">
        <v>143294</v>
      </c>
      <c r="J1892" s="31"/>
      <c r="K1892" s="32"/>
      <c r="L1892" s="113"/>
      <c r="M1892" s="113"/>
      <c r="N1892" s="31"/>
      <c r="O1892" s="32"/>
      <c r="P1892" s="113"/>
      <c r="Q1892" s="113"/>
      <c r="R1892" s="31"/>
      <c r="S1892" s="32"/>
      <c r="T1892" s="113"/>
      <c r="U1892" s="113"/>
      <c r="V1892" s="31"/>
      <c r="W1892" s="32"/>
      <c r="X1892" s="113"/>
      <c r="Y1892" s="113"/>
      <c r="Z1892" s="31"/>
      <c r="AA1892" s="32"/>
      <c r="AB1892" s="113"/>
      <c r="AC1892" s="113"/>
      <c r="AD1892" s="33"/>
      <c r="AF1892" s="19" t="s">
        <v>1415</v>
      </c>
      <c r="AG1892" s="34" t="s">
        <v>1413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hidden="1" customHeight="1" x14ac:dyDescent="0.3">
      <c r="A1893" s="110" t="s">
        <v>1709</v>
      </c>
      <c r="B1893" s="111" t="s">
        <v>422</v>
      </c>
      <c r="C1893" s="112" t="s">
        <v>423</v>
      </c>
      <c r="D1893" s="21">
        <f t="shared" si="33"/>
        <v>1195095</v>
      </c>
      <c r="E1893" s="24">
        <f t="shared" si="33"/>
        <v>1183300</v>
      </c>
      <c r="F1893" s="104">
        <v>440000</v>
      </c>
      <c r="G1893" s="104">
        <v>440000</v>
      </c>
      <c r="H1893" s="113">
        <v>755095</v>
      </c>
      <c r="I1893" s="113">
        <v>743300</v>
      </c>
      <c r="J1893" s="31"/>
      <c r="K1893" s="32"/>
      <c r="L1893" s="113"/>
      <c r="M1893" s="113"/>
      <c r="N1893" s="31"/>
      <c r="O1893" s="32"/>
      <c r="P1893" s="113"/>
      <c r="Q1893" s="113"/>
      <c r="R1893" s="31"/>
      <c r="S1893" s="32"/>
      <c r="T1893" s="113"/>
      <c r="U1893" s="113"/>
      <c r="V1893" s="31"/>
      <c r="W1893" s="32"/>
      <c r="X1893" s="113"/>
      <c r="Y1893" s="113"/>
      <c r="Z1893" s="31"/>
      <c r="AA1893" s="32"/>
      <c r="AB1893" s="113"/>
      <c r="AC1893" s="113"/>
      <c r="AD1893" s="33"/>
      <c r="AF1893" s="19" t="s">
        <v>1702</v>
      </c>
      <c r="AG1893" s="34" t="s">
        <v>1413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hidden="1" customHeight="1" x14ac:dyDescent="0.3">
      <c r="A1894" s="110" t="s">
        <v>1709</v>
      </c>
      <c r="B1894" s="111" t="s">
        <v>424</v>
      </c>
      <c r="C1894" s="112" t="s">
        <v>425</v>
      </c>
      <c r="D1894" s="21">
        <f t="shared" si="33"/>
        <v>0</v>
      </c>
      <c r="E1894" s="24">
        <f t="shared" si="33"/>
        <v>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/>
      <c r="S1894" s="32"/>
      <c r="T1894" s="113"/>
      <c r="U1894" s="113"/>
      <c r="V1894" s="31"/>
      <c r="W1894" s="32"/>
      <c r="X1894" s="113"/>
      <c r="Y1894" s="113"/>
      <c r="Z1894" s="31"/>
      <c r="AA1894" s="32"/>
      <c r="AB1894" s="113"/>
      <c r="AC1894" s="113"/>
      <c r="AD1894" s="33"/>
      <c r="AF1894" s="19" t="s">
        <v>1702</v>
      </c>
      <c r="AG1894" s="34" t="s">
        <v>1413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hidden="1" customHeight="1" x14ac:dyDescent="0.3">
      <c r="A1895" s="110" t="s">
        <v>1709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hidden="1" customHeight="1" x14ac:dyDescent="0.3">
      <c r="A1896" s="110" t="s">
        <v>1709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hidden="1" customHeight="1" x14ac:dyDescent="0.3">
      <c r="A1897" s="110" t="s">
        <v>1709</v>
      </c>
      <c r="B1897" s="111" t="s">
        <v>430</v>
      </c>
      <c r="C1897" s="112" t="s">
        <v>431</v>
      </c>
      <c r="D1897" s="21">
        <f t="shared" si="33"/>
        <v>0</v>
      </c>
      <c r="E1897" s="24">
        <f t="shared" si="33"/>
        <v>0</v>
      </c>
      <c r="F1897" s="104">
        <v>0</v>
      </c>
      <c r="G1897" s="104">
        <v>0</v>
      </c>
      <c r="H1897" s="113">
        <v>0</v>
      </c>
      <c r="I1897" s="113">
        <v>0</v>
      </c>
      <c r="J1897" s="31"/>
      <c r="K1897" s="32"/>
      <c r="L1897" s="113"/>
      <c r="M1897" s="113"/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1403</v>
      </c>
      <c r="AE1897" s="19" t="s">
        <v>1412</v>
      </c>
      <c r="AF1897" s="19" t="s">
        <v>1404</v>
      </c>
      <c r="AG1897" s="34" t="s">
        <v>1413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hidden="1" customHeight="1" x14ac:dyDescent="0.3">
      <c r="A1898" s="110" t="s">
        <v>1709</v>
      </c>
      <c r="B1898" s="111" t="s">
        <v>432</v>
      </c>
      <c r="C1898" s="112" t="s">
        <v>433</v>
      </c>
      <c r="D1898" s="21">
        <f t="shared" si="33"/>
        <v>0</v>
      </c>
      <c r="E1898" s="24">
        <f t="shared" si="33"/>
        <v>20875</v>
      </c>
      <c r="F1898" s="104">
        <v>0</v>
      </c>
      <c r="G1898" s="104">
        <v>0</v>
      </c>
      <c r="H1898" s="105">
        <v>0</v>
      </c>
      <c r="I1898" s="105">
        <v>20875</v>
      </c>
      <c r="J1898" s="106"/>
      <c r="K1898" s="107"/>
      <c r="L1898" s="105"/>
      <c r="M1898" s="105"/>
      <c r="N1898" s="106"/>
      <c r="O1898" s="107"/>
      <c r="P1898" s="113"/>
      <c r="Q1898" s="113"/>
      <c r="R1898" s="106"/>
      <c r="S1898" s="107"/>
      <c r="T1898" s="105"/>
      <c r="U1898" s="105"/>
      <c r="V1898" s="106"/>
      <c r="W1898" s="107"/>
      <c r="X1898" s="105"/>
      <c r="Y1898" s="105"/>
      <c r="Z1898" s="106"/>
      <c r="AA1898" s="107"/>
      <c r="AB1898" s="105"/>
      <c r="AC1898" s="105"/>
      <c r="AD1898" s="33" t="s">
        <v>1403</v>
      </c>
      <c r="AE1898" s="19" t="s">
        <v>1412</v>
      </c>
      <c r="AF1898" s="19" t="s">
        <v>1404</v>
      </c>
      <c r="AG1898" s="34" t="s">
        <v>1413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hidden="1" customHeight="1" x14ac:dyDescent="0.3">
      <c r="A1899" s="110" t="s">
        <v>1709</v>
      </c>
      <c r="B1899" s="111" t="s">
        <v>434</v>
      </c>
      <c r="C1899" s="112" t="s">
        <v>435</v>
      </c>
      <c r="D1899" s="21">
        <f t="shared" si="33"/>
        <v>13750</v>
      </c>
      <c r="E1899" s="24">
        <f t="shared" si="33"/>
        <v>0</v>
      </c>
      <c r="F1899" s="104">
        <v>0</v>
      </c>
      <c r="G1899" s="104">
        <v>0</v>
      </c>
      <c r="H1899" s="105">
        <v>13750</v>
      </c>
      <c r="I1899" s="105">
        <v>0</v>
      </c>
      <c r="J1899" s="106"/>
      <c r="K1899" s="107"/>
      <c r="L1899" s="105"/>
      <c r="M1899" s="105"/>
      <c r="N1899" s="106"/>
      <c r="O1899" s="107"/>
      <c r="P1899" s="105"/>
      <c r="Q1899" s="105"/>
      <c r="R1899" s="106"/>
      <c r="S1899" s="107"/>
      <c r="T1899" s="105"/>
      <c r="U1899" s="105"/>
      <c r="V1899" s="106"/>
      <c r="W1899" s="107"/>
      <c r="X1899" s="105"/>
      <c r="Y1899" s="105"/>
      <c r="Z1899" s="106"/>
      <c r="AA1899" s="107"/>
      <c r="AB1899" s="105"/>
      <c r="AC1899" s="105"/>
      <c r="AD1899" s="33" t="s">
        <v>1403</v>
      </c>
      <c r="AE1899" s="19" t="s">
        <v>1412</v>
      </c>
      <c r="AF1899" s="19" t="s">
        <v>1404</v>
      </c>
      <c r="AG1899" s="34" t="s">
        <v>1413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hidden="1" customHeight="1" x14ac:dyDescent="0.3">
      <c r="A1900" s="110" t="s">
        <v>1709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1412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hidden="1" customHeight="1" x14ac:dyDescent="0.3">
      <c r="A1901" s="110" t="s">
        <v>1709</v>
      </c>
      <c r="B1901" s="111" t="s">
        <v>438</v>
      </c>
      <c r="C1901" s="112" t="s">
        <v>1579</v>
      </c>
      <c r="D1901" s="21">
        <f t="shared" si="33"/>
        <v>69750</v>
      </c>
      <c r="E1901" s="24">
        <f t="shared" si="33"/>
        <v>242785</v>
      </c>
      <c r="F1901" s="104">
        <v>69750</v>
      </c>
      <c r="G1901" s="104">
        <v>145523</v>
      </c>
      <c r="H1901" s="105">
        <v>0</v>
      </c>
      <c r="I1901" s="105">
        <v>97262</v>
      </c>
      <c r="J1901" s="106"/>
      <c r="K1901" s="107"/>
      <c r="L1901" s="105"/>
      <c r="M1901" s="105"/>
      <c r="N1901" s="106"/>
      <c r="O1901" s="107"/>
      <c r="P1901" s="113"/>
      <c r="Q1901" s="113"/>
      <c r="R1901" s="106"/>
      <c r="S1901" s="107"/>
      <c r="T1901" s="105"/>
      <c r="U1901" s="105"/>
      <c r="V1901" s="106"/>
      <c r="W1901" s="107"/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hidden="1" customHeight="1" x14ac:dyDescent="0.3">
      <c r="A1902" s="110" t="s">
        <v>1709</v>
      </c>
      <c r="B1902" s="111" t="s">
        <v>439</v>
      </c>
      <c r="C1902" s="112" t="s">
        <v>1580</v>
      </c>
      <c r="D1902" s="21">
        <f t="shared" si="33"/>
        <v>92950</v>
      </c>
      <c r="E1902" s="24">
        <f t="shared" si="33"/>
        <v>29400</v>
      </c>
      <c r="F1902" s="104">
        <v>78250</v>
      </c>
      <c r="G1902" s="104">
        <v>14700</v>
      </c>
      <c r="H1902" s="105">
        <v>14700</v>
      </c>
      <c r="I1902" s="105">
        <v>14700</v>
      </c>
      <c r="J1902" s="106"/>
      <c r="K1902" s="107"/>
      <c r="L1902" s="105"/>
      <c r="M1902" s="105"/>
      <c r="N1902" s="106"/>
      <c r="O1902" s="107"/>
      <c r="P1902" s="105"/>
      <c r="Q1902" s="105"/>
      <c r="R1902" s="106"/>
      <c r="S1902" s="107"/>
      <c r="T1902" s="105"/>
      <c r="U1902" s="105"/>
      <c r="V1902" s="106"/>
      <c r="W1902" s="107"/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hidden="1" customHeight="1" x14ac:dyDescent="0.3">
      <c r="A1903" s="110" t="s">
        <v>1709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hidden="1" customHeight="1" x14ac:dyDescent="0.3">
      <c r="A1904" s="110" t="s">
        <v>1709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hidden="1" customHeight="1" x14ac:dyDescent="0.3">
      <c r="A1905" s="110" t="s">
        <v>1709</v>
      </c>
      <c r="B1905" s="111" t="s">
        <v>1581</v>
      </c>
      <c r="C1905" s="112" t="s">
        <v>1582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hidden="1" customHeight="1" x14ac:dyDescent="0.3">
      <c r="A1906" s="110" t="s">
        <v>1709</v>
      </c>
      <c r="B1906" s="111" t="s">
        <v>444</v>
      </c>
      <c r="C1906" s="112" t="s">
        <v>445</v>
      </c>
      <c r="D1906" s="21">
        <f t="shared" si="33"/>
        <v>175000</v>
      </c>
      <c r="E1906" s="24">
        <f t="shared" si="33"/>
        <v>175000</v>
      </c>
      <c r="F1906" s="104">
        <v>0</v>
      </c>
      <c r="G1906" s="104">
        <v>175000</v>
      </c>
      <c r="H1906" s="113">
        <v>175000</v>
      </c>
      <c r="I1906" s="113">
        <v>0</v>
      </c>
      <c r="J1906" s="31"/>
      <c r="K1906" s="32"/>
      <c r="L1906" s="113"/>
      <c r="M1906" s="113"/>
      <c r="N1906" s="31"/>
      <c r="O1906" s="32"/>
      <c r="P1906" s="105"/>
      <c r="Q1906" s="105"/>
      <c r="R1906" s="31"/>
      <c r="S1906" s="32"/>
      <c r="T1906" s="113"/>
      <c r="U1906" s="113"/>
      <c r="V1906" s="31"/>
      <c r="W1906" s="32"/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hidden="1" customHeight="1" x14ac:dyDescent="0.3">
      <c r="A1907" s="110" t="s">
        <v>1709</v>
      </c>
      <c r="B1907" s="111" t="s">
        <v>446</v>
      </c>
      <c r="C1907" s="112" t="s">
        <v>447</v>
      </c>
      <c r="D1907" s="21">
        <f t="shared" si="33"/>
        <v>757558.25</v>
      </c>
      <c r="E1907" s="24">
        <f t="shared" si="33"/>
        <v>757558.25</v>
      </c>
      <c r="F1907" s="104">
        <v>377672.25</v>
      </c>
      <c r="G1907" s="104">
        <v>377672.25</v>
      </c>
      <c r="H1907" s="113">
        <v>379886</v>
      </c>
      <c r="I1907" s="113">
        <v>379886</v>
      </c>
      <c r="J1907" s="31"/>
      <c r="K1907" s="32"/>
      <c r="L1907" s="113"/>
      <c r="M1907" s="113"/>
      <c r="N1907" s="31"/>
      <c r="O1907" s="32"/>
      <c r="P1907" s="113"/>
      <c r="Q1907" s="113"/>
      <c r="R1907" s="31"/>
      <c r="S1907" s="32"/>
      <c r="T1907" s="113"/>
      <c r="U1907" s="113"/>
      <c r="V1907" s="31"/>
      <c r="W1907" s="32"/>
      <c r="X1907" s="113"/>
      <c r="Y1907" s="113"/>
      <c r="Z1907" s="31"/>
      <c r="AA1907" s="32"/>
      <c r="AB1907" s="113"/>
      <c r="AC1907" s="113"/>
      <c r="AD1907" s="33"/>
      <c r="AF1907" s="19" t="s">
        <v>1408</v>
      </c>
      <c r="AG1907" s="34" t="s">
        <v>1413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hidden="1" customHeight="1" x14ac:dyDescent="0.3">
      <c r="A1908" s="110" t="s">
        <v>1709</v>
      </c>
      <c r="B1908" s="111" t="s">
        <v>448</v>
      </c>
      <c r="C1908" s="112" t="s">
        <v>449</v>
      </c>
      <c r="D1908" s="21">
        <f t="shared" si="33"/>
        <v>0</v>
      </c>
      <c r="E1908" s="24">
        <f t="shared" si="33"/>
        <v>0</v>
      </c>
      <c r="F1908" s="104"/>
      <c r="G1908" s="104"/>
      <c r="H1908" s="113"/>
      <c r="I1908" s="113"/>
      <c r="J1908" s="31"/>
      <c r="K1908" s="32"/>
      <c r="L1908" s="113"/>
      <c r="M1908" s="113"/>
      <c r="N1908" s="31"/>
      <c r="O1908" s="32"/>
      <c r="P1908" s="113"/>
      <c r="Q1908" s="113"/>
      <c r="R1908" s="31"/>
      <c r="S1908" s="32"/>
      <c r="T1908" s="113"/>
      <c r="U1908" s="113"/>
      <c r="V1908" s="31"/>
      <c r="W1908" s="32"/>
      <c r="X1908" s="113"/>
      <c r="Y1908" s="113"/>
      <c r="Z1908" s="31"/>
      <c r="AA1908" s="32"/>
      <c r="AB1908" s="113"/>
      <c r="AC1908" s="113"/>
      <c r="AD1908" s="33"/>
      <c r="AF1908" s="19" t="s">
        <v>1408</v>
      </c>
      <c r="AG1908" s="34" t="s">
        <v>1413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hidden="1" customHeight="1" x14ac:dyDescent="0.3">
      <c r="A1909" s="110" t="s">
        <v>1709</v>
      </c>
      <c r="B1909" s="111" t="s">
        <v>450</v>
      </c>
      <c r="C1909" s="112" t="s">
        <v>1583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1408</v>
      </c>
      <c r="AG1909" s="34" t="s">
        <v>1413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hidden="1" customHeight="1" x14ac:dyDescent="0.3">
      <c r="A1910" s="110" t="s">
        <v>1709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hidden="1" customHeight="1" x14ac:dyDescent="0.3">
      <c r="A1911" s="110" t="s">
        <v>1709</v>
      </c>
      <c r="B1911" s="111" t="s">
        <v>454</v>
      </c>
      <c r="C1911" s="112" t="s">
        <v>1584</v>
      </c>
      <c r="D1911" s="21">
        <f t="shared" si="33"/>
        <v>24126</v>
      </c>
      <c r="E1911" s="24">
        <f t="shared" si="33"/>
        <v>700</v>
      </c>
      <c r="F1911" s="104">
        <v>0</v>
      </c>
      <c r="G1911" s="104">
        <v>700</v>
      </c>
      <c r="H1911" s="113">
        <v>24126</v>
      </c>
      <c r="I1911" s="113">
        <v>0</v>
      </c>
      <c r="J1911" s="31"/>
      <c r="K1911" s="32"/>
      <c r="L1911" s="113"/>
      <c r="M1911" s="113"/>
      <c r="N1911" s="31"/>
      <c r="O1911" s="32"/>
      <c r="P1911" s="113"/>
      <c r="Q1911" s="113"/>
      <c r="R1911" s="31"/>
      <c r="S1911" s="32"/>
      <c r="T1911" s="113"/>
      <c r="U1911" s="113"/>
      <c r="V1911" s="31"/>
      <c r="W1911" s="32"/>
      <c r="X1911" s="113"/>
      <c r="Y1911" s="113"/>
      <c r="Z1911" s="31"/>
      <c r="AA1911" s="32"/>
      <c r="AB1911" s="113"/>
      <c r="AC1911" s="113"/>
      <c r="AD1911" s="33"/>
      <c r="AF1911" s="19" t="s">
        <v>1408</v>
      </c>
      <c r="AG1911" s="34" t="s">
        <v>1413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hidden="1" customHeight="1" x14ac:dyDescent="0.3">
      <c r="A1912" s="110" t="s">
        <v>1709</v>
      </c>
      <c r="B1912" s="111" t="s">
        <v>456</v>
      </c>
      <c r="C1912" s="112" t="s">
        <v>1585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1408</v>
      </c>
      <c r="AG1912" s="34" t="s">
        <v>1413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hidden="1" customHeight="1" x14ac:dyDescent="0.3">
      <c r="A1913" s="110" t="s">
        <v>1709</v>
      </c>
      <c r="B1913" s="111" t="s">
        <v>458</v>
      </c>
      <c r="C1913" s="112" t="s">
        <v>459</v>
      </c>
      <c r="D1913" s="21">
        <f t="shared" si="33"/>
        <v>35559</v>
      </c>
      <c r="E1913" s="24">
        <f t="shared" si="33"/>
        <v>3749</v>
      </c>
      <c r="F1913" s="104">
        <v>0</v>
      </c>
      <c r="G1913" s="104">
        <v>2692</v>
      </c>
      <c r="H1913" s="113">
        <v>35559</v>
      </c>
      <c r="I1913" s="113">
        <v>1057</v>
      </c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1408</v>
      </c>
      <c r="AG1913" s="34" t="s">
        <v>1413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hidden="1" customHeight="1" x14ac:dyDescent="0.3">
      <c r="A1914" s="110" t="s">
        <v>1709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hidden="1" customHeight="1" x14ac:dyDescent="0.3">
      <c r="A1915" s="110" t="s">
        <v>1709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hidden="1" customHeight="1" x14ac:dyDescent="0.3">
      <c r="A1916" s="110" t="s">
        <v>1709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hidden="1" customHeight="1" x14ac:dyDescent="0.3">
      <c r="A1917" s="110" t="s">
        <v>1709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hidden="1" customHeight="1" x14ac:dyDescent="0.3">
      <c r="A1918" s="110" t="s">
        <v>1709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hidden="1" customHeight="1" x14ac:dyDescent="0.3">
      <c r="A1919" s="110" t="s">
        <v>1709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hidden="1" customHeight="1" x14ac:dyDescent="0.3">
      <c r="A1920" s="110" t="s">
        <v>1709</v>
      </c>
      <c r="B1920" s="111" t="s">
        <v>472</v>
      </c>
      <c r="C1920" s="112" t="s">
        <v>473</v>
      </c>
      <c r="D1920" s="21">
        <f t="shared" si="33"/>
        <v>158938</v>
      </c>
      <c r="E1920" s="24">
        <f t="shared" si="33"/>
        <v>0</v>
      </c>
      <c r="F1920" s="104">
        <v>39648</v>
      </c>
      <c r="G1920" s="104">
        <v>0</v>
      </c>
      <c r="H1920" s="113">
        <v>119290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hidden="1" customHeight="1" x14ac:dyDescent="0.3">
      <c r="A1921" s="110" t="s">
        <v>1709</v>
      </c>
      <c r="B1921" s="111" t="s">
        <v>474</v>
      </c>
      <c r="C1921" s="112" t="s">
        <v>475</v>
      </c>
      <c r="D1921" s="21">
        <f t="shared" si="33"/>
        <v>700188.21</v>
      </c>
      <c r="E1921" s="24">
        <f t="shared" si="33"/>
        <v>0</v>
      </c>
      <c r="F1921" s="104">
        <v>700188.21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hidden="1" customHeight="1" x14ac:dyDescent="0.3">
      <c r="A1922" s="110" t="s">
        <v>1709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1409</v>
      </c>
      <c r="AG1922" s="34" t="s">
        <v>1413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hidden="1" customHeight="1" x14ac:dyDescent="0.3">
      <c r="A1923" s="110" t="s">
        <v>1709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1409</v>
      </c>
      <c r="AG1923" s="34" t="s">
        <v>1413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hidden="1" customHeight="1" x14ac:dyDescent="0.3">
      <c r="A1924" s="110" t="s">
        <v>1709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1409</v>
      </c>
      <c r="AG1924" s="34" t="s">
        <v>1413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hidden="1" customHeight="1" x14ac:dyDescent="0.3">
      <c r="A1925" s="110" t="s">
        <v>1709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1409</v>
      </c>
      <c r="AG1925" s="34" t="s">
        <v>1413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hidden="1" customHeight="1" x14ac:dyDescent="0.3">
      <c r="A1926" s="110" t="s">
        <v>1709</v>
      </c>
      <c r="B1926" s="111" t="s">
        <v>484</v>
      </c>
      <c r="C1926" s="112" t="s">
        <v>485</v>
      </c>
      <c r="D1926" s="21">
        <f t="shared" si="34"/>
        <v>0</v>
      </c>
      <c r="E1926" s="24">
        <f t="shared" si="34"/>
        <v>0</v>
      </c>
      <c r="F1926" s="104"/>
      <c r="G1926" s="104"/>
      <c r="H1926" s="113"/>
      <c r="I1926" s="113"/>
      <c r="J1926" s="31"/>
      <c r="K1926" s="32"/>
      <c r="L1926" s="113"/>
      <c r="M1926" s="113"/>
      <c r="N1926" s="31"/>
      <c r="O1926" s="32"/>
      <c r="P1926" s="113"/>
      <c r="Q1926" s="113"/>
      <c r="R1926" s="31"/>
      <c r="S1926" s="32"/>
      <c r="T1926" s="113"/>
      <c r="U1926" s="113"/>
      <c r="V1926" s="31"/>
      <c r="W1926" s="32"/>
      <c r="X1926" s="113"/>
      <c r="Y1926" s="113"/>
      <c r="Z1926" s="31"/>
      <c r="AA1926" s="32"/>
      <c r="AB1926" s="113"/>
      <c r="AC1926" s="113"/>
      <c r="AD1926" s="33"/>
      <c r="AF1926" s="19" t="s">
        <v>1409</v>
      </c>
      <c r="AG1926" s="34" t="s">
        <v>1413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hidden="1" customHeight="1" x14ac:dyDescent="0.3">
      <c r="A1927" s="110" t="s">
        <v>1709</v>
      </c>
      <c r="B1927" s="111" t="s">
        <v>486</v>
      </c>
      <c r="C1927" s="112" t="s">
        <v>1586</v>
      </c>
      <c r="D1927" s="21">
        <f t="shared" si="34"/>
        <v>1326000</v>
      </c>
      <c r="E1927" s="24">
        <f t="shared" si="34"/>
        <v>1309700</v>
      </c>
      <c r="F1927" s="104">
        <v>686800</v>
      </c>
      <c r="G1927" s="104">
        <v>639200</v>
      </c>
      <c r="H1927" s="113">
        <v>639200</v>
      </c>
      <c r="I1927" s="113">
        <v>670500</v>
      </c>
      <c r="J1927" s="31"/>
      <c r="K1927" s="32"/>
      <c r="L1927" s="113"/>
      <c r="M1927" s="113"/>
      <c r="N1927" s="31"/>
      <c r="O1927" s="32"/>
      <c r="P1927" s="113"/>
      <c r="Q1927" s="113"/>
      <c r="R1927" s="31"/>
      <c r="S1927" s="32"/>
      <c r="T1927" s="113"/>
      <c r="U1927" s="113"/>
      <c r="V1927" s="31"/>
      <c r="W1927" s="32"/>
      <c r="X1927" s="113"/>
      <c r="Y1927" s="113"/>
      <c r="Z1927" s="31"/>
      <c r="AA1927" s="32"/>
      <c r="AB1927" s="113"/>
      <c r="AC1927" s="113"/>
      <c r="AD1927" s="33"/>
      <c r="AF1927" s="19" t="s">
        <v>1409</v>
      </c>
      <c r="AG1927" s="34" t="s">
        <v>1413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hidden="1" customHeight="1" x14ac:dyDescent="0.3">
      <c r="A1928" s="110" t="s">
        <v>1709</v>
      </c>
      <c r="B1928" s="111" t="s">
        <v>488</v>
      </c>
      <c r="C1928" s="112" t="s">
        <v>489</v>
      </c>
      <c r="D1928" s="21">
        <f t="shared" si="34"/>
        <v>0</v>
      </c>
      <c r="E1928" s="24">
        <f t="shared" si="34"/>
        <v>0</v>
      </c>
      <c r="F1928" s="104"/>
      <c r="G1928" s="104"/>
      <c r="H1928" s="113"/>
      <c r="I1928" s="113"/>
      <c r="J1928" s="31"/>
      <c r="K1928" s="32"/>
      <c r="L1928" s="113"/>
      <c r="M1928" s="113"/>
      <c r="N1928" s="31"/>
      <c r="O1928" s="32"/>
      <c r="P1928" s="113"/>
      <c r="Q1928" s="113"/>
      <c r="R1928" s="31"/>
      <c r="S1928" s="32"/>
      <c r="T1928" s="113"/>
      <c r="U1928" s="113"/>
      <c r="V1928" s="31"/>
      <c r="W1928" s="32"/>
      <c r="X1928" s="113"/>
      <c r="Y1928" s="113"/>
      <c r="Z1928" s="31"/>
      <c r="AA1928" s="32"/>
      <c r="AB1928" s="113"/>
      <c r="AC1928" s="113"/>
      <c r="AD1928" s="33"/>
      <c r="AF1928" s="19" t="s">
        <v>1409</v>
      </c>
      <c r="AG1928" s="34" t="s">
        <v>1413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hidden="1" customHeight="1" x14ac:dyDescent="0.3">
      <c r="A1929" s="110" t="s">
        <v>1709</v>
      </c>
      <c r="B1929" s="111" t="s">
        <v>490</v>
      </c>
      <c r="C1929" s="112" t="s">
        <v>1587</v>
      </c>
      <c r="D1929" s="21">
        <f t="shared" si="34"/>
        <v>0</v>
      </c>
      <c r="E1929" s="24">
        <f t="shared" si="34"/>
        <v>0</v>
      </c>
      <c r="F1929" s="104"/>
      <c r="G1929" s="104"/>
      <c r="H1929" s="113"/>
      <c r="I1929" s="113"/>
      <c r="J1929" s="31"/>
      <c r="K1929" s="32"/>
      <c r="L1929" s="113"/>
      <c r="M1929" s="113"/>
      <c r="N1929" s="31"/>
      <c r="O1929" s="32"/>
      <c r="P1929" s="113"/>
      <c r="Q1929" s="113"/>
      <c r="R1929" s="31"/>
      <c r="S1929" s="32"/>
      <c r="T1929" s="113"/>
      <c r="U1929" s="113"/>
      <c r="V1929" s="31"/>
      <c r="W1929" s="32"/>
      <c r="X1929" s="113"/>
      <c r="Y1929" s="113"/>
      <c r="Z1929" s="31"/>
      <c r="AA1929" s="32"/>
      <c r="AB1929" s="113"/>
      <c r="AC1929" s="113"/>
      <c r="AD1929" s="33"/>
      <c r="AF1929" s="19" t="s">
        <v>1409</v>
      </c>
      <c r="AG1929" s="34" t="s">
        <v>1413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hidden="1" customHeight="1" x14ac:dyDescent="0.3">
      <c r="A1930" s="110" t="s">
        <v>1709</v>
      </c>
      <c r="B1930" s="111" t="s">
        <v>492</v>
      </c>
      <c r="C1930" s="112" t="s">
        <v>493</v>
      </c>
      <c r="D1930" s="21">
        <f t="shared" si="34"/>
        <v>0</v>
      </c>
      <c r="E1930" s="24">
        <f t="shared" si="34"/>
        <v>0</v>
      </c>
      <c r="F1930" s="104"/>
      <c r="G1930" s="104"/>
      <c r="H1930" s="105"/>
      <c r="I1930" s="105"/>
      <c r="J1930" s="106"/>
      <c r="K1930" s="107"/>
      <c r="L1930" s="105"/>
      <c r="M1930" s="105"/>
      <c r="N1930" s="106"/>
      <c r="O1930" s="107"/>
      <c r="P1930" s="113"/>
      <c r="Q1930" s="113"/>
      <c r="R1930" s="106"/>
      <c r="S1930" s="107"/>
      <c r="T1930" s="105"/>
      <c r="U1930" s="105"/>
      <c r="V1930" s="106"/>
      <c r="W1930" s="107"/>
      <c r="X1930" s="105"/>
      <c r="Y1930" s="105"/>
      <c r="Z1930" s="106"/>
      <c r="AA1930" s="107"/>
      <c r="AB1930" s="105"/>
      <c r="AC1930" s="105"/>
      <c r="AD1930" s="33"/>
      <c r="AF1930" s="19" t="s">
        <v>1409</v>
      </c>
      <c r="AG1930" s="34" t="s">
        <v>1413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hidden="1" customHeight="1" x14ac:dyDescent="0.3">
      <c r="A1931" s="110" t="s">
        <v>1709</v>
      </c>
      <c r="B1931" s="111" t="s">
        <v>494</v>
      </c>
      <c r="C1931" s="112" t="s">
        <v>495</v>
      </c>
      <c r="D1931" s="21">
        <f t="shared" si="34"/>
        <v>197200</v>
      </c>
      <c r="E1931" s="24">
        <f t="shared" si="34"/>
        <v>711400</v>
      </c>
      <c r="F1931" s="104">
        <v>0</v>
      </c>
      <c r="G1931" s="104">
        <v>355100</v>
      </c>
      <c r="H1931" s="105">
        <v>197200</v>
      </c>
      <c r="I1931" s="105">
        <v>356300</v>
      </c>
      <c r="J1931" s="106"/>
      <c r="K1931" s="107"/>
      <c r="L1931" s="105"/>
      <c r="M1931" s="105"/>
      <c r="N1931" s="106"/>
      <c r="O1931" s="107"/>
      <c r="P1931" s="105"/>
      <c r="Q1931" s="105"/>
      <c r="R1931" s="106"/>
      <c r="S1931" s="107"/>
      <c r="T1931" s="105"/>
      <c r="U1931" s="105"/>
      <c r="V1931" s="106"/>
      <c r="W1931" s="107"/>
      <c r="X1931" s="105"/>
      <c r="Y1931" s="105"/>
      <c r="Z1931" s="106"/>
      <c r="AA1931" s="107"/>
      <c r="AB1931" s="105"/>
      <c r="AC1931" s="105"/>
      <c r="AD1931" s="33"/>
      <c r="AF1931" s="19" t="s">
        <v>1409</v>
      </c>
      <c r="AG1931" s="34" t="s">
        <v>1413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hidden="1" customHeight="1" x14ac:dyDescent="0.3">
      <c r="A1932" s="110" t="s">
        <v>1709</v>
      </c>
      <c r="B1932" s="111" t="s">
        <v>496</v>
      </c>
      <c r="C1932" s="112" t="s">
        <v>497</v>
      </c>
      <c r="D1932" s="21">
        <f t="shared" si="34"/>
        <v>0</v>
      </c>
      <c r="E1932" s="24">
        <f t="shared" si="34"/>
        <v>0</v>
      </c>
      <c r="F1932" s="104"/>
      <c r="G1932" s="104"/>
      <c r="H1932" s="113"/>
      <c r="I1932" s="113"/>
      <c r="J1932" s="31"/>
      <c r="K1932" s="32"/>
      <c r="L1932" s="113"/>
      <c r="M1932" s="113"/>
      <c r="N1932" s="31"/>
      <c r="O1932" s="32"/>
      <c r="P1932" s="105"/>
      <c r="Q1932" s="105"/>
      <c r="R1932" s="31"/>
      <c r="S1932" s="32"/>
      <c r="T1932" s="113"/>
      <c r="U1932" s="113"/>
      <c r="V1932" s="31"/>
      <c r="W1932" s="32"/>
      <c r="X1932" s="113"/>
      <c r="Y1932" s="113"/>
      <c r="Z1932" s="31"/>
      <c r="AA1932" s="32"/>
      <c r="AB1932" s="113"/>
      <c r="AC1932" s="113"/>
      <c r="AD1932" s="33"/>
      <c r="AF1932" s="19" t="s">
        <v>1409</v>
      </c>
      <c r="AG1932" s="34" t="s">
        <v>1413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hidden="1" customHeight="1" x14ac:dyDescent="0.3">
      <c r="A1933" s="110" t="s">
        <v>1709</v>
      </c>
      <c r="B1933" s="111" t="s">
        <v>498</v>
      </c>
      <c r="C1933" s="112" t="s">
        <v>461</v>
      </c>
      <c r="D1933" s="21">
        <f t="shared" si="34"/>
        <v>147806.26</v>
      </c>
      <c r="E1933" s="24">
        <f t="shared" si="34"/>
        <v>233017.26</v>
      </c>
      <c r="F1933" s="104">
        <v>13437.23</v>
      </c>
      <c r="G1933" s="104">
        <v>130109.33</v>
      </c>
      <c r="H1933" s="105">
        <v>134369.03</v>
      </c>
      <c r="I1933" s="105">
        <v>102907.93</v>
      </c>
      <c r="J1933" s="106"/>
      <c r="K1933" s="107"/>
      <c r="L1933" s="105"/>
      <c r="M1933" s="105"/>
      <c r="N1933" s="106"/>
      <c r="O1933" s="107"/>
      <c r="P1933" s="113"/>
      <c r="Q1933" s="113"/>
      <c r="R1933" s="106"/>
      <c r="S1933" s="107"/>
      <c r="T1933" s="105"/>
      <c r="U1933" s="105"/>
      <c r="V1933" s="106"/>
      <c r="W1933" s="107"/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hidden="1" customHeight="1" x14ac:dyDescent="0.3">
      <c r="A1934" s="110" t="s">
        <v>1709</v>
      </c>
      <c r="B1934" s="111" t="s">
        <v>499</v>
      </c>
      <c r="C1934" s="112" t="s">
        <v>500</v>
      </c>
      <c r="D1934" s="21">
        <f t="shared" si="34"/>
        <v>0</v>
      </c>
      <c r="E1934" s="24">
        <f t="shared" si="34"/>
        <v>0</v>
      </c>
      <c r="F1934" s="104"/>
      <c r="G1934" s="104"/>
      <c r="H1934" s="113"/>
      <c r="I1934" s="113"/>
      <c r="J1934" s="31"/>
      <c r="K1934" s="32"/>
      <c r="L1934" s="113"/>
      <c r="M1934" s="113"/>
      <c r="N1934" s="31"/>
      <c r="O1934" s="32"/>
      <c r="P1934" s="105"/>
      <c r="Q1934" s="105"/>
      <c r="R1934" s="31"/>
      <c r="S1934" s="32"/>
      <c r="T1934" s="113"/>
      <c r="U1934" s="113"/>
      <c r="V1934" s="31"/>
      <c r="W1934" s="32"/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hidden="1" customHeight="1" x14ac:dyDescent="0.3">
      <c r="A1935" s="110" t="s">
        <v>1709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hidden="1" customHeight="1" x14ac:dyDescent="0.3">
      <c r="A1936" s="110" t="s">
        <v>1709</v>
      </c>
      <c r="B1936" s="111" t="s">
        <v>503</v>
      </c>
      <c r="C1936" s="112" t="s">
        <v>504</v>
      </c>
      <c r="D1936" s="21">
        <f t="shared" si="34"/>
        <v>8455</v>
      </c>
      <c r="E1936" s="24">
        <f t="shared" si="34"/>
        <v>8455</v>
      </c>
      <c r="F1936" s="104">
        <v>6941</v>
      </c>
      <c r="G1936" s="104">
        <v>6941</v>
      </c>
      <c r="H1936" s="113">
        <v>1514</v>
      </c>
      <c r="I1936" s="113">
        <v>1514</v>
      </c>
      <c r="J1936" s="31"/>
      <c r="K1936" s="32"/>
      <c r="L1936" s="113"/>
      <c r="M1936" s="113"/>
      <c r="N1936" s="31"/>
      <c r="O1936" s="32"/>
      <c r="P1936" s="113"/>
      <c r="Q1936" s="113"/>
      <c r="R1936" s="31"/>
      <c r="S1936" s="32"/>
      <c r="T1936" s="113"/>
      <c r="U1936" s="113"/>
      <c r="V1936" s="31"/>
      <c r="W1936" s="32"/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hidden="1" customHeight="1" x14ac:dyDescent="0.3">
      <c r="A1937" s="110" t="s">
        <v>1709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hidden="1" customHeight="1" x14ac:dyDescent="0.3">
      <c r="A1938" s="110" t="s">
        <v>1709</v>
      </c>
      <c r="B1938" s="111" t="s">
        <v>507</v>
      </c>
      <c r="C1938" s="112" t="s">
        <v>508</v>
      </c>
      <c r="D1938" s="21">
        <f t="shared" si="34"/>
        <v>733500</v>
      </c>
      <c r="E1938" s="24">
        <f t="shared" si="34"/>
        <v>733500</v>
      </c>
      <c r="F1938" s="104">
        <v>0</v>
      </c>
      <c r="G1938" s="104">
        <v>733500</v>
      </c>
      <c r="H1938" s="113">
        <v>733500</v>
      </c>
      <c r="I1938" s="113">
        <v>0</v>
      </c>
      <c r="J1938" s="31"/>
      <c r="K1938" s="32"/>
      <c r="L1938" s="113"/>
      <c r="M1938" s="113"/>
      <c r="N1938" s="31"/>
      <c r="O1938" s="32"/>
      <c r="P1938" s="113"/>
      <c r="Q1938" s="113"/>
      <c r="R1938" s="31"/>
      <c r="S1938" s="32"/>
      <c r="T1938" s="113"/>
      <c r="U1938" s="113"/>
      <c r="V1938" s="31"/>
      <c r="W1938" s="32"/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hidden="1" customHeight="1" x14ac:dyDescent="0.3">
      <c r="A1939" s="110" t="s">
        <v>1709</v>
      </c>
      <c r="B1939" s="111" t="s">
        <v>509</v>
      </c>
      <c r="C1939" s="112" t="s">
        <v>510</v>
      </c>
      <c r="D1939" s="21">
        <f t="shared" si="34"/>
        <v>0</v>
      </c>
      <c r="E1939" s="24">
        <f t="shared" si="34"/>
        <v>0</v>
      </c>
      <c r="F1939" s="104"/>
      <c r="G1939" s="104"/>
      <c r="H1939" s="113"/>
      <c r="I1939" s="113"/>
      <c r="J1939" s="31"/>
      <c r="K1939" s="32"/>
      <c r="L1939" s="113"/>
      <c r="M1939" s="113"/>
      <c r="N1939" s="31"/>
      <c r="O1939" s="32"/>
      <c r="P1939" s="113"/>
      <c r="Q1939" s="113"/>
      <c r="R1939" s="31"/>
      <c r="S1939" s="32"/>
      <c r="T1939" s="113"/>
      <c r="U1939" s="113"/>
      <c r="V1939" s="31"/>
      <c r="W1939" s="32"/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hidden="1" customHeight="1" x14ac:dyDescent="0.3">
      <c r="A1940" s="110" t="s">
        <v>1709</v>
      </c>
      <c r="B1940" s="111" t="s">
        <v>511</v>
      </c>
      <c r="C1940" s="112" t="s">
        <v>512</v>
      </c>
      <c r="D1940" s="21">
        <f t="shared" si="34"/>
        <v>0</v>
      </c>
      <c r="E1940" s="24">
        <f t="shared" si="34"/>
        <v>0</v>
      </c>
      <c r="F1940" s="104"/>
      <c r="G1940" s="104"/>
      <c r="H1940" s="113"/>
      <c r="I1940" s="113"/>
      <c r="J1940" s="31"/>
      <c r="K1940" s="32"/>
      <c r="L1940" s="113"/>
      <c r="M1940" s="113"/>
      <c r="N1940" s="31"/>
      <c r="O1940" s="32"/>
      <c r="P1940" s="113"/>
      <c r="Q1940" s="113"/>
      <c r="R1940" s="31"/>
      <c r="S1940" s="32"/>
      <c r="T1940" s="113"/>
      <c r="U1940" s="113"/>
      <c r="V1940" s="31"/>
      <c r="W1940" s="32"/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hidden="1" customHeight="1" x14ac:dyDescent="0.3">
      <c r="A1941" s="110" t="s">
        <v>1709</v>
      </c>
      <c r="B1941" s="111" t="s">
        <v>513</v>
      </c>
      <c r="C1941" s="112" t="s">
        <v>514</v>
      </c>
      <c r="D1941" s="21">
        <f t="shared" si="34"/>
        <v>0</v>
      </c>
      <c r="E1941" s="24">
        <f t="shared" si="34"/>
        <v>0</v>
      </c>
      <c r="F1941" s="104"/>
      <c r="G1941" s="104"/>
      <c r="H1941" s="113"/>
      <c r="I1941" s="113"/>
      <c r="J1941" s="31"/>
      <c r="K1941" s="32"/>
      <c r="L1941" s="113"/>
      <c r="M1941" s="113"/>
      <c r="N1941" s="31"/>
      <c r="O1941" s="32"/>
      <c r="P1941" s="113"/>
      <c r="Q1941" s="113"/>
      <c r="R1941" s="31"/>
      <c r="S1941" s="32"/>
      <c r="T1941" s="113"/>
      <c r="U1941" s="113"/>
      <c r="V1941" s="31"/>
      <c r="W1941" s="32"/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hidden="1" customHeight="1" x14ac:dyDescent="0.3">
      <c r="A1942" s="110" t="s">
        <v>1709</v>
      </c>
      <c r="B1942" s="111" t="s">
        <v>515</v>
      </c>
      <c r="C1942" s="112" t="s">
        <v>516</v>
      </c>
      <c r="D1942" s="21">
        <f t="shared" si="34"/>
        <v>0</v>
      </c>
      <c r="E1942" s="24">
        <f t="shared" si="34"/>
        <v>0</v>
      </c>
      <c r="F1942" s="104"/>
      <c r="G1942" s="104"/>
      <c r="H1942" s="113"/>
      <c r="I1942" s="113"/>
      <c r="J1942" s="31"/>
      <c r="K1942" s="32"/>
      <c r="L1942" s="113"/>
      <c r="M1942" s="113"/>
      <c r="N1942" s="31"/>
      <c r="O1942" s="32"/>
      <c r="P1942" s="113"/>
      <c r="Q1942" s="113"/>
      <c r="R1942" s="31"/>
      <c r="S1942" s="32"/>
      <c r="T1942" s="113"/>
      <c r="U1942" s="113"/>
      <c r="V1942" s="31"/>
      <c r="W1942" s="32"/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hidden="1" customHeight="1" x14ac:dyDescent="0.3">
      <c r="A1943" s="110" t="s">
        <v>1709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hidden="1" customHeight="1" x14ac:dyDescent="0.3">
      <c r="A1944" s="110" t="s">
        <v>1709</v>
      </c>
      <c r="B1944" s="111" t="s">
        <v>519</v>
      </c>
      <c r="C1944" s="112" t="s">
        <v>520</v>
      </c>
      <c r="D1944" s="21">
        <f t="shared" si="34"/>
        <v>106554.93</v>
      </c>
      <c r="E1944" s="24">
        <f t="shared" si="34"/>
        <v>116801.38</v>
      </c>
      <c r="F1944" s="104">
        <v>52765.86</v>
      </c>
      <c r="G1944" s="104">
        <v>46317.63</v>
      </c>
      <c r="H1944" s="113">
        <v>53789.07</v>
      </c>
      <c r="I1944" s="113">
        <v>70483.75</v>
      </c>
      <c r="J1944" s="31"/>
      <c r="K1944" s="32"/>
      <c r="L1944" s="113"/>
      <c r="M1944" s="113"/>
      <c r="N1944" s="31"/>
      <c r="O1944" s="32"/>
      <c r="P1944" s="113"/>
      <c r="Q1944" s="113"/>
      <c r="R1944" s="31"/>
      <c r="S1944" s="32"/>
      <c r="T1944" s="113"/>
      <c r="U1944" s="113"/>
      <c r="V1944" s="31"/>
      <c r="W1944" s="32"/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hidden="1" customHeight="1" x14ac:dyDescent="0.3">
      <c r="A1945" s="110" t="s">
        <v>1709</v>
      </c>
      <c r="B1945" s="111" t="s">
        <v>521</v>
      </c>
      <c r="C1945" s="112" t="s">
        <v>1588</v>
      </c>
      <c r="D1945" s="21">
        <f t="shared" si="34"/>
        <v>0</v>
      </c>
      <c r="E1945" s="24">
        <f t="shared" si="34"/>
        <v>0</v>
      </c>
      <c r="F1945" s="104"/>
      <c r="G1945" s="104"/>
      <c r="H1945" s="113"/>
      <c r="I1945" s="113"/>
      <c r="J1945" s="31"/>
      <c r="K1945" s="32"/>
      <c r="L1945" s="113"/>
      <c r="M1945" s="113"/>
      <c r="N1945" s="31"/>
      <c r="O1945" s="32"/>
      <c r="P1945" s="113"/>
      <c r="Q1945" s="113"/>
      <c r="R1945" s="31"/>
      <c r="S1945" s="32"/>
      <c r="T1945" s="113"/>
      <c r="U1945" s="113"/>
      <c r="V1945" s="31"/>
      <c r="W1945" s="32"/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hidden="1" customHeight="1" x14ac:dyDescent="0.3">
      <c r="A1946" s="110" t="s">
        <v>1709</v>
      </c>
      <c r="B1946" s="111" t="s">
        <v>522</v>
      </c>
      <c r="C1946" s="112" t="s">
        <v>1589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hidden="1" customHeight="1" x14ac:dyDescent="0.3">
      <c r="A1947" s="110" t="s">
        <v>1709</v>
      </c>
      <c r="B1947" s="111" t="s">
        <v>523</v>
      </c>
      <c r="C1947" s="112" t="s">
        <v>1670</v>
      </c>
      <c r="D1947" s="21">
        <f t="shared" si="34"/>
        <v>19289</v>
      </c>
      <c r="E1947" s="24">
        <f t="shared" si="34"/>
        <v>19594</v>
      </c>
      <c r="F1947" s="104">
        <v>9330</v>
      </c>
      <c r="G1947" s="104">
        <v>9959</v>
      </c>
      <c r="H1947" s="113">
        <v>9959</v>
      </c>
      <c r="I1947" s="113">
        <v>9635</v>
      </c>
      <c r="J1947" s="31"/>
      <c r="K1947" s="32"/>
      <c r="L1947" s="113"/>
      <c r="M1947" s="113"/>
      <c r="N1947" s="31"/>
      <c r="O1947" s="32"/>
      <c r="P1947" s="113"/>
      <c r="Q1947" s="113"/>
      <c r="R1947" s="31"/>
      <c r="S1947" s="32"/>
      <c r="T1947" s="113"/>
      <c r="U1947" s="113"/>
      <c r="V1947" s="31"/>
      <c r="W1947" s="32"/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hidden="1" customHeight="1" x14ac:dyDescent="0.3">
      <c r="A1948" s="110" t="s">
        <v>1709</v>
      </c>
      <c r="B1948" s="111" t="s">
        <v>524</v>
      </c>
      <c r="C1948" s="112" t="s">
        <v>525</v>
      </c>
      <c r="D1948" s="21">
        <f t="shared" si="34"/>
        <v>0</v>
      </c>
      <c r="E1948" s="24">
        <f t="shared" si="34"/>
        <v>0</v>
      </c>
      <c r="F1948" s="104"/>
      <c r="G1948" s="104"/>
      <c r="H1948" s="113"/>
      <c r="I1948" s="113"/>
      <c r="J1948" s="31"/>
      <c r="K1948" s="32"/>
      <c r="L1948" s="113"/>
      <c r="M1948" s="113"/>
      <c r="N1948" s="31"/>
      <c r="O1948" s="32"/>
      <c r="P1948" s="113"/>
      <c r="Q1948" s="113"/>
      <c r="R1948" s="31"/>
      <c r="S1948" s="32"/>
      <c r="T1948" s="113"/>
      <c r="U1948" s="113"/>
      <c r="V1948" s="31"/>
      <c r="W1948" s="32"/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hidden="1" customHeight="1" x14ac:dyDescent="0.3">
      <c r="A1949" s="110" t="s">
        <v>1709</v>
      </c>
      <c r="B1949" s="111" t="s">
        <v>526</v>
      </c>
      <c r="C1949" s="112" t="s">
        <v>527</v>
      </c>
      <c r="D1949" s="21">
        <f t="shared" si="34"/>
        <v>0</v>
      </c>
      <c r="E1949" s="24">
        <f t="shared" si="34"/>
        <v>0</v>
      </c>
      <c r="F1949" s="104"/>
      <c r="G1949" s="104"/>
      <c r="H1949" s="113"/>
      <c r="I1949" s="113"/>
      <c r="J1949" s="31"/>
      <c r="K1949" s="32"/>
      <c r="L1949" s="113"/>
      <c r="M1949" s="113"/>
      <c r="N1949" s="31"/>
      <c r="O1949" s="32"/>
      <c r="P1949" s="113"/>
      <c r="Q1949" s="113"/>
      <c r="R1949" s="31"/>
      <c r="S1949" s="32"/>
      <c r="T1949" s="113"/>
      <c r="U1949" s="113"/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hidden="1" customHeight="1" x14ac:dyDescent="0.3">
      <c r="A1950" s="110" t="s">
        <v>1709</v>
      </c>
      <c r="B1950" s="111" t="s">
        <v>528</v>
      </c>
      <c r="C1950" s="112" t="s">
        <v>529</v>
      </c>
      <c r="D1950" s="21">
        <f t="shared" si="34"/>
        <v>154494.78</v>
      </c>
      <c r="E1950" s="24">
        <f t="shared" si="34"/>
        <v>154494.78</v>
      </c>
      <c r="F1950" s="104"/>
      <c r="G1950" s="104"/>
      <c r="H1950" s="105">
        <v>154494.78</v>
      </c>
      <c r="I1950" s="105">
        <v>154494.78</v>
      </c>
      <c r="J1950" s="106"/>
      <c r="K1950" s="107"/>
      <c r="L1950" s="105"/>
      <c r="M1950" s="105"/>
      <c r="N1950" s="106"/>
      <c r="O1950" s="107"/>
      <c r="P1950" s="113"/>
      <c r="Q1950" s="113"/>
      <c r="R1950" s="106"/>
      <c r="S1950" s="107"/>
      <c r="T1950" s="105"/>
      <c r="U1950" s="105"/>
      <c r="V1950" s="106"/>
      <c r="W1950" s="107"/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hidden="1" customHeight="1" x14ac:dyDescent="0.3">
      <c r="A1951" s="110" t="s">
        <v>1709</v>
      </c>
      <c r="B1951" s="111" t="s">
        <v>530</v>
      </c>
      <c r="C1951" s="112" t="s">
        <v>531</v>
      </c>
      <c r="D1951" s="21">
        <f t="shared" si="34"/>
        <v>356000</v>
      </c>
      <c r="E1951" s="24">
        <f t="shared" si="34"/>
        <v>356000</v>
      </c>
      <c r="F1951" s="104"/>
      <c r="G1951" s="104"/>
      <c r="H1951" s="113">
        <v>356000</v>
      </c>
      <c r="I1951" s="113">
        <v>356000</v>
      </c>
      <c r="J1951" s="31"/>
      <c r="K1951" s="32"/>
      <c r="L1951" s="113"/>
      <c r="M1951" s="113"/>
      <c r="N1951" s="31"/>
      <c r="O1951" s="32"/>
      <c r="P1951" s="105"/>
      <c r="Q1951" s="105"/>
      <c r="R1951" s="31"/>
      <c r="S1951" s="32"/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hidden="1" customHeight="1" x14ac:dyDescent="0.3">
      <c r="A1952" s="110" t="s">
        <v>1709</v>
      </c>
      <c r="B1952" s="111" t="s">
        <v>532</v>
      </c>
      <c r="C1952" s="112" t="s">
        <v>533</v>
      </c>
      <c r="D1952" s="21">
        <f t="shared" si="34"/>
        <v>261440</v>
      </c>
      <c r="E1952" s="24">
        <f t="shared" si="34"/>
        <v>261440</v>
      </c>
      <c r="F1952" s="104">
        <v>80800</v>
      </c>
      <c r="G1952" s="104">
        <v>80800</v>
      </c>
      <c r="H1952" s="113">
        <v>180640</v>
      </c>
      <c r="I1952" s="113">
        <v>180640</v>
      </c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hidden="1" customHeight="1" x14ac:dyDescent="0.3">
      <c r="A1953" s="110" t="s">
        <v>1709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hidden="1" customHeight="1" x14ac:dyDescent="0.3">
      <c r="A1954" s="110" t="s">
        <v>1709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hidden="1" customHeight="1" x14ac:dyDescent="0.3">
      <c r="A1955" s="110" t="s">
        <v>1709</v>
      </c>
      <c r="B1955" s="111" t="s">
        <v>538</v>
      </c>
      <c r="C1955" s="112" t="s">
        <v>1671</v>
      </c>
      <c r="D1955" s="21">
        <f t="shared" si="34"/>
        <v>88</v>
      </c>
      <c r="E1955" s="24">
        <f t="shared" si="34"/>
        <v>946</v>
      </c>
      <c r="F1955" s="104">
        <v>25</v>
      </c>
      <c r="G1955" s="104">
        <v>816</v>
      </c>
      <c r="H1955" s="113">
        <v>63</v>
      </c>
      <c r="I1955" s="113">
        <v>130</v>
      </c>
      <c r="J1955" s="31"/>
      <c r="K1955" s="32"/>
      <c r="L1955" s="113"/>
      <c r="M1955" s="113"/>
      <c r="N1955" s="31"/>
      <c r="O1955" s="32"/>
      <c r="P1955" s="113"/>
      <c r="Q1955" s="113"/>
      <c r="R1955" s="31"/>
      <c r="S1955" s="32"/>
      <c r="T1955" s="113"/>
      <c r="U1955" s="113"/>
      <c r="V1955" s="31"/>
      <c r="W1955" s="32"/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hidden="1" customHeight="1" x14ac:dyDescent="0.3">
      <c r="A1956" s="110" t="s">
        <v>1709</v>
      </c>
      <c r="B1956" s="111" t="s">
        <v>539</v>
      </c>
      <c r="C1956" s="112" t="s">
        <v>540</v>
      </c>
      <c r="D1956" s="21">
        <f t="shared" si="34"/>
        <v>2921</v>
      </c>
      <c r="E1956" s="24">
        <f t="shared" si="34"/>
        <v>2464</v>
      </c>
      <c r="F1956" s="104">
        <v>807</v>
      </c>
      <c r="G1956" s="104">
        <v>2114</v>
      </c>
      <c r="H1956" s="113">
        <v>2114</v>
      </c>
      <c r="I1956" s="113">
        <v>350</v>
      </c>
      <c r="J1956" s="31"/>
      <c r="K1956" s="32"/>
      <c r="L1956" s="113"/>
      <c r="M1956" s="113"/>
      <c r="N1956" s="31"/>
      <c r="O1956" s="32"/>
      <c r="P1956" s="113"/>
      <c r="Q1956" s="113"/>
      <c r="R1956" s="31"/>
      <c r="S1956" s="32"/>
      <c r="T1956" s="113"/>
      <c r="U1956" s="113"/>
      <c r="V1956" s="31"/>
      <c r="W1956" s="32"/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hidden="1" customHeight="1" x14ac:dyDescent="0.3">
      <c r="A1957" s="110" t="s">
        <v>1709</v>
      </c>
      <c r="B1957" s="111" t="s">
        <v>541</v>
      </c>
      <c r="C1957" s="112" t="s">
        <v>542</v>
      </c>
      <c r="D1957" s="21">
        <f t="shared" si="34"/>
        <v>0</v>
      </c>
      <c r="E1957" s="24">
        <f t="shared" si="34"/>
        <v>1500</v>
      </c>
      <c r="F1957" s="104">
        <v>0</v>
      </c>
      <c r="G1957" s="104">
        <v>1294</v>
      </c>
      <c r="H1957" s="105">
        <v>0</v>
      </c>
      <c r="I1957" s="105">
        <v>206</v>
      </c>
      <c r="J1957" s="106"/>
      <c r="K1957" s="107"/>
      <c r="L1957" s="105"/>
      <c r="M1957" s="105"/>
      <c r="N1957" s="106"/>
      <c r="O1957" s="107"/>
      <c r="P1957" s="113"/>
      <c r="Q1957" s="113"/>
      <c r="R1957" s="106"/>
      <c r="S1957" s="107"/>
      <c r="T1957" s="105"/>
      <c r="U1957" s="105"/>
      <c r="V1957" s="106"/>
      <c r="W1957" s="107"/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hidden="1" customHeight="1" x14ac:dyDescent="0.3">
      <c r="A1958" s="110" t="s">
        <v>1709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hidden="1" customHeight="1" x14ac:dyDescent="0.3">
      <c r="A1959" s="110" t="s">
        <v>1709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hidden="1" customHeight="1" x14ac:dyDescent="0.3">
      <c r="A1960" s="110" t="s">
        <v>1709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hidden="1" customHeight="1" x14ac:dyDescent="0.3">
      <c r="A1961" s="110" t="s">
        <v>1709</v>
      </c>
      <c r="B1961" s="111" t="s">
        <v>549</v>
      </c>
      <c r="C1961" s="112" t="s">
        <v>550</v>
      </c>
      <c r="D1961" s="21">
        <f t="shared" si="34"/>
        <v>5350</v>
      </c>
      <c r="E1961" s="24">
        <f t="shared" si="34"/>
        <v>0</v>
      </c>
      <c r="F1961" s="104">
        <v>5350</v>
      </c>
      <c r="G1961" s="104">
        <v>0</v>
      </c>
      <c r="H1961" s="113">
        <v>0</v>
      </c>
      <c r="I1961" s="113">
        <v>0</v>
      </c>
      <c r="J1961" s="31"/>
      <c r="K1961" s="32"/>
      <c r="L1961" s="113"/>
      <c r="M1961" s="113"/>
      <c r="N1961" s="31"/>
      <c r="O1961" s="32"/>
      <c r="P1961" s="113"/>
      <c r="Q1961" s="113"/>
      <c r="R1961" s="31"/>
      <c r="S1961" s="32"/>
      <c r="T1961" s="113"/>
      <c r="U1961" s="113"/>
      <c r="V1961" s="31"/>
      <c r="W1961" s="32"/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hidden="1" customHeight="1" x14ac:dyDescent="0.3">
      <c r="A1962" s="110" t="s">
        <v>1709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hidden="1" customHeight="1" x14ac:dyDescent="0.3">
      <c r="A1963" s="110" t="s">
        <v>1709</v>
      </c>
      <c r="B1963" s="111" t="s">
        <v>553</v>
      </c>
      <c r="C1963" s="112" t="s">
        <v>554</v>
      </c>
      <c r="D1963" s="21">
        <f t="shared" si="34"/>
        <v>0</v>
      </c>
      <c r="E1963" s="24">
        <f t="shared" si="34"/>
        <v>0</v>
      </c>
      <c r="F1963" s="104"/>
      <c r="G1963" s="104"/>
      <c r="H1963" s="105"/>
      <c r="I1963" s="105"/>
      <c r="J1963" s="106"/>
      <c r="K1963" s="107"/>
      <c r="L1963" s="105"/>
      <c r="M1963" s="105"/>
      <c r="N1963" s="106"/>
      <c r="O1963" s="107"/>
      <c r="P1963" s="113"/>
      <c r="Q1963" s="113"/>
      <c r="R1963" s="106"/>
      <c r="S1963" s="107"/>
      <c r="T1963" s="105"/>
      <c r="U1963" s="105"/>
      <c r="V1963" s="106"/>
      <c r="W1963" s="107"/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hidden="1" customHeight="1" x14ac:dyDescent="0.3">
      <c r="A1964" s="110" t="s">
        <v>1709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hidden="1" customHeight="1" x14ac:dyDescent="0.3">
      <c r="A1965" s="110" t="s">
        <v>1709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hidden="1" customHeight="1" x14ac:dyDescent="0.3">
      <c r="A1966" s="110" t="s">
        <v>1709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hidden="1" customHeight="1" x14ac:dyDescent="0.3">
      <c r="A1967" s="110" t="s">
        <v>1709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hidden="1" customHeight="1" x14ac:dyDescent="0.3">
      <c r="A1968" s="110" t="s">
        <v>1709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hidden="1" customHeight="1" x14ac:dyDescent="0.3">
      <c r="A1969" s="110" t="s">
        <v>1709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hidden="1" customHeight="1" x14ac:dyDescent="0.3">
      <c r="A1970" s="110" t="s">
        <v>1709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hidden="1" customHeight="1" x14ac:dyDescent="0.3">
      <c r="A1971" s="110" t="s">
        <v>1709</v>
      </c>
      <c r="B1971" s="111" t="s">
        <v>569</v>
      </c>
      <c r="C1971" s="112" t="s">
        <v>570</v>
      </c>
      <c r="D1971" s="21">
        <f t="shared" si="34"/>
        <v>0</v>
      </c>
      <c r="E1971" s="24">
        <f t="shared" si="34"/>
        <v>0</v>
      </c>
      <c r="F1971" s="104"/>
      <c r="G1971" s="104"/>
      <c r="H1971" s="105"/>
      <c r="I1971" s="105"/>
      <c r="J1971" s="106"/>
      <c r="K1971" s="107"/>
      <c r="L1971" s="105"/>
      <c r="M1971" s="105"/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hidden="1" customHeight="1" x14ac:dyDescent="0.3">
      <c r="A1972" s="110" t="s">
        <v>1709</v>
      </c>
      <c r="B1972" s="111" t="s">
        <v>571</v>
      </c>
      <c r="C1972" s="112" t="s">
        <v>572</v>
      </c>
      <c r="D1972" s="21">
        <f t="shared" si="34"/>
        <v>0</v>
      </c>
      <c r="E1972" s="24">
        <f t="shared" si="34"/>
        <v>0</v>
      </c>
      <c r="F1972" s="104"/>
      <c r="G1972" s="104"/>
      <c r="H1972" s="105"/>
      <c r="I1972" s="105"/>
      <c r="J1972" s="106"/>
      <c r="K1972" s="107"/>
      <c r="L1972" s="105"/>
      <c r="M1972" s="105"/>
      <c r="N1972" s="106"/>
      <c r="O1972" s="107"/>
      <c r="P1972" s="105"/>
      <c r="Q1972" s="105"/>
      <c r="R1972" s="106"/>
      <c r="S1972" s="107"/>
      <c r="T1972" s="105"/>
      <c r="U1972" s="105"/>
      <c r="V1972" s="106"/>
      <c r="W1972" s="107"/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hidden="1" customHeight="1" x14ac:dyDescent="0.3">
      <c r="A1973" s="110" t="s">
        <v>1709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hidden="1" customHeight="1" x14ac:dyDescent="0.3">
      <c r="A1974" s="110" t="s">
        <v>1709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hidden="1" customHeight="1" x14ac:dyDescent="0.3">
      <c r="A1975" s="110" t="s">
        <v>1709</v>
      </c>
      <c r="B1975" s="111" t="s">
        <v>577</v>
      </c>
      <c r="C1975" s="112" t="s">
        <v>1590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hidden="1" customHeight="1" x14ac:dyDescent="0.3">
      <c r="A1976" s="110" t="s">
        <v>1709</v>
      </c>
      <c r="B1976" s="111" t="s">
        <v>578</v>
      </c>
      <c r="C1976" s="112" t="s">
        <v>579</v>
      </c>
      <c r="D1976" s="21">
        <f t="shared" si="34"/>
        <v>653145</v>
      </c>
      <c r="E1976" s="24">
        <f t="shared" si="34"/>
        <v>12349</v>
      </c>
      <c r="F1976" s="104">
        <v>0</v>
      </c>
      <c r="G1976" s="104">
        <v>0</v>
      </c>
      <c r="H1976" s="113">
        <v>653145</v>
      </c>
      <c r="I1976" s="113">
        <v>12349</v>
      </c>
      <c r="J1976" s="31"/>
      <c r="K1976" s="32"/>
      <c r="L1976" s="113"/>
      <c r="M1976" s="113"/>
      <c r="N1976" s="31"/>
      <c r="O1976" s="32"/>
      <c r="P1976" s="113"/>
      <c r="Q1976" s="113"/>
      <c r="R1976" s="31"/>
      <c r="S1976" s="32"/>
      <c r="T1976" s="113"/>
      <c r="U1976" s="113"/>
      <c r="V1976" s="31"/>
      <c r="W1976" s="32"/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hidden="1" customHeight="1" x14ac:dyDescent="0.3">
      <c r="A1977" s="110" t="s">
        <v>1709</v>
      </c>
      <c r="B1977" s="111" t="s">
        <v>580</v>
      </c>
      <c r="C1977" s="112" t="s">
        <v>581</v>
      </c>
      <c r="D1977" s="21">
        <f t="shared" si="34"/>
        <v>352926.1</v>
      </c>
      <c r="E1977" s="24">
        <f t="shared" si="34"/>
        <v>362563.99000000005</v>
      </c>
      <c r="F1977" s="104">
        <v>275159.09999999998</v>
      </c>
      <c r="G1977" s="104">
        <v>350711.84</v>
      </c>
      <c r="H1977" s="105">
        <v>77767</v>
      </c>
      <c r="I1977" s="105">
        <v>11852.15</v>
      </c>
      <c r="J1977" s="106"/>
      <c r="K1977" s="107"/>
      <c r="L1977" s="105"/>
      <c r="M1977" s="105"/>
      <c r="N1977" s="106"/>
      <c r="O1977" s="107"/>
      <c r="P1977" s="113"/>
      <c r="Q1977" s="113"/>
      <c r="R1977" s="106"/>
      <c r="S1977" s="107"/>
      <c r="T1977" s="105"/>
      <c r="U1977" s="105"/>
      <c r="V1977" s="106"/>
      <c r="W1977" s="107"/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hidden="1" customHeight="1" x14ac:dyDescent="0.3">
      <c r="A1978" s="110" t="s">
        <v>1709</v>
      </c>
      <c r="B1978" s="111" t="s">
        <v>582</v>
      </c>
      <c r="C1978" s="112" t="s">
        <v>1591</v>
      </c>
      <c r="D1978" s="21">
        <f t="shared" si="34"/>
        <v>0</v>
      </c>
      <c r="E1978" s="24">
        <f t="shared" si="34"/>
        <v>259357.01</v>
      </c>
      <c r="F1978" s="104">
        <v>0</v>
      </c>
      <c r="G1978" s="104">
        <v>259357.01</v>
      </c>
      <c r="H1978" s="105">
        <v>0</v>
      </c>
      <c r="I1978" s="105">
        <v>0</v>
      </c>
      <c r="J1978" s="106"/>
      <c r="K1978" s="107"/>
      <c r="L1978" s="105"/>
      <c r="M1978" s="105"/>
      <c r="N1978" s="106"/>
      <c r="O1978" s="107"/>
      <c r="P1978" s="105"/>
      <c r="Q1978" s="105"/>
      <c r="R1978" s="106"/>
      <c r="S1978" s="107"/>
      <c r="T1978" s="105"/>
      <c r="U1978" s="105"/>
      <c r="V1978" s="106"/>
      <c r="W1978" s="107"/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hidden="1" customHeight="1" x14ac:dyDescent="0.3">
      <c r="A1979" s="110" t="s">
        <v>1709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/>
      <c r="K1979" s="107"/>
      <c r="L1979" s="105"/>
      <c r="M1979" s="105"/>
      <c r="N1979" s="106"/>
      <c r="O1979" s="107"/>
      <c r="P1979" s="105"/>
      <c r="Q1979" s="105"/>
      <c r="R1979" s="106"/>
      <c r="S1979" s="107"/>
      <c r="T1979" s="105"/>
      <c r="U1979" s="105"/>
      <c r="V1979" s="106"/>
      <c r="W1979" s="107"/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hidden="1" customHeight="1" x14ac:dyDescent="0.3">
      <c r="A1980" s="110" t="s">
        <v>1709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hidden="1" customHeight="1" x14ac:dyDescent="0.3">
      <c r="A1981" s="110" t="s">
        <v>1709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hidden="1" customHeight="1" x14ac:dyDescent="0.3">
      <c r="A1982" s="110" t="s">
        <v>1709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hidden="1" customHeight="1" x14ac:dyDescent="0.3">
      <c r="A1983" s="110" t="s">
        <v>1709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hidden="1" customHeight="1" x14ac:dyDescent="0.3">
      <c r="A1984" s="110" t="s">
        <v>1709</v>
      </c>
      <c r="B1984" s="111" t="s">
        <v>593</v>
      </c>
      <c r="C1984" s="112" t="s">
        <v>1592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hidden="1" customHeight="1" x14ac:dyDescent="0.3">
      <c r="A1985" s="110" t="s">
        <v>1709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hidden="1" customHeight="1" x14ac:dyDescent="0.3">
      <c r="A1986" s="110" t="s">
        <v>1709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hidden="1" customHeight="1" x14ac:dyDescent="0.3">
      <c r="A1987" s="110" t="s">
        <v>1709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hidden="1" customHeight="1" x14ac:dyDescent="0.3">
      <c r="A1988" s="110" t="s">
        <v>1709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hidden="1" customHeight="1" x14ac:dyDescent="0.3">
      <c r="A1989" s="110" t="s">
        <v>1709</v>
      </c>
      <c r="B1989" s="111" t="s">
        <v>602</v>
      </c>
      <c r="C1989" s="112" t="s">
        <v>1672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hidden="1" customHeight="1" x14ac:dyDescent="0.3">
      <c r="A1990" s="110" t="s">
        <v>1709</v>
      </c>
      <c r="B1990" s="111" t="s">
        <v>1593</v>
      </c>
      <c r="C1990" s="112" t="s">
        <v>1594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hidden="1" customHeight="1" x14ac:dyDescent="0.3">
      <c r="A1991" s="110" t="s">
        <v>1709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hidden="1" customHeight="1" x14ac:dyDescent="0.3">
      <c r="A1992" s="110" t="s">
        <v>1709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hidden="1" customHeight="1" x14ac:dyDescent="0.3">
      <c r="A1993" s="110" t="s">
        <v>1709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hidden="1" customHeight="1" x14ac:dyDescent="0.3">
      <c r="A1994" s="110" t="s">
        <v>1709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hidden="1" customHeight="1" x14ac:dyDescent="0.3">
      <c r="A1995" s="110" t="s">
        <v>1709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hidden="1" customHeight="1" x14ac:dyDescent="0.3">
      <c r="A1996" s="110" t="s">
        <v>1709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hidden="1" customHeight="1" x14ac:dyDescent="0.3">
      <c r="A1997" s="110" t="s">
        <v>1709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118590</v>
      </c>
      <c r="F1997" s="104"/>
      <c r="G1997" s="104"/>
      <c r="H1997" s="105">
        <v>0</v>
      </c>
      <c r="I1997" s="105">
        <v>118590</v>
      </c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hidden="1" customHeight="1" x14ac:dyDescent="0.3">
      <c r="A1998" s="110" t="s">
        <v>1709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hidden="1" customHeight="1" x14ac:dyDescent="0.3">
      <c r="A1999" s="110" t="s">
        <v>1709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hidden="1" customHeight="1" x14ac:dyDescent="0.3">
      <c r="A2000" s="110" t="s">
        <v>1709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18850</v>
      </c>
      <c r="F2000" s="104">
        <v>0</v>
      </c>
      <c r="G2000" s="104">
        <v>8250</v>
      </c>
      <c r="H2000" s="113">
        <v>0</v>
      </c>
      <c r="I2000" s="113">
        <v>10600</v>
      </c>
      <c r="J2000" s="31"/>
      <c r="K2000" s="32"/>
      <c r="L2000" s="113"/>
      <c r="M2000" s="113"/>
      <c r="N2000" s="31"/>
      <c r="O2000" s="32"/>
      <c r="P2000" s="113"/>
      <c r="Q2000" s="113"/>
      <c r="R2000" s="31"/>
      <c r="S2000" s="32"/>
      <c r="T2000" s="113"/>
      <c r="U2000" s="113"/>
      <c r="V2000" s="31"/>
      <c r="W2000" s="32"/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hidden="1" customHeight="1" x14ac:dyDescent="0.3">
      <c r="A2001" s="110" t="s">
        <v>1709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2742</v>
      </c>
      <c r="F2001" s="104"/>
      <c r="G2001" s="104"/>
      <c r="H2001" s="113">
        <v>0</v>
      </c>
      <c r="I2001" s="113">
        <v>2742</v>
      </c>
      <c r="J2001" s="31"/>
      <c r="K2001" s="32"/>
      <c r="L2001" s="113"/>
      <c r="M2001" s="113"/>
      <c r="N2001" s="31"/>
      <c r="O2001" s="32"/>
      <c r="P2001" s="113"/>
      <c r="Q2001" s="113"/>
      <c r="R2001" s="31"/>
      <c r="S2001" s="32"/>
      <c r="T2001" s="113"/>
      <c r="U2001" s="113"/>
      <c r="V2001" s="31"/>
      <c r="W2001" s="32"/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hidden="1" customHeight="1" x14ac:dyDescent="0.3">
      <c r="A2002" s="110" t="s">
        <v>1709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hidden="1" customHeight="1" x14ac:dyDescent="0.3">
      <c r="A2003" s="110" t="s">
        <v>1709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0</v>
      </c>
      <c r="F2003" s="104"/>
      <c r="G2003" s="104"/>
      <c r="H2003" s="113"/>
      <c r="I2003" s="113"/>
      <c r="J2003" s="31"/>
      <c r="K2003" s="32"/>
      <c r="L2003" s="113"/>
      <c r="M2003" s="113"/>
      <c r="N2003" s="31"/>
      <c r="O2003" s="32"/>
      <c r="P2003" s="113"/>
      <c r="Q2003" s="113"/>
      <c r="R2003" s="31"/>
      <c r="S2003" s="32"/>
      <c r="T2003" s="113"/>
      <c r="U2003" s="113"/>
      <c r="V2003" s="31"/>
      <c r="W2003" s="32"/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hidden="1" customHeight="1" x14ac:dyDescent="0.3">
      <c r="A2004" s="110" t="s">
        <v>1709</v>
      </c>
      <c r="B2004" s="111" t="s">
        <v>629</v>
      </c>
      <c r="C2004" s="112" t="s">
        <v>630</v>
      </c>
      <c r="D2004" s="21">
        <f t="shared" si="35"/>
        <v>7861.25</v>
      </c>
      <c r="E2004" s="24">
        <f t="shared" si="35"/>
        <v>221451.5</v>
      </c>
      <c r="F2004" s="104">
        <v>2690</v>
      </c>
      <c r="G2004" s="104">
        <v>107880</v>
      </c>
      <c r="H2004" s="113">
        <v>5171.25</v>
      </c>
      <c r="I2004" s="113">
        <v>113571.5</v>
      </c>
      <c r="J2004" s="31"/>
      <c r="K2004" s="32"/>
      <c r="L2004" s="113"/>
      <c r="M2004" s="113"/>
      <c r="N2004" s="31"/>
      <c r="O2004" s="32"/>
      <c r="P2004" s="113"/>
      <c r="Q2004" s="113"/>
      <c r="R2004" s="31"/>
      <c r="S2004" s="32"/>
      <c r="T2004" s="113"/>
      <c r="U2004" s="113"/>
      <c r="V2004" s="31"/>
      <c r="W2004" s="32"/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hidden="1" customHeight="1" x14ac:dyDescent="0.3">
      <c r="A2005" s="110" t="s">
        <v>1709</v>
      </c>
      <c r="B2005" s="111" t="s">
        <v>631</v>
      </c>
      <c r="C2005" s="112" t="s">
        <v>632</v>
      </c>
      <c r="D2005" s="21">
        <f t="shared" si="35"/>
        <v>0</v>
      </c>
      <c r="E2005" s="24">
        <f t="shared" si="35"/>
        <v>144929.5</v>
      </c>
      <c r="F2005" s="104">
        <v>0</v>
      </c>
      <c r="G2005" s="104">
        <v>48709.75</v>
      </c>
      <c r="H2005" s="113">
        <v>0</v>
      </c>
      <c r="I2005" s="113">
        <v>96219.75</v>
      </c>
      <c r="J2005" s="31"/>
      <c r="K2005" s="32"/>
      <c r="L2005" s="113"/>
      <c r="M2005" s="113"/>
      <c r="N2005" s="31"/>
      <c r="O2005" s="32"/>
      <c r="P2005" s="113"/>
      <c r="Q2005" s="113"/>
      <c r="R2005" s="31"/>
      <c r="S2005" s="32"/>
      <c r="T2005" s="113"/>
      <c r="U2005" s="113"/>
      <c r="V2005" s="31"/>
      <c r="W2005" s="32"/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hidden="1" customHeight="1" x14ac:dyDescent="0.3">
      <c r="A2006" s="110" t="s">
        <v>1709</v>
      </c>
      <c r="B2006" s="111" t="s">
        <v>633</v>
      </c>
      <c r="C2006" s="112" t="s">
        <v>1595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hidden="1" customHeight="1" x14ac:dyDescent="0.3">
      <c r="A2007" s="110" t="s">
        <v>1709</v>
      </c>
      <c r="B2007" s="111" t="s">
        <v>634</v>
      </c>
      <c r="C2007" s="112" t="s">
        <v>1596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hidden="1" customHeight="1" x14ac:dyDescent="0.3">
      <c r="A2008" s="110" t="s">
        <v>1709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hidden="1" customHeight="1" x14ac:dyDescent="0.3">
      <c r="A2009" s="110" t="s">
        <v>1709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hidden="1" customHeight="1" x14ac:dyDescent="0.3">
      <c r="A2010" s="110" t="s">
        <v>1709</v>
      </c>
      <c r="B2010" s="111" t="s">
        <v>639</v>
      </c>
      <c r="C2010" s="112" t="s">
        <v>640</v>
      </c>
      <c r="D2010" s="21">
        <f t="shared" si="35"/>
        <v>1322</v>
      </c>
      <c r="E2010" s="24">
        <f t="shared" si="35"/>
        <v>601853</v>
      </c>
      <c r="F2010" s="104">
        <v>448</v>
      </c>
      <c r="G2010" s="104">
        <v>289849.5</v>
      </c>
      <c r="H2010" s="105">
        <v>874</v>
      </c>
      <c r="I2010" s="105">
        <v>312003.5</v>
      </c>
      <c r="J2010" s="106"/>
      <c r="K2010" s="107"/>
      <c r="L2010" s="105"/>
      <c r="M2010" s="105"/>
      <c r="N2010" s="106"/>
      <c r="O2010" s="107"/>
      <c r="P2010" s="105"/>
      <c r="Q2010" s="105"/>
      <c r="R2010" s="106"/>
      <c r="S2010" s="107"/>
      <c r="T2010" s="105"/>
      <c r="U2010" s="105"/>
      <c r="V2010" s="106"/>
      <c r="W2010" s="107"/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hidden="1" customHeight="1" x14ac:dyDescent="0.3">
      <c r="A2011" s="110" t="s">
        <v>1709</v>
      </c>
      <c r="B2011" s="111" t="s">
        <v>641</v>
      </c>
      <c r="C2011" s="112" t="s">
        <v>642</v>
      </c>
      <c r="D2011" s="21">
        <f t="shared" si="35"/>
        <v>0</v>
      </c>
      <c r="E2011" s="24">
        <f t="shared" si="35"/>
        <v>244962.5</v>
      </c>
      <c r="F2011" s="104">
        <v>0</v>
      </c>
      <c r="G2011" s="104">
        <v>111148.75</v>
      </c>
      <c r="H2011" s="105">
        <v>0</v>
      </c>
      <c r="I2011" s="105">
        <v>133813.75</v>
      </c>
      <c r="J2011" s="106"/>
      <c r="K2011" s="107"/>
      <c r="L2011" s="105"/>
      <c r="M2011" s="105"/>
      <c r="N2011" s="106"/>
      <c r="O2011" s="107"/>
      <c r="P2011" s="105"/>
      <c r="Q2011" s="105"/>
      <c r="R2011" s="106"/>
      <c r="S2011" s="107"/>
      <c r="T2011" s="105"/>
      <c r="U2011" s="105"/>
      <c r="V2011" s="106"/>
      <c r="W2011" s="107"/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hidden="1" customHeight="1" x14ac:dyDescent="0.3">
      <c r="A2012" s="110" t="s">
        <v>1709</v>
      </c>
      <c r="B2012" s="111" t="s">
        <v>643</v>
      </c>
      <c r="C2012" s="112" t="s">
        <v>644</v>
      </c>
      <c r="D2012" s="21">
        <f t="shared" si="35"/>
        <v>13624.369999999999</v>
      </c>
      <c r="E2012" s="24">
        <f t="shared" si="35"/>
        <v>0</v>
      </c>
      <c r="F2012" s="104">
        <v>2877.91</v>
      </c>
      <c r="G2012" s="104">
        <v>0</v>
      </c>
      <c r="H2012" s="105">
        <v>10746.46</v>
      </c>
      <c r="I2012" s="105">
        <v>0</v>
      </c>
      <c r="J2012" s="106"/>
      <c r="K2012" s="107"/>
      <c r="L2012" s="105"/>
      <c r="M2012" s="105"/>
      <c r="N2012" s="106"/>
      <c r="O2012" s="107"/>
      <c r="P2012" s="105"/>
      <c r="Q2012" s="105"/>
      <c r="R2012" s="106"/>
      <c r="S2012" s="107"/>
      <c r="T2012" s="105"/>
      <c r="U2012" s="105"/>
      <c r="V2012" s="106"/>
      <c r="W2012" s="107"/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hidden="1" customHeight="1" x14ac:dyDescent="0.3">
      <c r="A2013" s="110" t="s">
        <v>1709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29949.86</v>
      </c>
      <c r="F2013" s="104">
        <v>0</v>
      </c>
      <c r="G2013" s="104">
        <v>11140.52</v>
      </c>
      <c r="H2013" s="113">
        <v>0</v>
      </c>
      <c r="I2013" s="113">
        <v>18809.34</v>
      </c>
      <c r="J2013" s="31"/>
      <c r="K2013" s="32"/>
      <c r="L2013" s="113"/>
      <c r="M2013" s="113"/>
      <c r="N2013" s="31"/>
      <c r="O2013" s="32"/>
      <c r="P2013" s="105"/>
      <c r="Q2013" s="105"/>
      <c r="R2013" s="31"/>
      <c r="S2013" s="32"/>
      <c r="T2013" s="113"/>
      <c r="U2013" s="113"/>
      <c r="V2013" s="31"/>
      <c r="W2013" s="32"/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hidden="1" customHeight="1" x14ac:dyDescent="0.3">
      <c r="A2014" s="110" t="s">
        <v>1709</v>
      </c>
      <c r="B2014" s="111" t="s">
        <v>647</v>
      </c>
      <c r="C2014" s="112" t="s">
        <v>648</v>
      </c>
      <c r="D2014" s="21">
        <f t="shared" si="35"/>
        <v>0</v>
      </c>
      <c r="E2014" s="24">
        <f t="shared" si="35"/>
        <v>7383.5</v>
      </c>
      <c r="F2014" s="104">
        <v>0</v>
      </c>
      <c r="G2014" s="104">
        <v>4937.5</v>
      </c>
      <c r="H2014" s="113">
        <v>0</v>
      </c>
      <c r="I2014" s="113">
        <v>2446</v>
      </c>
      <c r="J2014" s="31"/>
      <c r="K2014" s="32"/>
      <c r="L2014" s="113"/>
      <c r="M2014" s="113"/>
      <c r="N2014" s="31"/>
      <c r="O2014" s="32"/>
      <c r="P2014" s="113"/>
      <c r="Q2014" s="113"/>
      <c r="R2014" s="31"/>
      <c r="S2014" s="32"/>
      <c r="T2014" s="113"/>
      <c r="U2014" s="113"/>
      <c r="V2014" s="31"/>
      <c r="W2014" s="32"/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hidden="1" customHeight="1" x14ac:dyDescent="0.3">
      <c r="A2015" s="110" t="s">
        <v>1709</v>
      </c>
      <c r="B2015" s="111" t="s">
        <v>649</v>
      </c>
      <c r="C2015" s="112" t="s">
        <v>650</v>
      </c>
      <c r="D2015" s="21">
        <f t="shared" si="35"/>
        <v>15085.75</v>
      </c>
      <c r="E2015" s="24">
        <f t="shared" si="35"/>
        <v>67178</v>
      </c>
      <c r="F2015" s="104">
        <v>0</v>
      </c>
      <c r="G2015" s="104">
        <v>56558</v>
      </c>
      <c r="H2015" s="113">
        <v>15085.75</v>
      </c>
      <c r="I2015" s="113">
        <v>10620</v>
      </c>
      <c r="J2015" s="31"/>
      <c r="K2015" s="32"/>
      <c r="L2015" s="113"/>
      <c r="M2015" s="113"/>
      <c r="N2015" s="31"/>
      <c r="O2015" s="32"/>
      <c r="P2015" s="113"/>
      <c r="Q2015" s="113"/>
      <c r="R2015" s="31"/>
      <c r="S2015" s="32"/>
      <c r="T2015" s="113"/>
      <c r="U2015" s="113"/>
      <c r="V2015" s="31"/>
      <c r="W2015" s="32"/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hidden="1" customHeight="1" x14ac:dyDescent="0.3">
      <c r="A2016" s="110" t="s">
        <v>1709</v>
      </c>
      <c r="B2016" s="111" t="s">
        <v>651</v>
      </c>
      <c r="C2016" s="112" t="s">
        <v>652</v>
      </c>
      <c r="D2016" s="21">
        <f t="shared" si="35"/>
        <v>99</v>
      </c>
      <c r="E2016" s="24">
        <f t="shared" si="35"/>
        <v>127426</v>
      </c>
      <c r="F2016" s="104">
        <v>0</v>
      </c>
      <c r="G2016" s="104">
        <v>57464.75</v>
      </c>
      <c r="H2016" s="113">
        <v>99</v>
      </c>
      <c r="I2016" s="113">
        <v>69961.25</v>
      </c>
      <c r="J2016" s="31"/>
      <c r="K2016" s="32"/>
      <c r="L2016" s="113"/>
      <c r="M2016" s="113"/>
      <c r="N2016" s="31"/>
      <c r="O2016" s="32"/>
      <c r="P2016" s="113"/>
      <c r="Q2016" s="113"/>
      <c r="R2016" s="31"/>
      <c r="S2016" s="32"/>
      <c r="T2016" s="113"/>
      <c r="U2016" s="113"/>
      <c r="V2016" s="31"/>
      <c r="W2016" s="32"/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hidden="1" customHeight="1" x14ac:dyDescent="0.3">
      <c r="A2017" s="110" t="s">
        <v>1709</v>
      </c>
      <c r="B2017" s="111" t="s">
        <v>653</v>
      </c>
      <c r="C2017" s="112" t="s">
        <v>1597</v>
      </c>
      <c r="D2017" s="21">
        <f t="shared" si="35"/>
        <v>0</v>
      </c>
      <c r="E2017" s="24">
        <f t="shared" si="35"/>
        <v>33273.5</v>
      </c>
      <c r="F2017" s="104">
        <v>0</v>
      </c>
      <c r="G2017" s="104">
        <v>10273</v>
      </c>
      <c r="H2017" s="113">
        <v>0</v>
      </c>
      <c r="I2017" s="113">
        <v>23000.5</v>
      </c>
      <c r="J2017" s="31"/>
      <c r="K2017" s="32"/>
      <c r="L2017" s="113"/>
      <c r="M2017" s="113"/>
      <c r="N2017" s="31"/>
      <c r="O2017" s="32"/>
      <c r="P2017" s="113"/>
      <c r="Q2017" s="113"/>
      <c r="R2017" s="31"/>
      <c r="S2017" s="32"/>
      <c r="T2017" s="113"/>
      <c r="U2017" s="113"/>
      <c r="V2017" s="31"/>
      <c r="W2017" s="32"/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hidden="1" customHeight="1" x14ac:dyDescent="0.3">
      <c r="A2018" s="110" t="s">
        <v>1709</v>
      </c>
      <c r="B2018" s="111" t="s">
        <v>654</v>
      </c>
      <c r="C2018" s="112" t="s">
        <v>1598</v>
      </c>
      <c r="D2018" s="21">
        <f t="shared" si="35"/>
        <v>1576.19</v>
      </c>
      <c r="E2018" s="24">
        <f t="shared" si="35"/>
        <v>0</v>
      </c>
      <c r="F2018" s="104"/>
      <c r="G2018" s="104"/>
      <c r="H2018" s="113">
        <v>1576.19</v>
      </c>
      <c r="I2018" s="113">
        <v>0</v>
      </c>
      <c r="J2018" s="31"/>
      <c r="K2018" s="32"/>
      <c r="L2018" s="113"/>
      <c r="M2018" s="113"/>
      <c r="N2018" s="31"/>
      <c r="O2018" s="32"/>
      <c r="P2018" s="113"/>
      <c r="Q2018" s="113"/>
      <c r="R2018" s="31"/>
      <c r="S2018" s="32"/>
      <c r="T2018" s="113"/>
      <c r="U2018" s="113"/>
      <c r="V2018" s="31"/>
      <c r="W2018" s="32"/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hidden="1" customHeight="1" x14ac:dyDescent="0.3">
      <c r="A2019" s="110" t="s">
        <v>1709</v>
      </c>
      <c r="B2019" s="111" t="s">
        <v>655</v>
      </c>
      <c r="C2019" s="112" t="s">
        <v>1599</v>
      </c>
      <c r="D2019" s="21">
        <f t="shared" si="35"/>
        <v>0</v>
      </c>
      <c r="E2019" s="24">
        <f t="shared" si="35"/>
        <v>5730.91</v>
      </c>
      <c r="F2019" s="104">
        <v>0</v>
      </c>
      <c r="G2019" s="104">
        <v>5705.3</v>
      </c>
      <c r="H2019" s="105">
        <v>0</v>
      </c>
      <c r="I2019" s="105">
        <v>25.61</v>
      </c>
      <c r="J2019" s="106"/>
      <c r="K2019" s="107"/>
      <c r="L2019" s="105"/>
      <c r="M2019" s="105"/>
      <c r="N2019" s="106"/>
      <c r="O2019" s="107"/>
      <c r="P2019" s="113"/>
      <c r="Q2019" s="113"/>
      <c r="R2019" s="106"/>
      <c r="S2019" s="107"/>
      <c r="T2019" s="105"/>
      <c r="U2019" s="105"/>
      <c r="V2019" s="106"/>
      <c r="W2019" s="107"/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hidden="1" customHeight="1" x14ac:dyDescent="0.3">
      <c r="A2020" s="110" t="s">
        <v>1709</v>
      </c>
      <c r="B2020" s="111" t="s">
        <v>656</v>
      </c>
      <c r="C2020" s="112" t="s">
        <v>1600</v>
      </c>
      <c r="D2020" s="21">
        <f t="shared" si="35"/>
        <v>0</v>
      </c>
      <c r="E2020" s="24">
        <f t="shared" si="35"/>
        <v>0</v>
      </c>
      <c r="F2020" s="104"/>
      <c r="G2020" s="104"/>
      <c r="H2020" s="105"/>
      <c r="I2020" s="105"/>
      <c r="J2020" s="106"/>
      <c r="K2020" s="107"/>
      <c r="L2020" s="105"/>
      <c r="M2020" s="105"/>
      <c r="N2020" s="106"/>
      <c r="O2020" s="107"/>
      <c r="P2020" s="105"/>
      <c r="Q2020" s="105"/>
      <c r="R2020" s="106"/>
      <c r="S2020" s="107"/>
      <c r="T2020" s="105"/>
      <c r="U2020" s="105"/>
      <c r="V2020" s="106"/>
      <c r="W2020" s="107"/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hidden="1" customHeight="1" x14ac:dyDescent="0.3">
      <c r="A2021" s="110" t="s">
        <v>1709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hidden="1" customHeight="1" x14ac:dyDescent="0.3">
      <c r="A2022" s="110" t="s">
        <v>1709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hidden="1" customHeight="1" x14ac:dyDescent="0.3">
      <c r="A2023" s="110" t="s">
        <v>1709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hidden="1" customHeight="1" x14ac:dyDescent="0.3">
      <c r="A2024" s="110" t="s">
        <v>1709</v>
      </c>
      <c r="B2024" s="111" t="s">
        <v>663</v>
      </c>
      <c r="C2024" s="112" t="s">
        <v>664</v>
      </c>
      <c r="D2024" s="21">
        <f t="shared" si="35"/>
        <v>1004.5</v>
      </c>
      <c r="E2024" s="24">
        <f t="shared" si="35"/>
        <v>3146937.75</v>
      </c>
      <c r="F2024" s="104">
        <v>0</v>
      </c>
      <c r="G2024" s="104">
        <v>1273343.75</v>
      </c>
      <c r="H2024" s="113">
        <v>1004.5</v>
      </c>
      <c r="I2024" s="113">
        <v>1873594</v>
      </c>
      <c r="J2024" s="31"/>
      <c r="K2024" s="32"/>
      <c r="L2024" s="113"/>
      <c r="M2024" s="113"/>
      <c r="N2024" s="31"/>
      <c r="O2024" s="32"/>
      <c r="P2024" s="113"/>
      <c r="Q2024" s="113"/>
      <c r="R2024" s="31"/>
      <c r="S2024" s="32"/>
      <c r="T2024" s="113"/>
      <c r="U2024" s="113"/>
      <c r="V2024" s="31"/>
      <c r="W2024" s="32"/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hidden="1" customHeight="1" x14ac:dyDescent="0.3">
      <c r="A2025" s="110" t="s">
        <v>1709</v>
      </c>
      <c r="B2025" s="111" t="s">
        <v>665</v>
      </c>
      <c r="C2025" s="112" t="s">
        <v>666</v>
      </c>
      <c r="D2025" s="21">
        <f t="shared" si="35"/>
        <v>1502.05</v>
      </c>
      <c r="E2025" s="24">
        <f t="shared" si="35"/>
        <v>1182995.25</v>
      </c>
      <c r="F2025" s="104">
        <v>0</v>
      </c>
      <c r="G2025" s="104">
        <v>601864.5</v>
      </c>
      <c r="H2025" s="113">
        <v>1502.05</v>
      </c>
      <c r="I2025" s="113">
        <v>581130.75</v>
      </c>
      <c r="J2025" s="31"/>
      <c r="K2025" s="32"/>
      <c r="L2025" s="113"/>
      <c r="M2025" s="113"/>
      <c r="N2025" s="31"/>
      <c r="O2025" s="32"/>
      <c r="P2025" s="113"/>
      <c r="Q2025" s="113"/>
      <c r="R2025" s="31"/>
      <c r="S2025" s="32"/>
      <c r="T2025" s="113"/>
      <c r="U2025" s="113"/>
      <c r="V2025" s="31"/>
      <c r="W2025" s="32"/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hidden="1" customHeight="1" x14ac:dyDescent="0.3">
      <c r="A2026" s="110" t="s">
        <v>1709</v>
      </c>
      <c r="B2026" s="111" t="s">
        <v>667</v>
      </c>
      <c r="C2026" s="112" t="s">
        <v>668</v>
      </c>
      <c r="D2026" s="21">
        <f t="shared" si="35"/>
        <v>7155.5</v>
      </c>
      <c r="E2026" s="24">
        <f t="shared" si="35"/>
        <v>73366</v>
      </c>
      <c r="F2026" s="104">
        <v>0</v>
      </c>
      <c r="G2026" s="104">
        <v>25839</v>
      </c>
      <c r="H2026" s="105">
        <v>7155.5</v>
      </c>
      <c r="I2026" s="105">
        <v>47527</v>
      </c>
      <c r="J2026" s="106"/>
      <c r="K2026" s="107"/>
      <c r="L2026" s="105"/>
      <c r="M2026" s="105"/>
      <c r="N2026" s="106"/>
      <c r="O2026" s="107"/>
      <c r="P2026" s="113"/>
      <c r="Q2026" s="113"/>
      <c r="R2026" s="106"/>
      <c r="S2026" s="107"/>
      <c r="T2026" s="105"/>
      <c r="U2026" s="105"/>
      <c r="V2026" s="106"/>
      <c r="W2026" s="107"/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hidden="1" customHeight="1" x14ac:dyDescent="0.3">
      <c r="A2027" s="110" t="s">
        <v>1709</v>
      </c>
      <c r="B2027" s="111" t="s">
        <v>669</v>
      </c>
      <c r="C2027" s="112" t="s">
        <v>670</v>
      </c>
      <c r="D2027" s="21">
        <f t="shared" si="35"/>
        <v>0</v>
      </c>
      <c r="E2027" s="24">
        <f t="shared" si="35"/>
        <v>0</v>
      </c>
      <c r="F2027" s="104"/>
      <c r="G2027" s="104"/>
      <c r="H2027" s="113"/>
      <c r="I2027" s="113"/>
      <c r="J2027" s="31"/>
      <c r="K2027" s="32"/>
      <c r="L2027" s="113"/>
      <c r="M2027" s="113"/>
      <c r="N2027" s="31"/>
      <c r="O2027" s="32"/>
      <c r="P2027" s="105"/>
      <c r="Q2027" s="105"/>
      <c r="R2027" s="31"/>
      <c r="S2027" s="32"/>
      <c r="T2027" s="113"/>
      <c r="U2027" s="113"/>
      <c r="V2027" s="31"/>
      <c r="W2027" s="32"/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hidden="1" customHeight="1" x14ac:dyDescent="0.3">
      <c r="A2028" s="110" t="s">
        <v>1709</v>
      </c>
      <c r="B2028" s="111" t="s">
        <v>671</v>
      </c>
      <c r="C2028" s="112" t="s">
        <v>1601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hidden="1" customHeight="1" x14ac:dyDescent="0.3">
      <c r="A2029" s="110" t="s">
        <v>1709</v>
      </c>
      <c r="B2029" s="111" t="s">
        <v>672</v>
      </c>
      <c r="C2029" s="112" t="s">
        <v>673</v>
      </c>
      <c r="D2029" s="21">
        <f t="shared" si="35"/>
        <v>0</v>
      </c>
      <c r="E2029" s="24">
        <f t="shared" si="35"/>
        <v>0</v>
      </c>
      <c r="F2029" s="104"/>
      <c r="G2029" s="104"/>
      <c r="H2029" s="113"/>
      <c r="I2029" s="113"/>
      <c r="J2029" s="31"/>
      <c r="K2029" s="32"/>
      <c r="L2029" s="113"/>
      <c r="M2029" s="113"/>
      <c r="N2029" s="31"/>
      <c r="O2029" s="32"/>
      <c r="P2029" s="105"/>
      <c r="Q2029" s="105"/>
      <c r="R2029" s="31"/>
      <c r="S2029" s="32"/>
      <c r="T2029" s="113"/>
      <c r="U2029" s="113"/>
      <c r="V2029" s="31"/>
      <c r="W2029" s="32"/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hidden="1" customHeight="1" x14ac:dyDescent="0.3">
      <c r="A2030" s="110" t="s">
        <v>1709</v>
      </c>
      <c r="B2030" s="111" t="s">
        <v>674</v>
      </c>
      <c r="C2030" s="112" t="s">
        <v>675</v>
      </c>
      <c r="D2030" s="21">
        <f t="shared" si="35"/>
        <v>3919882.53</v>
      </c>
      <c r="E2030" s="24">
        <f t="shared" si="35"/>
        <v>31148634.420000002</v>
      </c>
      <c r="F2030" s="104"/>
      <c r="G2030" s="104"/>
      <c r="H2030" s="113">
        <v>3919882.53</v>
      </c>
      <c r="I2030" s="113">
        <v>31148634.420000002</v>
      </c>
      <c r="J2030" s="31"/>
      <c r="K2030" s="32"/>
      <c r="L2030" s="113"/>
      <c r="M2030" s="113"/>
      <c r="N2030" s="31"/>
      <c r="O2030" s="32"/>
      <c r="P2030" s="113"/>
      <c r="Q2030" s="113"/>
      <c r="R2030" s="31"/>
      <c r="S2030" s="32"/>
      <c r="T2030" s="113"/>
      <c r="U2030" s="113"/>
      <c r="V2030" s="31"/>
      <c r="W2030" s="32"/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hidden="1" customHeight="1" x14ac:dyDescent="0.3">
      <c r="A2031" s="110" t="s">
        <v>1709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hidden="1" customHeight="1" x14ac:dyDescent="0.3">
      <c r="A2032" s="110" t="s">
        <v>1709</v>
      </c>
      <c r="B2032" s="111" t="s">
        <v>678</v>
      </c>
      <c r="C2032" s="112" t="s">
        <v>679</v>
      </c>
      <c r="D2032" s="21">
        <f t="shared" si="35"/>
        <v>138918.25</v>
      </c>
      <c r="E2032" s="24">
        <f t="shared" si="35"/>
        <v>2985592.66</v>
      </c>
      <c r="F2032" s="104"/>
      <c r="G2032" s="104"/>
      <c r="H2032" s="113">
        <v>138918.25</v>
      </c>
      <c r="I2032" s="113">
        <v>2985592.66</v>
      </c>
      <c r="J2032" s="31"/>
      <c r="K2032" s="32"/>
      <c r="L2032" s="113"/>
      <c r="M2032" s="113"/>
      <c r="N2032" s="31"/>
      <c r="O2032" s="32"/>
      <c r="P2032" s="113"/>
      <c r="Q2032" s="113"/>
      <c r="R2032" s="31"/>
      <c r="S2032" s="32"/>
      <c r="T2032" s="113"/>
      <c r="U2032" s="113"/>
      <c r="V2032" s="31"/>
      <c r="W2032" s="32"/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hidden="1" customHeight="1" x14ac:dyDescent="0.3">
      <c r="A2033" s="110" t="s">
        <v>1709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164628.16</v>
      </c>
      <c r="F2033" s="104">
        <v>0</v>
      </c>
      <c r="G2033" s="104">
        <v>84289.7</v>
      </c>
      <c r="H2033" s="113">
        <v>0</v>
      </c>
      <c r="I2033" s="113">
        <v>80338.460000000006</v>
      </c>
      <c r="J2033" s="31"/>
      <c r="K2033" s="32"/>
      <c r="L2033" s="113"/>
      <c r="M2033" s="113"/>
      <c r="N2033" s="31"/>
      <c r="O2033" s="32"/>
      <c r="P2033" s="113"/>
      <c r="Q2033" s="113"/>
      <c r="R2033" s="31"/>
      <c r="S2033" s="32"/>
      <c r="T2033" s="113"/>
      <c r="U2033" s="113"/>
      <c r="V2033" s="31"/>
      <c r="W2033" s="32"/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hidden="1" customHeight="1" x14ac:dyDescent="0.3">
      <c r="A2034" s="110" t="s">
        <v>1709</v>
      </c>
      <c r="B2034" s="111" t="s">
        <v>682</v>
      </c>
      <c r="C2034" s="112" t="s">
        <v>683</v>
      </c>
      <c r="D2034" s="21">
        <f t="shared" si="35"/>
        <v>0</v>
      </c>
      <c r="E2034" s="24">
        <f t="shared" si="35"/>
        <v>40373.509999999995</v>
      </c>
      <c r="F2034" s="104">
        <v>0</v>
      </c>
      <c r="G2034" s="104">
        <v>13484.8</v>
      </c>
      <c r="H2034" s="113">
        <v>0</v>
      </c>
      <c r="I2034" s="113">
        <v>26888.71</v>
      </c>
      <c r="J2034" s="31"/>
      <c r="K2034" s="32"/>
      <c r="L2034" s="113"/>
      <c r="M2034" s="113"/>
      <c r="N2034" s="31"/>
      <c r="O2034" s="32"/>
      <c r="P2034" s="113"/>
      <c r="Q2034" s="113"/>
      <c r="R2034" s="31"/>
      <c r="S2034" s="32"/>
      <c r="T2034" s="113"/>
      <c r="U2034" s="113"/>
      <c r="V2034" s="31"/>
      <c r="W2034" s="32"/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hidden="1" customHeight="1" x14ac:dyDescent="0.3">
      <c r="A2035" s="110" t="s">
        <v>1709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1598.39</v>
      </c>
      <c r="F2035" s="104">
        <v>0</v>
      </c>
      <c r="G2035" s="104">
        <v>1598.39</v>
      </c>
      <c r="H2035" s="113">
        <v>0</v>
      </c>
      <c r="I2035" s="113">
        <v>0</v>
      </c>
      <c r="J2035" s="31"/>
      <c r="K2035" s="32"/>
      <c r="L2035" s="113"/>
      <c r="M2035" s="113"/>
      <c r="N2035" s="31"/>
      <c r="O2035" s="32"/>
      <c r="P2035" s="113"/>
      <c r="Q2035" s="113"/>
      <c r="R2035" s="31"/>
      <c r="S2035" s="32"/>
      <c r="T2035" s="113"/>
      <c r="U2035" s="113"/>
      <c r="V2035" s="31"/>
      <c r="W2035" s="32"/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hidden="1" customHeight="1" x14ac:dyDescent="0.3">
      <c r="A2036" s="110" t="s">
        <v>1709</v>
      </c>
      <c r="B2036" s="111" t="s">
        <v>686</v>
      </c>
      <c r="C2036" s="112" t="s">
        <v>687</v>
      </c>
      <c r="D2036" s="21">
        <f t="shared" si="35"/>
        <v>1355153.75</v>
      </c>
      <c r="E2036" s="24">
        <f t="shared" si="35"/>
        <v>1355153.75</v>
      </c>
      <c r="F2036" s="104">
        <v>1355153.75</v>
      </c>
      <c r="G2036" s="104">
        <v>0</v>
      </c>
      <c r="H2036" s="113">
        <v>0</v>
      </c>
      <c r="I2036" s="113">
        <v>1355153.75</v>
      </c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hidden="1" customHeight="1" x14ac:dyDescent="0.3">
      <c r="A2037" s="110" t="s">
        <v>1709</v>
      </c>
      <c r="B2037" s="111" t="s">
        <v>688</v>
      </c>
      <c r="C2037" s="112" t="s">
        <v>689</v>
      </c>
      <c r="D2037" s="21">
        <f t="shared" si="35"/>
        <v>118758.13</v>
      </c>
      <c r="E2037" s="24">
        <f t="shared" si="35"/>
        <v>0</v>
      </c>
      <c r="F2037" s="104"/>
      <c r="G2037" s="104"/>
      <c r="H2037" s="113">
        <v>118758.13</v>
      </c>
      <c r="I2037" s="113">
        <v>0</v>
      </c>
      <c r="J2037" s="31"/>
      <c r="K2037" s="32"/>
      <c r="L2037" s="113"/>
      <c r="M2037" s="113"/>
      <c r="N2037" s="31"/>
      <c r="O2037" s="32"/>
      <c r="P2037" s="113"/>
      <c r="Q2037" s="113"/>
      <c r="R2037" s="31"/>
      <c r="S2037" s="32"/>
      <c r="T2037" s="113"/>
      <c r="U2037" s="113"/>
      <c r="V2037" s="31"/>
      <c r="W2037" s="32"/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hidden="1" customHeight="1" x14ac:dyDescent="0.3">
      <c r="A2038" s="110" t="s">
        <v>1709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594445.37</v>
      </c>
      <c r="F2038" s="104">
        <v>0</v>
      </c>
      <c r="G2038" s="104">
        <v>324250.2</v>
      </c>
      <c r="H2038" s="113">
        <v>0</v>
      </c>
      <c r="I2038" s="113">
        <v>270195.17</v>
      </c>
      <c r="J2038" s="31"/>
      <c r="K2038" s="32"/>
      <c r="L2038" s="113"/>
      <c r="M2038" s="113"/>
      <c r="N2038" s="31"/>
      <c r="O2038" s="32"/>
      <c r="P2038" s="113"/>
      <c r="Q2038" s="113"/>
      <c r="R2038" s="31"/>
      <c r="S2038" s="32"/>
      <c r="T2038" s="113"/>
      <c r="U2038" s="113"/>
      <c r="V2038" s="31"/>
      <c r="W2038" s="32"/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hidden="1" customHeight="1" x14ac:dyDescent="0.3">
      <c r="A2039" s="110" t="s">
        <v>1709</v>
      </c>
      <c r="B2039" s="111" t="s">
        <v>692</v>
      </c>
      <c r="C2039" s="112" t="s">
        <v>693</v>
      </c>
      <c r="D2039" s="21">
        <f t="shared" si="35"/>
        <v>3672</v>
      </c>
      <c r="E2039" s="24">
        <f t="shared" si="35"/>
        <v>0</v>
      </c>
      <c r="F2039" s="104"/>
      <c r="G2039" s="104"/>
      <c r="H2039" s="113">
        <v>3672</v>
      </c>
      <c r="I2039" s="113">
        <v>0</v>
      </c>
      <c r="J2039" s="31"/>
      <c r="K2039" s="32"/>
      <c r="L2039" s="113"/>
      <c r="M2039" s="113"/>
      <c r="N2039" s="31"/>
      <c r="O2039" s="32"/>
      <c r="P2039" s="113"/>
      <c r="Q2039" s="113"/>
      <c r="R2039" s="31"/>
      <c r="S2039" s="32"/>
      <c r="T2039" s="113"/>
      <c r="U2039" s="113"/>
      <c r="V2039" s="31"/>
      <c r="W2039" s="32"/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hidden="1" customHeight="1" x14ac:dyDescent="0.3">
      <c r="A2040" s="110" t="s">
        <v>1709</v>
      </c>
      <c r="B2040" s="111" t="s">
        <v>694</v>
      </c>
      <c r="C2040" s="112" t="s">
        <v>695</v>
      </c>
      <c r="D2040" s="21">
        <f t="shared" si="35"/>
        <v>0</v>
      </c>
      <c r="E2040" s="24">
        <f t="shared" si="35"/>
        <v>429221.5</v>
      </c>
      <c r="F2040" s="104">
        <v>0</v>
      </c>
      <c r="G2040" s="104">
        <v>209318</v>
      </c>
      <c r="H2040" s="113">
        <v>0</v>
      </c>
      <c r="I2040" s="113">
        <v>219903.5</v>
      </c>
      <c r="J2040" s="31"/>
      <c r="K2040" s="32"/>
      <c r="L2040" s="113"/>
      <c r="M2040" s="113"/>
      <c r="N2040" s="31"/>
      <c r="O2040" s="32"/>
      <c r="P2040" s="113"/>
      <c r="Q2040" s="113"/>
      <c r="R2040" s="31"/>
      <c r="S2040" s="32"/>
      <c r="T2040" s="113"/>
      <c r="U2040" s="113"/>
      <c r="V2040" s="31"/>
      <c r="W2040" s="32"/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hidden="1" customHeight="1" x14ac:dyDescent="0.3">
      <c r="A2041" s="110" t="s">
        <v>1709</v>
      </c>
      <c r="B2041" s="111" t="s">
        <v>696</v>
      </c>
      <c r="C2041" s="112" t="s">
        <v>697</v>
      </c>
      <c r="D2041" s="21">
        <f t="shared" si="35"/>
        <v>0</v>
      </c>
      <c r="E2041" s="24">
        <f t="shared" si="35"/>
        <v>138918.25</v>
      </c>
      <c r="F2041" s="104">
        <v>0</v>
      </c>
      <c r="G2041" s="104">
        <v>67069.5</v>
      </c>
      <c r="H2041" s="113">
        <v>0</v>
      </c>
      <c r="I2041" s="113">
        <v>71848.75</v>
      </c>
      <c r="J2041" s="31"/>
      <c r="K2041" s="32"/>
      <c r="L2041" s="113"/>
      <c r="M2041" s="113"/>
      <c r="N2041" s="31"/>
      <c r="O2041" s="32"/>
      <c r="P2041" s="113"/>
      <c r="Q2041" s="113"/>
      <c r="R2041" s="31"/>
      <c r="S2041" s="32"/>
      <c r="T2041" s="113"/>
      <c r="U2041" s="113"/>
      <c r="V2041" s="31"/>
      <c r="W2041" s="32"/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hidden="1" customHeight="1" x14ac:dyDescent="0.3">
      <c r="A2042" s="110" t="s">
        <v>1709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hidden="1" customHeight="1" x14ac:dyDescent="0.3">
      <c r="A2043" s="110" t="s">
        <v>1709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0</v>
      </c>
      <c r="F2043" s="104"/>
      <c r="G2043" s="104"/>
      <c r="H2043" s="113"/>
      <c r="I2043" s="113"/>
      <c r="J2043" s="31"/>
      <c r="K2043" s="32"/>
      <c r="L2043" s="113"/>
      <c r="M2043" s="113"/>
      <c r="N2043" s="31"/>
      <c r="O2043" s="32"/>
      <c r="P2043" s="113"/>
      <c r="Q2043" s="113"/>
      <c r="R2043" s="31"/>
      <c r="S2043" s="32"/>
      <c r="T2043" s="113"/>
      <c r="U2043" s="113"/>
      <c r="V2043" s="31"/>
      <c r="W2043" s="32"/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hidden="1" customHeight="1" x14ac:dyDescent="0.3">
      <c r="A2044" s="110" t="s">
        <v>1709</v>
      </c>
      <c r="B2044" s="111" t="s">
        <v>702</v>
      </c>
      <c r="C2044" s="112" t="s">
        <v>1602</v>
      </c>
      <c r="D2044" s="21">
        <f t="shared" si="35"/>
        <v>0</v>
      </c>
      <c r="E2044" s="24">
        <f t="shared" si="35"/>
        <v>28796.5</v>
      </c>
      <c r="F2044" s="104">
        <v>0</v>
      </c>
      <c r="G2044" s="104">
        <v>13130.75</v>
      </c>
      <c r="H2044" s="113">
        <v>0</v>
      </c>
      <c r="I2044" s="113">
        <v>15665.75</v>
      </c>
      <c r="J2044" s="31"/>
      <c r="K2044" s="32"/>
      <c r="L2044" s="113"/>
      <c r="M2044" s="113"/>
      <c r="N2044" s="31"/>
      <c r="O2044" s="32"/>
      <c r="P2044" s="113"/>
      <c r="Q2044" s="113"/>
      <c r="R2044" s="31"/>
      <c r="S2044" s="32"/>
      <c r="T2044" s="113"/>
      <c r="U2044" s="113"/>
      <c r="V2044" s="31"/>
      <c r="W2044" s="32"/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hidden="1" customHeight="1" x14ac:dyDescent="0.3">
      <c r="A2045" s="110" t="s">
        <v>1709</v>
      </c>
      <c r="B2045" s="111" t="s">
        <v>703</v>
      </c>
      <c r="C2045" s="112" t="s">
        <v>704</v>
      </c>
      <c r="D2045" s="21">
        <f t="shared" si="35"/>
        <v>0</v>
      </c>
      <c r="E2045" s="24">
        <f t="shared" si="35"/>
        <v>1502.05</v>
      </c>
      <c r="F2045" s="104"/>
      <c r="G2045" s="104"/>
      <c r="H2045" s="113">
        <v>0</v>
      </c>
      <c r="I2045" s="113">
        <v>1502.05</v>
      </c>
      <c r="J2045" s="31"/>
      <c r="K2045" s="32"/>
      <c r="L2045" s="113"/>
      <c r="M2045" s="113"/>
      <c r="N2045" s="31"/>
      <c r="O2045" s="32"/>
      <c r="P2045" s="113"/>
      <c r="Q2045" s="113"/>
      <c r="R2045" s="31"/>
      <c r="S2045" s="32"/>
      <c r="T2045" s="113"/>
      <c r="U2045" s="113"/>
      <c r="V2045" s="31"/>
      <c r="W2045" s="32"/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hidden="1" customHeight="1" x14ac:dyDescent="0.3">
      <c r="A2046" s="110" t="s">
        <v>1709</v>
      </c>
      <c r="B2046" s="111" t="s">
        <v>705</v>
      </c>
      <c r="C2046" s="112" t="s">
        <v>1673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hidden="1" customHeight="1" x14ac:dyDescent="0.3">
      <c r="A2047" s="110" t="s">
        <v>1709</v>
      </c>
      <c r="B2047" s="111" t="s">
        <v>706</v>
      </c>
      <c r="C2047" s="112" t="s">
        <v>1674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hidden="1" customHeight="1" x14ac:dyDescent="0.3">
      <c r="A2048" s="110" t="s">
        <v>1709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hidden="1" customHeight="1" x14ac:dyDescent="0.3">
      <c r="A2049" s="110" t="s">
        <v>1709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hidden="1" customHeight="1" x14ac:dyDescent="0.3">
      <c r="A2050" s="110" t="s">
        <v>1709</v>
      </c>
      <c r="B2050" s="111" t="s">
        <v>711</v>
      </c>
      <c r="C2050" s="112" t="s">
        <v>712</v>
      </c>
      <c r="D2050" s="21">
        <f t="shared" si="35"/>
        <v>67069.5</v>
      </c>
      <c r="E2050" s="24">
        <f t="shared" si="35"/>
        <v>67069.5</v>
      </c>
      <c r="F2050" s="104">
        <v>67069.5</v>
      </c>
      <c r="G2050" s="104">
        <v>0</v>
      </c>
      <c r="H2050" s="113">
        <v>0</v>
      </c>
      <c r="I2050" s="113">
        <v>67069.5</v>
      </c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hidden="1" customHeight="1" x14ac:dyDescent="0.3">
      <c r="A2051" s="110" t="s">
        <v>1709</v>
      </c>
      <c r="B2051" s="111" t="s">
        <v>713</v>
      </c>
      <c r="C2051" s="112" t="s">
        <v>714</v>
      </c>
      <c r="D2051" s="21">
        <f t="shared" si="35"/>
        <v>518.35</v>
      </c>
      <c r="E2051" s="24">
        <f t="shared" si="35"/>
        <v>0</v>
      </c>
      <c r="F2051" s="104"/>
      <c r="G2051" s="104"/>
      <c r="H2051" s="113">
        <v>518.35</v>
      </c>
      <c r="I2051" s="113">
        <v>0</v>
      </c>
      <c r="J2051" s="31"/>
      <c r="K2051" s="32"/>
      <c r="L2051" s="113"/>
      <c r="M2051" s="113"/>
      <c r="N2051" s="31"/>
      <c r="O2051" s="32"/>
      <c r="P2051" s="113"/>
      <c r="Q2051" s="113"/>
      <c r="R2051" s="31"/>
      <c r="S2051" s="32"/>
      <c r="T2051" s="113"/>
      <c r="U2051" s="113"/>
      <c r="V2051" s="31"/>
      <c r="W2051" s="32"/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hidden="1" customHeight="1" x14ac:dyDescent="0.3">
      <c r="A2052" s="110" t="s">
        <v>1709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0</v>
      </c>
      <c r="F2052" s="104"/>
      <c r="G2052" s="104"/>
      <c r="H2052" s="113"/>
      <c r="I2052" s="113"/>
      <c r="J2052" s="31"/>
      <c r="K2052" s="32"/>
      <c r="L2052" s="113"/>
      <c r="M2052" s="113"/>
      <c r="N2052" s="31"/>
      <c r="O2052" s="32"/>
      <c r="P2052" s="113"/>
      <c r="Q2052" s="113"/>
      <c r="R2052" s="31"/>
      <c r="S2052" s="32"/>
      <c r="T2052" s="113"/>
      <c r="U2052" s="113"/>
      <c r="V2052" s="31"/>
      <c r="W2052" s="32"/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hidden="1" customHeight="1" x14ac:dyDescent="0.3">
      <c r="A2053" s="110" t="s">
        <v>1709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hidden="1" customHeight="1" x14ac:dyDescent="0.3">
      <c r="A2054" s="110" t="s">
        <v>1709</v>
      </c>
      <c r="B2054" s="111" t="s">
        <v>719</v>
      </c>
      <c r="C2054" s="112" t="s">
        <v>720</v>
      </c>
      <c r="D2054" s="21">
        <f t="shared" si="36"/>
        <v>16626412.300000001</v>
      </c>
      <c r="E2054" s="24">
        <f t="shared" si="36"/>
        <v>0</v>
      </c>
      <c r="F2054" s="104"/>
      <c r="G2054" s="104"/>
      <c r="H2054" s="113">
        <v>16626412.300000001</v>
      </c>
      <c r="I2054" s="113">
        <v>0</v>
      </c>
      <c r="J2054" s="31"/>
      <c r="K2054" s="32"/>
      <c r="L2054" s="113"/>
      <c r="M2054" s="113"/>
      <c r="N2054" s="31"/>
      <c r="O2054" s="32"/>
      <c r="P2054" s="113"/>
      <c r="Q2054" s="113"/>
      <c r="R2054" s="31"/>
      <c r="S2054" s="32"/>
      <c r="T2054" s="113"/>
      <c r="U2054" s="113"/>
      <c r="V2054" s="31"/>
      <c r="W2054" s="32"/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hidden="1" customHeight="1" x14ac:dyDescent="0.3">
      <c r="A2055" s="110" t="s">
        <v>1709</v>
      </c>
      <c r="B2055" s="111" t="s">
        <v>721</v>
      </c>
      <c r="C2055" s="112" t="s">
        <v>722</v>
      </c>
      <c r="D2055" s="21">
        <f t="shared" si="36"/>
        <v>381868.75</v>
      </c>
      <c r="E2055" s="24">
        <f t="shared" si="36"/>
        <v>0</v>
      </c>
      <c r="F2055" s="104"/>
      <c r="G2055" s="104"/>
      <c r="H2055" s="113">
        <v>381868.75</v>
      </c>
      <c r="I2055" s="113">
        <v>0</v>
      </c>
      <c r="J2055" s="31"/>
      <c r="K2055" s="32"/>
      <c r="L2055" s="113"/>
      <c r="M2055" s="113"/>
      <c r="N2055" s="31"/>
      <c r="O2055" s="32"/>
      <c r="P2055" s="113"/>
      <c r="Q2055" s="113"/>
      <c r="R2055" s="31"/>
      <c r="S2055" s="32"/>
      <c r="T2055" s="113"/>
      <c r="U2055" s="113"/>
      <c r="V2055" s="31"/>
      <c r="W2055" s="32"/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hidden="1" customHeight="1" x14ac:dyDescent="0.3">
      <c r="A2056" s="110" t="s">
        <v>1709</v>
      </c>
      <c r="B2056" s="111" t="s">
        <v>723</v>
      </c>
      <c r="C2056" s="112" t="s">
        <v>724</v>
      </c>
      <c r="D2056" s="21">
        <f t="shared" si="36"/>
        <v>2985592.66</v>
      </c>
      <c r="E2056" s="24">
        <f t="shared" si="36"/>
        <v>0</v>
      </c>
      <c r="F2056" s="104"/>
      <c r="G2056" s="104"/>
      <c r="H2056" s="113">
        <v>2985592.66</v>
      </c>
      <c r="I2056" s="113">
        <v>0</v>
      </c>
      <c r="J2056" s="31"/>
      <c r="K2056" s="32"/>
      <c r="L2056" s="113"/>
      <c r="M2056" s="113"/>
      <c r="N2056" s="31"/>
      <c r="O2056" s="32"/>
      <c r="P2056" s="113"/>
      <c r="Q2056" s="113"/>
      <c r="R2056" s="31"/>
      <c r="S2056" s="32"/>
      <c r="T2056" s="113"/>
      <c r="U2056" s="113"/>
      <c r="V2056" s="31"/>
      <c r="W2056" s="32"/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hidden="1" customHeight="1" x14ac:dyDescent="0.3">
      <c r="A2057" s="110" t="s">
        <v>1709</v>
      </c>
      <c r="B2057" s="111" t="s">
        <v>1603</v>
      </c>
      <c r="C2057" s="112" t="s">
        <v>1604</v>
      </c>
      <c r="D2057" s="21">
        <f t="shared" si="36"/>
        <v>0</v>
      </c>
      <c r="E2057" s="24">
        <f t="shared" si="36"/>
        <v>0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/>
      <c r="Q2057" s="113"/>
      <c r="R2057" s="106"/>
      <c r="S2057" s="107"/>
      <c r="T2057" s="105"/>
      <c r="U2057" s="105"/>
      <c r="V2057" s="106"/>
      <c r="W2057" s="107"/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hidden="1" customHeight="1" x14ac:dyDescent="0.3">
      <c r="A2058" s="110" t="s">
        <v>1709</v>
      </c>
      <c r="B2058" s="111" t="s">
        <v>1605</v>
      </c>
      <c r="C2058" s="112" t="s">
        <v>1606</v>
      </c>
      <c r="D2058" s="21">
        <f t="shared" si="36"/>
        <v>0</v>
      </c>
      <c r="E2058" s="24">
        <f t="shared" si="36"/>
        <v>0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/>
      <c r="Q2058" s="105"/>
      <c r="R2058" s="31"/>
      <c r="S2058" s="32"/>
      <c r="T2058" s="113"/>
      <c r="U2058" s="113"/>
      <c r="V2058" s="31"/>
      <c r="W2058" s="32"/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hidden="1" customHeight="1" x14ac:dyDescent="0.3">
      <c r="A2059" s="110" t="s">
        <v>1709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0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/>
      <c r="Q2059" s="113"/>
      <c r="R2059" s="31"/>
      <c r="S2059" s="32"/>
      <c r="T2059" s="113"/>
      <c r="U2059" s="113"/>
      <c r="V2059" s="31"/>
      <c r="W2059" s="32"/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hidden="1" customHeight="1" x14ac:dyDescent="0.3">
      <c r="A2060" s="110" t="s">
        <v>1709</v>
      </c>
      <c r="B2060" s="111" t="s">
        <v>727</v>
      </c>
      <c r="C2060" s="112" t="s">
        <v>728</v>
      </c>
      <c r="D2060" s="21">
        <f t="shared" si="36"/>
        <v>0</v>
      </c>
      <c r="E2060" s="24">
        <f t="shared" si="36"/>
        <v>160415.75</v>
      </c>
      <c r="F2060" s="104">
        <v>0</v>
      </c>
      <c r="G2060" s="104">
        <v>60727.75</v>
      </c>
      <c r="H2060" s="113">
        <v>0</v>
      </c>
      <c r="I2060" s="113">
        <v>99688</v>
      </c>
      <c r="J2060" s="31"/>
      <c r="K2060" s="32"/>
      <c r="L2060" s="113"/>
      <c r="M2060" s="113"/>
      <c r="N2060" s="31"/>
      <c r="O2060" s="32"/>
      <c r="P2060" s="113"/>
      <c r="Q2060" s="113"/>
      <c r="R2060" s="31"/>
      <c r="S2060" s="32"/>
      <c r="T2060" s="113"/>
      <c r="U2060" s="113"/>
      <c r="V2060" s="31"/>
      <c r="W2060" s="32"/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hidden="1" customHeight="1" x14ac:dyDescent="0.3">
      <c r="A2061" s="110" t="s">
        <v>1709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56410.5</v>
      </c>
      <c r="F2061" s="104">
        <v>0</v>
      </c>
      <c r="G2061" s="104">
        <v>34963.25</v>
      </c>
      <c r="H2061" s="113">
        <v>0</v>
      </c>
      <c r="I2061" s="113">
        <v>21447.25</v>
      </c>
      <c r="J2061" s="31"/>
      <c r="K2061" s="32"/>
      <c r="L2061" s="113"/>
      <c r="M2061" s="113"/>
      <c r="N2061" s="31"/>
      <c r="O2061" s="32"/>
      <c r="P2061" s="113"/>
      <c r="Q2061" s="113"/>
      <c r="R2061" s="31"/>
      <c r="S2061" s="32"/>
      <c r="T2061" s="113"/>
      <c r="U2061" s="113"/>
      <c r="V2061" s="31"/>
      <c r="W2061" s="32"/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hidden="1" customHeight="1" x14ac:dyDescent="0.3">
      <c r="A2062" s="110" t="s">
        <v>1709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hidden="1" customHeight="1" x14ac:dyDescent="0.3">
      <c r="A2063" s="110" t="s">
        <v>1709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0</v>
      </c>
      <c r="F2063" s="104"/>
      <c r="G2063" s="104"/>
      <c r="H2063" s="113"/>
      <c r="I2063" s="113"/>
      <c r="J2063" s="31"/>
      <c r="K2063" s="32"/>
      <c r="L2063" s="113"/>
      <c r="M2063" s="113"/>
      <c r="N2063" s="31"/>
      <c r="O2063" s="32"/>
      <c r="P2063" s="113"/>
      <c r="Q2063" s="113"/>
      <c r="R2063" s="31"/>
      <c r="S2063" s="32"/>
      <c r="T2063" s="113"/>
      <c r="U2063" s="113"/>
      <c r="V2063" s="31"/>
      <c r="W2063" s="32"/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hidden="1" customHeight="1" x14ac:dyDescent="0.3">
      <c r="A2064" s="110" t="s">
        <v>1709</v>
      </c>
      <c r="B2064" s="111" t="s">
        <v>1607</v>
      </c>
      <c r="C2064" s="112" t="s">
        <v>1608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hidden="1" customHeight="1" x14ac:dyDescent="0.3">
      <c r="A2065" s="110" t="s">
        <v>1709</v>
      </c>
      <c r="B2065" s="111" t="s">
        <v>1609</v>
      </c>
      <c r="C2065" s="112" t="s">
        <v>1610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hidden="1" customHeight="1" x14ac:dyDescent="0.3">
      <c r="A2066" s="110" t="s">
        <v>1709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27461</v>
      </c>
      <c r="F2066" s="104">
        <v>0</v>
      </c>
      <c r="G2066" s="104">
        <v>10476</v>
      </c>
      <c r="H2066" s="105">
        <v>0</v>
      </c>
      <c r="I2066" s="105">
        <v>16985</v>
      </c>
      <c r="J2066" s="106"/>
      <c r="K2066" s="107"/>
      <c r="L2066" s="105"/>
      <c r="M2066" s="105"/>
      <c r="N2066" s="106"/>
      <c r="O2066" s="107"/>
      <c r="P2066" s="113"/>
      <c r="Q2066" s="113"/>
      <c r="R2066" s="106"/>
      <c r="S2066" s="107"/>
      <c r="T2066" s="105"/>
      <c r="U2066" s="105"/>
      <c r="V2066" s="106"/>
      <c r="W2066" s="107"/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hidden="1" customHeight="1" x14ac:dyDescent="0.3">
      <c r="A2067" s="110" t="s">
        <v>1709</v>
      </c>
      <c r="B2067" s="111" t="s">
        <v>737</v>
      </c>
      <c r="C2067" s="112" t="s">
        <v>738</v>
      </c>
      <c r="D2067" s="21">
        <f t="shared" si="36"/>
        <v>0</v>
      </c>
      <c r="E2067" s="24">
        <f t="shared" si="36"/>
        <v>7091</v>
      </c>
      <c r="F2067" s="104"/>
      <c r="G2067" s="104"/>
      <c r="H2067" s="113">
        <v>0</v>
      </c>
      <c r="I2067" s="113">
        <v>7091</v>
      </c>
      <c r="J2067" s="31"/>
      <c r="K2067" s="32"/>
      <c r="L2067" s="113"/>
      <c r="M2067" s="113"/>
      <c r="N2067" s="31"/>
      <c r="O2067" s="32"/>
      <c r="P2067" s="105"/>
      <c r="Q2067" s="105"/>
      <c r="R2067" s="31"/>
      <c r="S2067" s="32"/>
      <c r="T2067" s="113"/>
      <c r="U2067" s="113"/>
      <c r="V2067" s="31"/>
      <c r="W2067" s="32"/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hidden="1" customHeight="1" x14ac:dyDescent="0.3">
      <c r="A2068" s="110" t="s">
        <v>1709</v>
      </c>
      <c r="B2068" s="111" t="s">
        <v>739</v>
      </c>
      <c r="C2068" s="112" t="s">
        <v>740</v>
      </c>
      <c r="D2068" s="21">
        <f t="shared" si="36"/>
        <v>0</v>
      </c>
      <c r="E2068" s="24">
        <f t="shared" si="36"/>
        <v>0</v>
      </c>
      <c r="F2068" s="104"/>
      <c r="G2068" s="104"/>
      <c r="H2068" s="113"/>
      <c r="I2068" s="113"/>
      <c r="J2068" s="31"/>
      <c r="K2068" s="32"/>
      <c r="L2068" s="113"/>
      <c r="M2068" s="113"/>
      <c r="N2068" s="31"/>
      <c r="O2068" s="32"/>
      <c r="P2068" s="113"/>
      <c r="Q2068" s="113"/>
      <c r="R2068" s="31"/>
      <c r="S2068" s="32"/>
      <c r="T2068" s="113"/>
      <c r="U2068" s="113"/>
      <c r="V2068" s="31"/>
      <c r="W2068" s="32"/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hidden="1" customHeight="1" x14ac:dyDescent="0.3">
      <c r="A2069" s="110" t="s">
        <v>1709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hidden="1" customHeight="1" x14ac:dyDescent="0.3">
      <c r="A2070" s="110" t="s">
        <v>1709</v>
      </c>
      <c r="B2070" s="111" t="s">
        <v>743</v>
      </c>
      <c r="C2070" s="112" t="s">
        <v>744</v>
      </c>
      <c r="D2070" s="21">
        <f t="shared" si="36"/>
        <v>21256.71</v>
      </c>
      <c r="E2070" s="24">
        <f t="shared" si="36"/>
        <v>0</v>
      </c>
      <c r="F2070" s="104">
        <v>3812.52</v>
      </c>
      <c r="G2070" s="104">
        <v>0</v>
      </c>
      <c r="H2070" s="113">
        <v>17444.189999999999</v>
      </c>
      <c r="I2070" s="113">
        <v>0</v>
      </c>
      <c r="J2070" s="31"/>
      <c r="K2070" s="32"/>
      <c r="L2070" s="113"/>
      <c r="M2070" s="113"/>
      <c r="N2070" s="31"/>
      <c r="O2070" s="32"/>
      <c r="P2070" s="105"/>
      <c r="Q2070" s="105"/>
      <c r="R2070" s="31"/>
      <c r="S2070" s="32"/>
      <c r="T2070" s="113"/>
      <c r="U2070" s="113"/>
      <c r="V2070" s="31"/>
      <c r="W2070" s="32"/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hidden="1" customHeight="1" x14ac:dyDescent="0.3">
      <c r="A2071" s="110" t="s">
        <v>1709</v>
      </c>
      <c r="B2071" s="111" t="s">
        <v>745</v>
      </c>
      <c r="C2071" s="112" t="s">
        <v>746</v>
      </c>
      <c r="D2071" s="21">
        <f t="shared" si="36"/>
        <v>20118.650000000001</v>
      </c>
      <c r="E2071" s="24">
        <f t="shared" si="36"/>
        <v>0</v>
      </c>
      <c r="F2071" s="104">
        <v>6296.58</v>
      </c>
      <c r="G2071" s="104">
        <v>0</v>
      </c>
      <c r="H2071" s="113">
        <v>13822.07</v>
      </c>
      <c r="I2071" s="113">
        <v>0</v>
      </c>
      <c r="J2071" s="31"/>
      <c r="K2071" s="32"/>
      <c r="L2071" s="113"/>
      <c r="M2071" s="113"/>
      <c r="N2071" s="31"/>
      <c r="O2071" s="32"/>
      <c r="P2071" s="113"/>
      <c r="Q2071" s="113"/>
      <c r="R2071" s="31"/>
      <c r="S2071" s="32"/>
      <c r="T2071" s="113"/>
      <c r="U2071" s="113"/>
      <c r="V2071" s="31"/>
      <c r="W2071" s="32"/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hidden="1" customHeight="1" x14ac:dyDescent="0.3">
      <c r="A2072" s="110" t="s">
        <v>1709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hidden="1" customHeight="1" x14ac:dyDescent="0.3">
      <c r="A2073" s="110" t="s">
        <v>1709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hidden="1" customHeight="1" x14ac:dyDescent="0.3">
      <c r="A2074" s="110" t="s">
        <v>1709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hidden="1" customHeight="1" x14ac:dyDescent="0.3">
      <c r="A2075" s="110" t="s">
        <v>1709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hidden="1" customHeight="1" x14ac:dyDescent="0.3">
      <c r="A2076" s="110" t="s">
        <v>1709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hidden="1" customHeight="1" x14ac:dyDescent="0.3">
      <c r="A2077" s="110" t="s">
        <v>1709</v>
      </c>
      <c r="B2077" s="111" t="s">
        <v>757</v>
      </c>
      <c r="C2077" s="112" t="s">
        <v>758</v>
      </c>
      <c r="D2077" s="21">
        <f t="shared" si="36"/>
        <v>11114.16</v>
      </c>
      <c r="E2077" s="24">
        <f t="shared" si="36"/>
        <v>23849.25</v>
      </c>
      <c r="F2077" s="104">
        <v>0</v>
      </c>
      <c r="G2077" s="104">
        <v>18089.5</v>
      </c>
      <c r="H2077" s="113">
        <v>11114.16</v>
      </c>
      <c r="I2077" s="113">
        <v>5759.75</v>
      </c>
      <c r="J2077" s="31"/>
      <c r="K2077" s="32"/>
      <c r="L2077" s="113"/>
      <c r="M2077" s="113"/>
      <c r="N2077" s="31"/>
      <c r="O2077" s="32"/>
      <c r="P2077" s="113"/>
      <c r="Q2077" s="113"/>
      <c r="R2077" s="31"/>
      <c r="S2077" s="32"/>
      <c r="T2077" s="113"/>
      <c r="U2077" s="113"/>
      <c r="V2077" s="31"/>
      <c r="W2077" s="32"/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hidden="1" customHeight="1" x14ac:dyDescent="0.3">
      <c r="A2078" s="110" t="s">
        <v>1709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15886.25</v>
      </c>
      <c r="F2078" s="104">
        <v>0</v>
      </c>
      <c r="G2078" s="104">
        <v>2065.25</v>
      </c>
      <c r="H2078" s="113">
        <v>0</v>
      </c>
      <c r="I2078" s="113">
        <v>13821</v>
      </c>
      <c r="J2078" s="31"/>
      <c r="K2078" s="32"/>
      <c r="L2078" s="113"/>
      <c r="M2078" s="113"/>
      <c r="N2078" s="31"/>
      <c r="O2078" s="32"/>
      <c r="P2078" s="113"/>
      <c r="Q2078" s="113"/>
      <c r="R2078" s="31"/>
      <c r="S2078" s="32"/>
      <c r="T2078" s="113"/>
      <c r="U2078" s="113"/>
      <c r="V2078" s="31"/>
      <c r="W2078" s="32"/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hidden="1" customHeight="1" x14ac:dyDescent="0.3">
      <c r="A2079" s="110" t="s">
        <v>1709</v>
      </c>
      <c r="B2079" s="111" t="s">
        <v>761</v>
      </c>
      <c r="C2079" s="112" t="s">
        <v>762</v>
      </c>
      <c r="D2079" s="21">
        <f t="shared" si="36"/>
        <v>23849.25</v>
      </c>
      <c r="E2079" s="24">
        <f t="shared" si="36"/>
        <v>17798.21</v>
      </c>
      <c r="F2079" s="104">
        <v>18089.5</v>
      </c>
      <c r="G2079" s="104">
        <v>6229.76</v>
      </c>
      <c r="H2079" s="113">
        <v>5759.75</v>
      </c>
      <c r="I2079" s="113">
        <v>11568.45</v>
      </c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hidden="1" customHeight="1" x14ac:dyDescent="0.3">
      <c r="A2080" s="110" t="s">
        <v>1709</v>
      </c>
      <c r="B2080" s="111" t="s">
        <v>763</v>
      </c>
      <c r="C2080" s="112" t="s">
        <v>764</v>
      </c>
      <c r="D2080" s="21">
        <f t="shared" si="36"/>
        <v>15886.25</v>
      </c>
      <c r="E2080" s="24">
        <f t="shared" si="36"/>
        <v>1770.95</v>
      </c>
      <c r="F2080" s="104">
        <v>2065.25</v>
      </c>
      <c r="G2080" s="104">
        <v>711.24</v>
      </c>
      <c r="H2080" s="113">
        <v>13821</v>
      </c>
      <c r="I2080" s="113">
        <v>1059.71</v>
      </c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hidden="1" customHeight="1" x14ac:dyDescent="0.3">
      <c r="A2081" s="110" t="s">
        <v>1709</v>
      </c>
      <c r="B2081" s="111" t="s">
        <v>765</v>
      </c>
      <c r="C2081" s="112" t="s">
        <v>1675</v>
      </c>
      <c r="D2081" s="21">
        <f t="shared" si="36"/>
        <v>0</v>
      </c>
      <c r="E2081" s="24">
        <f t="shared" si="36"/>
        <v>11114.16</v>
      </c>
      <c r="F2081" s="104"/>
      <c r="G2081" s="104"/>
      <c r="H2081" s="105">
        <v>0</v>
      </c>
      <c r="I2081" s="105">
        <v>11114.16</v>
      </c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hidden="1" customHeight="1" x14ac:dyDescent="0.3">
      <c r="A2082" s="110" t="s">
        <v>1709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hidden="1" customHeight="1" x14ac:dyDescent="0.3">
      <c r="A2083" s="110" t="s">
        <v>1709</v>
      </c>
      <c r="B2083" s="111" t="s">
        <v>768</v>
      </c>
      <c r="C2083" s="112" t="s">
        <v>1676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hidden="1" customHeight="1" x14ac:dyDescent="0.3">
      <c r="A2084" s="110" t="s">
        <v>1709</v>
      </c>
      <c r="B2084" s="111" t="s">
        <v>769</v>
      </c>
      <c r="C2084" s="112" t="s">
        <v>1677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hidden="1" customHeight="1" x14ac:dyDescent="0.3">
      <c r="A2085" s="110" t="s">
        <v>1709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hidden="1" customHeight="1" x14ac:dyDescent="0.3">
      <c r="A2086" s="110" t="s">
        <v>1709</v>
      </c>
      <c r="B2086" s="111" t="s">
        <v>772</v>
      </c>
      <c r="C2086" s="112" t="s">
        <v>1678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hidden="1" customHeight="1" x14ac:dyDescent="0.3">
      <c r="A2087" s="110" t="s">
        <v>1709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hidden="1" customHeight="1" x14ac:dyDescent="0.3">
      <c r="A2088" s="110" t="s">
        <v>1709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4000</v>
      </c>
      <c r="F2088" s="104">
        <v>0</v>
      </c>
      <c r="G2088" s="104">
        <v>3500</v>
      </c>
      <c r="H2088" s="113">
        <v>0</v>
      </c>
      <c r="I2088" s="113">
        <v>500</v>
      </c>
      <c r="J2088" s="31"/>
      <c r="K2088" s="32"/>
      <c r="L2088" s="113"/>
      <c r="M2088" s="113"/>
      <c r="N2088" s="31"/>
      <c r="O2088" s="32"/>
      <c r="P2088" s="113"/>
      <c r="Q2088" s="113"/>
      <c r="R2088" s="31"/>
      <c r="S2088" s="32"/>
      <c r="T2088" s="113"/>
      <c r="U2088" s="113"/>
      <c r="V2088" s="31"/>
      <c r="W2088" s="32"/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hidden="1" customHeight="1" x14ac:dyDescent="0.3">
      <c r="A2089" s="110" t="s">
        <v>1709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hidden="1" customHeight="1" x14ac:dyDescent="0.3">
      <c r="A2090" s="110" t="s">
        <v>1709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hidden="1" customHeight="1" x14ac:dyDescent="0.3">
      <c r="A2091" s="110" t="s">
        <v>1709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hidden="1" customHeight="1" x14ac:dyDescent="0.3">
      <c r="A2092" s="110" t="s">
        <v>1709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0</v>
      </c>
      <c r="F2092" s="104"/>
      <c r="G2092" s="104"/>
      <c r="H2092" s="113"/>
      <c r="I2092" s="113"/>
      <c r="J2092" s="31"/>
      <c r="K2092" s="32"/>
      <c r="L2092" s="113"/>
      <c r="M2092" s="113"/>
      <c r="N2092" s="31"/>
      <c r="O2092" s="32"/>
      <c r="P2092" s="113"/>
      <c r="Q2092" s="113"/>
      <c r="R2092" s="31"/>
      <c r="S2092" s="32"/>
      <c r="T2092" s="113"/>
      <c r="U2092" s="113"/>
      <c r="V2092" s="31"/>
      <c r="W2092" s="32"/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hidden="1" customHeight="1" x14ac:dyDescent="0.3">
      <c r="A2093" s="110" t="s">
        <v>1709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0</v>
      </c>
      <c r="F2093" s="104"/>
      <c r="G2093" s="104"/>
      <c r="H2093" s="113"/>
      <c r="I2093" s="113"/>
      <c r="J2093" s="31"/>
      <c r="K2093" s="32"/>
      <c r="L2093" s="113"/>
      <c r="M2093" s="113"/>
      <c r="N2093" s="31"/>
      <c r="O2093" s="32"/>
      <c r="P2093" s="113"/>
      <c r="Q2093" s="113"/>
      <c r="R2093" s="31"/>
      <c r="S2093" s="32"/>
      <c r="T2093" s="113"/>
      <c r="U2093" s="113"/>
      <c r="V2093" s="31"/>
      <c r="W2093" s="32"/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hidden="1" customHeight="1" x14ac:dyDescent="0.3">
      <c r="A2094" s="110" t="s">
        <v>1709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hidden="1" customHeight="1" x14ac:dyDescent="0.3">
      <c r="A2095" s="110" t="s">
        <v>1709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hidden="1" customHeight="1" x14ac:dyDescent="0.3">
      <c r="A2096" s="110" t="s">
        <v>1709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8462.1200000000008</v>
      </c>
      <c r="F2096" s="104"/>
      <c r="G2096" s="104"/>
      <c r="H2096" s="105">
        <v>0</v>
      </c>
      <c r="I2096" s="105">
        <v>8462.1200000000008</v>
      </c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hidden="1" customHeight="1" x14ac:dyDescent="0.3">
      <c r="A2097" s="110" t="s">
        <v>1709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28261.5</v>
      </c>
      <c r="F2097" s="104">
        <v>0</v>
      </c>
      <c r="G2097" s="104">
        <v>14876.5</v>
      </c>
      <c r="H2097" s="105">
        <v>0</v>
      </c>
      <c r="I2097" s="105">
        <v>13385</v>
      </c>
      <c r="J2097" s="106"/>
      <c r="K2097" s="107"/>
      <c r="L2097" s="105"/>
      <c r="M2097" s="105"/>
      <c r="N2097" s="106"/>
      <c r="O2097" s="107"/>
      <c r="P2097" s="105"/>
      <c r="Q2097" s="105"/>
      <c r="R2097" s="106"/>
      <c r="S2097" s="107"/>
      <c r="T2097" s="105"/>
      <c r="U2097" s="105"/>
      <c r="V2097" s="106"/>
      <c r="W2097" s="107"/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hidden="1" customHeight="1" x14ac:dyDescent="0.3">
      <c r="A2098" s="110" t="s">
        <v>1709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22385.75</v>
      </c>
      <c r="F2098" s="104">
        <v>0</v>
      </c>
      <c r="G2098" s="104">
        <v>3679</v>
      </c>
      <c r="H2098" s="113">
        <v>0</v>
      </c>
      <c r="I2098" s="113">
        <v>18706.75</v>
      </c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hidden="1" customHeight="1" x14ac:dyDescent="0.3">
      <c r="A2099" s="110" t="s">
        <v>1709</v>
      </c>
      <c r="B2099" s="111" t="s">
        <v>797</v>
      </c>
      <c r="C2099" s="112" t="s">
        <v>798</v>
      </c>
      <c r="D2099" s="21">
        <f t="shared" si="36"/>
        <v>28261.5</v>
      </c>
      <c r="E2099" s="24">
        <f t="shared" si="36"/>
        <v>0</v>
      </c>
      <c r="F2099" s="104">
        <v>14876.5</v>
      </c>
      <c r="G2099" s="104">
        <v>0</v>
      </c>
      <c r="H2099" s="105">
        <v>13385</v>
      </c>
      <c r="I2099" s="105">
        <v>0</v>
      </c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hidden="1" customHeight="1" x14ac:dyDescent="0.3">
      <c r="A2100" s="110" t="s">
        <v>1709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hidden="1" customHeight="1" x14ac:dyDescent="0.3">
      <c r="A2101" s="110" t="s">
        <v>1709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hidden="1" customHeight="1" x14ac:dyDescent="0.3">
      <c r="A2102" s="110" t="s">
        <v>1709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hidden="1" customHeight="1" x14ac:dyDescent="0.3">
      <c r="A2103" s="110" t="s">
        <v>1709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hidden="1" customHeight="1" x14ac:dyDescent="0.3">
      <c r="A2104" s="110" t="s">
        <v>1709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9800</v>
      </c>
      <c r="F2104" s="104"/>
      <c r="G2104" s="104"/>
      <c r="H2104" s="113">
        <v>0</v>
      </c>
      <c r="I2104" s="113">
        <v>9800</v>
      </c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hidden="1" customHeight="1" x14ac:dyDescent="0.3">
      <c r="A2105" s="110" t="s">
        <v>1709</v>
      </c>
      <c r="B2105" s="111" t="s">
        <v>809</v>
      </c>
      <c r="C2105" s="112" t="s">
        <v>1679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hidden="1" customHeight="1" x14ac:dyDescent="0.3">
      <c r="A2106" s="110" t="s">
        <v>1709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hidden="1" customHeight="1" x14ac:dyDescent="0.3">
      <c r="A2107" s="110" t="s">
        <v>1709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733500</v>
      </c>
      <c r="F2107" s="104"/>
      <c r="G2107" s="104"/>
      <c r="H2107" s="105">
        <v>0</v>
      </c>
      <c r="I2107" s="105">
        <v>733500</v>
      </c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hidden="1" customHeight="1" x14ac:dyDescent="0.3">
      <c r="A2108" s="110" t="s">
        <v>1709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10000</v>
      </c>
      <c r="F2108" s="104">
        <v>0</v>
      </c>
      <c r="G2108" s="104">
        <v>10000</v>
      </c>
      <c r="H2108" s="105">
        <v>0</v>
      </c>
      <c r="I2108" s="105">
        <v>0</v>
      </c>
      <c r="J2108" s="106"/>
      <c r="K2108" s="107"/>
      <c r="L2108" s="105"/>
      <c r="M2108" s="105"/>
      <c r="N2108" s="106"/>
      <c r="O2108" s="107"/>
      <c r="P2108" s="105"/>
      <c r="Q2108" s="105"/>
      <c r="R2108" s="106"/>
      <c r="S2108" s="107"/>
      <c r="T2108" s="105"/>
      <c r="U2108" s="105"/>
      <c r="V2108" s="106"/>
      <c r="W2108" s="107"/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hidden="1" customHeight="1" x14ac:dyDescent="0.3">
      <c r="A2109" s="110" t="s">
        <v>1709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0</v>
      </c>
      <c r="F2109" s="104"/>
      <c r="G2109" s="104"/>
      <c r="H2109" s="105"/>
      <c r="I2109" s="105"/>
      <c r="J2109" s="106"/>
      <c r="K2109" s="107"/>
      <c r="L2109" s="105"/>
      <c r="M2109" s="105"/>
      <c r="N2109" s="106"/>
      <c r="O2109" s="107"/>
      <c r="P2109" s="105"/>
      <c r="Q2109" s="105"/>
      <c r="R2109" s="106"/>
      <c r="S2109" s="107"/>
      <c r="T2109" s="105"/>
      <c r="U2109" s="105"/>
      <c r="V2109" s="106"/>
      <c r="W2109" s="107"/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hidden="1" customHeight="1" x14ac:dyDescent="0.3">
      <c r="A2110" s="110" t="s">
        <v>1709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hidden="1" customHeight="1" x14ac:dyDescent="0.3">
      <c r="A2111" s="110" t="s">
        <v>1709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0</v>
      </c>
      <c r="F2111" s="104"/>
      <c r="G2111" s="104"/>
      <c r="H2111" s="105"/>
      <c r="I2111" s="105"/>
      <c r="J2111" s="106"/>
      <c r="K2111" s="107"/>
      <c r="L2111" s="105"/>
      <c r="M2111" s="105"/>
      <c r="N2111" s="106"/>
      <c r="O2111" s="107"/>
      <c r="P2111" s="105"/>
      <c r="Q2111" s="105"/>
      <c r="R2111" s="106"/>
      <c r="S2111" s="107"/>
      <c r="T2111" s="105"/>
      <c r="U2111" s="105"/>
      <c r="V2111" s="106"/>
      <c r="W2111" s="107"/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hidden="1" customHeight="1" x14ac:dyDescent="0.3">
      <c r="A2112" s="110" t="s">
        <v>1709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hidden="1" customHeight="1" x14ac:dyDescent="0.3">
      <c r="A2113" s="110" t="s">
        <v>1709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hidden="1" customHeight="1" x14ac:dyDescent="0.3">
      <c r="A2114" s="110" t="s">
        <v>1709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hidden="1" customHeight="1" x14ac:dyDescent="0.3">
      <c r="A2115" s="110" t="s">
        <v>1709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5612570</v>
      </c>
      <c r="F2115" s="104">
        <v>0</v>
      </c>
      <c r="G2115" s="104">
        <v>2755720</v>
      </c>
      <c r="H2115" s="105">
        <v>0</v>
      </c>
      <c r="I2115" s="105">
        <v>2856850</v>
      </c>
      <c r="J2115" s="106"/>
      <c r="K2115" s="107"/>
      <c r="L2115" s="105"/>
      <c r="M2115" s="105"/>
      <c r="N2115" s="106"/>
      <c r="O2115" s="107"/>
      <c r="P2115" s="105"/>
      <c r="Q2115" s="105"/>
      <c r="R2115" s="106"/>
      <c r="S2115" s="107"/>
      <c r="T2115" s="105"/>
      <c r="U2115" s="105"/>
      <c r="V2115" s="106"/>
      <c r="W2115" s="107"/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hidden="1" customHeight="1" x14ac:dyDescent="0.3">
      <c r="A2116" s="110" t="s">
        <v>1709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hidden="1" customHeight="1" x14ac:dyDescent="0.3">
      <c r="A2117" s="110" t="s">
        <v>1709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0</v>
      </c>
      <c r="F2117" s="104"/>
      <c r="G2117" s="104"/>
      <c r="H2117" s="113"/>
      <c r="I2117" s="113"/>
      <c r="J2117" s="31"/>
      <c r="K2117" s="32"/>
      <c r="L2117" s="113"/>
      <c r="M2117" s="113"/>
      <c r="N2117" s="31"/>
      <c r="O2117" s="32"/>
      <c r="P2117" s="113"/>
      <c r="Q2117" s="113"/>
      <c r="R2117" s="31"/>
      <c r="S2117" s="32"/>
      <c r="T2117" s="113"/>
      <c r="U2117" s="113"/>
      <c r="V2117" s="31"/>
      <c r="W2117" s="32"/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hidden="1" customHeight="1" x14ac:dyDescent="0.3">
      <c r="A2118" s="110" t="s">
        <v>1709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hidden="1" customHeight="1" x14ac:dyDescent="0.3">
      <c r="A2119" s="110" t="s">
        <v>1709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hidden="1" customHeight="1" x14ac:dyDescent="0.3">
      <c r="A2120" s="110" t="s">
        <v>1709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192875.85</v>
      </c>
      <c r="F2120" s="104">
        <v>0</v>
      </c>
      <c r="G2120" s="104">
        <v>94043.55</v>
      </c>
      <c r="H2120" s="113">
        <v>0</v>
      </c>
      <c r="I2120" s="113">
        <v>98832.3</v>
      </c>
      <c r="J2120" s="31"/>
      <c r="K2120" s="32"/>
      <c r="L2120" s="113"/>
      <c r="M2120" s="113"/>
      <c r="N2120" s="31"/>
      <c r="O2120" s="32"/>
      <c r="P2120" s="113"/>
      <c r="Q2120" s="113"/>
      <c r="R2120" s="31"/>
      <c r="S2120" s="32"/>
      <c r="T2120" s="113"/>
      <c r="U2120" s="113"/>
      <c r="V2120" s="31"/>
      <c r="W2120" s="32"/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hidden="1" customHeight="1" x14ac:dyDescent="0.3">
      <c r="A2121" s="110" t="s">
        <v>1709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hidden="1" customHeight="1" x14ac:dyDescent="0.3">
      <c r="A2122" s="110" t="s">
        <v>1709</v>
      </c>
      <c r="B2122" s="111" t="s">
        <v>1611</v>
      </c>
      <c r="C2122" s="112" t="s">
        <v>1612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hidden="1" customHeight="1" x14ac:dyDescent="0.3">
      <c r="A2123" s="110" t="s">
        <v>1709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hidden="1" customHeight="1" x14ac:dyDescent="0.3">
      <c r="A2124" s="110" t="s">
        <v>1709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hidden="1" customHeight="1" x14ac:dyDescent="0.3">
      <c r="A2125" s="110" t="s">
        <v>1709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hidden="1" customHeight="1" x14ac:dyDescent="0.3">
      <c r="A2126" s="110" t="s">
        <v>1709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hidden="1" customHeight="1" x14ac:dyDescent="0.3">
      <c r="A2127" s="110" t="s">
        <v>1709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hidden="1" customHeight="1" x14ac:dyDescent="0.3">
      <c r="A2128" s="110" t="s">
        <v>1709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hidden="1" customHeight="1" x14ac:dyDescent="0.3">
      <c r="A2129" s="110" t="s">
        <v>1709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0</v>
      </c>
      <c r="F2129" s="104"/>
      <c r="G2129" s="104"/>
      <c r="H2129" s="105"/>
      <c r="I2129" s="105"/>
      <c r="J2129" s="106"/>
      <c r="K2129" s="107"/>
      <c r="L2129" s="105"/>
      <c r="M2129" s="105"/>
      <c r="N2129" s="106"/>
      <c r="O2129" s="107"/>
      <c r="P2129" s="105"/>
      <c r="Q2129" s="105"/>
      <c r="R2129" s="106"/>
      <c r="S2129" s="107"/>
      <c r="T2129" s="105"/>
      <c r="U2129" s="105"/>
      <c r="V2129" s="106"/>
      <c r="W2129" s="107"/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hidden="1" customHeight="1" x14ac:dyDescent="0.3">
      <c r="A2130" s="110" t="s">
        <v>1709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4840</v>
      </c>
      <c r="F2130" s="104">
        <v>0</v>
      </c>
      <c r="G2130" s="104">
        <v>4840</v>
      </c>
      <c r="H2130" s="105">
        <v>0</v>
      </c>
      <c r="I2130" s="105">
        <v>0</v>
      </c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hidden="1" customHeight="1" x14ac:dyDescent="0.3">
      <c r="A2131" s="110" t="s">
        <v>1709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hidden="1" customHeight="1" x14ac:dyDescent="0.3">
      <c r="A2132" s="110" t="s">
        <v>1709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hidden="1" customHeight="1" x14ac:dyDescent="0.3">
      <c r="A2133" s="110" t="s">
        <v>1709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13800</v>
      </c>
      <c r="F2133" s="104">
        <v>0</v>
      </c>
      <c r="G2133" s="104">
        <v>6400</v>
      </c>
      <c r="H2133" s="113">
        <v>0</v>
      </c>
      <c r="I2133" s="113">
        <v>7400</v>
      </c>
      <c r="J2133" s="31"/>
      <c r="K2133" s="32"/>
      <c r="L2133" s="113"/>
      <c r="M2133" s="113"/>
      <c r="N2133" s="31"/>
      <c r="O2133" s="32"/>
      <c r="P2133" s="113"/>
      <c r="Q2133" s="113"/>
      <c r="R2133" s="31"/>
      <c r="S2133" s="32"/>
      <c r="T2133" s="113"/>
      <c r="U2133" s="113"/>
      <c r="V2133" s="31"/>
      <c r="W2133" s="32"/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hidden="1" customHeight="1" x14ac:dyDescent="0.3">
      <c r="A2134" s="110" t="s">
        <v>1709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hidden="1" customHeight="1" x14ac:dyDescent="0.3">
      <c r="A2135" s="110" t="s">
        <v>1709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hidden="1" customHeight="1" x14ac:dyDescent="0.3">
      <c r="A2136" s="110" t="s">
        <v>1709</v>
      </c>
      <c r="B2136" s="111" t="s">
        <v>866</v>
      </c>
      <c r="C2136" s="112" t="s">
        <v>867</v>
      </c>
      <c r="D2136" s="21">
        <f t="shared" si="37"/>
        <v>0</v>
      </c>
      <c r="E2136" s="24">
        <f t="shared" si="37"/>
        <v>0</v>
      </c>
      <c r="F2136" s="104"/>
      <c r="G2136" s="104"/>
      <c r="H2136" s="113"/>
      <c r="I2136" s="113"/>
      <c r="J2136" s="31"/>
      <c r="K2136" s="32"/>
      <c r="L2136" s="113"/>
      <c r="M2136" s="113"/>
      <c r="N2136" s="31"/>
      <c r="O2136" s="32"/>
      <c r="P2136" s="105"/>
      <c r="Q2136" s="105"/>
      <c r="R2136" s="31"/>
      <c r="S2136" s="32"/>
      <c r="T2136" s="113"/>
      <c r="U2136" s="113"/>
      <c r="V2136" s="31"/>
      <c r="W2136" s="32"/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hidden="1" customHeight="1" x14ac:dyDescent="0.3">
      <c r="A2137" s="110" t="s">
        <v>1709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hidden="1" customHeight="1" x14ac:dyDescent="0.3">
      <c r="A2138" s="110" t="s">
        <v>1709</v>
      </c>
      <c r="B2138" s="111" t="s">
        <v>870</v>
      </c>
      <c r="C2138" s="112" t="s">
        <v>1680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hidden="1" customHeight="1" x14ac:dyDescent="0.3">
      <c r="A2139" s="110" t="s">
        <v>1709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hidden="1" customHeight="1" x14ac:dyDescent="0.3">
      <c r="A2140" s="110" t="s">
        <v>1709</v>
      </c>
      <c r="B2140" s="111" t="s">
        <v>873</v>
      </c>
      <c r="C2140" s="112" t="s">
        <v>1681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hidden="1" customHeight="1" x14ac:dyDescent="0.3">
      <c r="A2141" s="110" t="s">
        <v>1709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/>
      <c r="W2141" s="32"/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hidden="1" customHeight="1" x14ac:dyDescent="0.3">
      <c r="A2142" s="110" t="s">
        <v>1709</v>
      </c>
      <c r="B2142" s="111" t="s">
        <v>876</v>
      </c>
      <c r="C2142" s="112" t="s">
        <v>1682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hidden="1" customHeight="1" x14ac:dyDescent="0.3">
      <c r="A2143" s="110" t="s">
        <v>1709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1200</v>
      </c>
      <c r="F2143" s="104">
        <v>0</v>
      </c>
      <c r="G2143" s="104">
        <v>600</v>
      </c>
      <c r="H2143" s="113">
        <v>0</v>
      </c>
      <c r="I2143" s="113">
        <v>600</v>
      </c>
      <c r="J2143" s="31"/>
      <c r="K2143" s="32"/>
      <c r="L2143" s="113"/>
      <c r="M2143" s="113"/>
      <c r="N2143" s="31"/>
      <c r="O2143" s="32"/>
      <c r="P2143" s="105"/>
      <c r="Q2143" s="105"/>
      <c r="R2143" s="31"/>
      <c r="S2143" s="32"/>
      <c r="T2143" s="113"/>
      <c r="U2143" s="113"/>
      <c r="V2143" s="31"/>
      <c r="W2143" s="32"/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hidden="1" customHeight="1" x14ac:dyDescent="0.3">
      <c r="A2144" s="110" t="s">
        <v>1709</v>
      </c>
      <c r="B2144" s="111" t="s">
        <v>879</v>
      </c>
      <c r="C2144" s="112" t="s">
        <v>1683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hidden="1" customHeight="1" x14ac:dyDescent="0.3">
      <c r="A2145" s="110" t="s">
        <v>1709</v>
      </c>
      <c r="B2145" s="111" t="s">
        <v>880</v>
      </c>
      <c r="C2145" s="112" t="s">
        <v>1684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hidden="1" customHeight="1" x14ac:dyDescent="0.3">
      <c r="A2146" s="110" t="s">
        <v>1709</v>
      </c>
      <c r="B2146" s="111" t="s">
        <v>881</v>
      </c>
      <c r="C2146" s="112" t="s">
        <v>1685</v>
      </c>
      <c r="D2146" s="21">
        <f t="shared" si="37"/>
        <v>0</v>
      </c>
      <c r="E2146" s="24">
        <f t="shared" si="37"/>
        <v>0</v>
      </c>
      <c r="F2146" s="104"/>
      <c r="G2146" s="104"/>
      <c r="H2146" s="105"/>
      <c r="I2146" s="105"/>
      <c r="J2146" s="106"/>
      <c r="K2146" s="107"/>
      <c r="L2146" s="105"/>
      <c r="M2146" s="105"/>
      <c r="N2146" s="106"/>
      <c r="O2146" s="107"/>
      <c r="P2146" s="113"/>
      <c r="Q2146" s="113"/>
      <c r="R2146" s="106"/>
      <c r="S2146" s="107"/>
      <c r="T2146" s="105"/>
      <c r="U2146" s="105"/>
      <c r="V2146" s="106"/>
      <c r="W2146" s="107"/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hidden="1" customHeight="1" x14ac:dyDescent="0.3">
      <c r="A2147" s="110" t="s">
        <v>1709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36840</v>
      </c>
      <c r="F2147" s="104">
        <v>0</v>
      </c>
      <c r="G2147" s="104">
        <v>18960</v>
      </c>
      <c r="H2147" s="113">
        <v>0</v>
      </c>
      <c r="I2147" s="113">
        <v>17880</v>
      </c>
      <c r="J2147" s="31"/>
      <c r="K2147" s="32"/>
      <c r="L2147" s="113"/>
      <c r="M2147" s="113"/>
      <c r="N2147" s="31"/>
      <c r="O2147" s="32"/>
      <c r="P2147" s="105"/>
      <c r="Q2147" s="105"/>
      <c r="R2147" s="31"/>
      <c r="S2147" s="32"/>
      <c r="T2147" s="113"/>
      <c r="U2147" s="113"/>
      <c r="V2147" s="31"/>
      <c r="W2147" s="32"/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hidden="1" customHeight="1" x14ac:dyDescent="0.3">
      <c r="A2148" s="110" t="s">
        <v>1709</v>
      </c>
      <c r="B2148" s="111" t="s">
        <v>884</v>
      </c>
      <c r="C2148" s="112" t="s">
        <v>885</v>
      </c>
      <c r="D2148" s="21">
        <f t="shared" si="37"/>
        <v>4476197.0999999996</v>
      </c>
      <c r="E2148" s="24">
        <f t="shared" si="37"/>
        <v>0</v>
      </c>
      <c r="F2148" s="104">
        <v>2195137.1</v>
      </c>
      <c r="G2148" s="104">
        <v>0</v>
      </c>
      <c r="H2148" s="113">
        <v>2281060</v>
      </c>
      <c r="I2148" s="113">
        <v>0</v>
      </c>
      <c r="J2148" s="31"/>
      <c r="K2148" s="32"/>
      <c r="L2148" s="113"/>
      <c r="M2148" s="113"/>
      <c r="N2148" s="31"/>
      <c r="O2148" s="32"/>
      <c r="P2148" s="113"/>
      <c r="Q2148" s="113"/>
      <c r="R2148" s="31"/>
      <c r="S2148" s="32"/>
      <c r="T2148" s="113"/>
      <c r="U2148" s="113"/>
      <c r="V2148" s="31"/>
      <c r="W2148" s="32"/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hidden="1" customHeight="1" x14ac:dyDescent="0.3">
      <c r="A2149" s="110" t="s">
        <v>1709</v>
      </c>
      <c r="B2149" s="111" t="s">
        <v>886</v>
      </c>
      <c r="C2149" s="112" t="s">
        <v>887</v>
      </c>
      <c r="D2149" s="21">
        <f t="shared" si="37"/>
        <v>316140</v>
      </c>
      <c r="E2149" s="24">
        <f t="shared" si="37"/>
        <v>0</v>
      </c>
      <c r="F2149" s="104">
        <v>158070</v>
      </c>
      <c r="G2149" s="104">
        <v>0</v>
      </c>
      <c r="H2149" s="105">
        <v>158070</v>
      </c>
      <c r="I2149" s="105">
        <v>0</v>
      </c>
      <c r="J2149" s="106"/>
      <c r="K2149" s="107"/>
      <c r="L2149" s="105"/>
      <c r="M2149" s="105"/>
      <c r="N2149" s="106"/>
      <c r="O2149" s="107"/>
      <c r="P2149" s="113"/>
      <c r="Q2149" s="113"/>
      <c r="R2149" s="106"/>
      <c r="S2149" s="107"/>
      <c r="T2149" s="105"/>
      <c r="U2149" s="105"/>
      <c r="V2149" s="106"/>
      <c r="W2149" s="107"/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hidden="1" customHeight="1" x14ac:dyDescent="0.3">
      <c r="A2150" s="110" t="s">
        <v>1709</v>
      </c>
      <c r="B2150" s="111" t="s">
        <v>888</v>
      </c>
      <c r="C2150" s="112" t="s">
        <v>1686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hidden="1" customHeight="1" x14ac:dyDescent="0.3">
      <c r="A2151" s="110" t="s">
        <v>1709</v>
      </c>
      <c r="B2151" s="111" t="s">
        <v>889</v>
      </c>
      <c r="C2151" s="112" t="s">
        <v>890</v>
      </c>
      <c r="D2151" s="21">
        <f t="shared" si="37"/>
        <v>250712.9</v>
      </c>
      <c r="E2151" s="24">
        <f t="shared" si="37"/>
        <v>0</v>
      </c>
      <c r="F2151" s="104">
        <v>125412.9</v>
      </c>
      <c r="G2151" s="104">
        <v>0</v>
      </c>
      <c r="H2151" s="113">
        <v>125300</v>
      </c>
      <c r="I2151" s="113">
        <v>0</v>
      </c>
      <c r="J2151" s="31"/>
      <c r="K2151" s="32"/>
      <c r="L2151" s="113"/>
      <c r="M2151" s="113"/>
      <c r="N2151" s="31"/>
      <c r="O2151" s="32"/>
      <c r="P2151" s="105"/>
      <c r="Q2151" s="105"/>
      <c r="R2151" s="31"/>
      <c r="S2151" s="32"/>
      <c r="T2151" s="113"/>
      <c r="U2151" s="113"/>
      <c r="V2151" s="31"/>
      <c r="W2151" s="32"/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hidden="1" customHeight="1" x14ac:dyDescent="0.3">
      <c r="A2152" s="110" t="s">
        <v>1709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hidden="1" customHeight="1" x14ac:dyDescent="0.3">
      <c r="A2153" s="110" t="s">
        <v>1709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hidden="1" customHeight="1" x14ac:dyDescent="0.3">
      <c r="A2154" s="110" t="s">
        <v>1709</v>
      </c>
      <c r="B2154" s="111" t="s">
        <v>895</v>
      </c>
      <c r="C2154" s="112" t="s">
        <v>896</v>
      </c>
      <c r="D2154" s="21">
        <f t="shared" si="37"/>
        <v>0</v>
      </c>
      <c r="E2154" s="24">
        <f t="shared" si="37"/>
        <v>0</v>
      </c>
      <c r="F2154" s="104"/>
      <c r="G2154" s="104"/>
      <c r="H2154" s="113"/>
      <c r="I2154" s="113"/>
      <c r="J2154" s="31"/>
      <c r="K2154" s="32"/>
      <c r="L2154" s="113"/>
      <c r="M2154" s="113"/>
      <c r="N2154" s="31"/>
      <c r="O2154" s="32"/>
      <c r="P2154" s="113"/>
      <c r="Q2154" s="113"/>
      <c r="R2154" s="31"/>
      <c r="S2154" s="32"/>
      <c r="T2154" s="113"/>
      <c r="U2154" s="113"/>
      <c r="V2154" s="31"/>
      <c r="W2154" s="32"/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hidden="1" customHeight="1" x14ac:dyDescent="0.3">
      <c r="A2155" s="110" t="s">
        <v>1709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hidden="1" customHeight="1" x14ac:dyDescent="0.3">
      <c r="A2156" s="110" t="s">
        <v>1709</v>
      </c>
      <c r="B2156" s="111" t="s">
        <v>899</v>
      </c>
      <c r="C2156" s="112" t="s">
        <v>900</v>
      </c>
      <c r="D2156" s="21">
        <f t="shared" si="37"/>
        <v>0</v>
      </c>
      <c r="E2156" s="24">
        <f t="shared" si="37"/>
        <v>0</v>
      </c>
      <c r="F2156" s="104"/>
      <c r="G2156" s="104"/>
      <c r="H2156" s="113"/>
      <c r="I2156" s="113"/>
      <c r="J2156" s="31"/>
      <c r="K2156" s="32"/>
      <c r="L2156" s="113"/>
      <c r="M2156" s="113"/>
      <c r="N2156" s="31"/>
      <c r="O2156" s="32"/>
      <c r="P2156" s="113"/>
      <c r="Q2156" s="113"/>
      <c r="R2156" s="31"/>
      <c r="S2156" s="32"/>
      <c r="T2156" s="113"/>
      <c r="U2156" s="113"/>
      <c r="V2156" s="31"/>
      <c r="W2156" s="32"/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hidden="1" customHeight="1" x14ac:dyDescent="0.3">
      <c r="A2157" s="110" t="s">
        <v>1709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hidden="1" customHeight="1" x14ac:dyDescent="0.3">
      <c r="A2158" s="110" t="s">
        <v>1709</v>
      </c>
      <c r="B2158" s="111" t="s">
        <v>903</v>
      </c>
      <c r="C2158" s="112" t="s">
        <v>904</v>
      </c>
      <c r="D2158" s="21">
        <f t="shared" si="37"/>
        <v>397980</v>
      </c>
      <c r="E2158" s="24">
        <f t="shared" si="37"/>
        <v>0</v>
      </c>
      <c r="F2158" s="104">
        <v>192410</v>
      </c>
      <c r="G2158" s="104">
        <v>0</v>
      </c>
      <c r="H2158" s="113">
        <v>205570</v>
      </c>
      <c r="I2158" s="113">
        <v>0</v>
      </c>
      <c r="J2158" s="31"/>
      <c r="K2158" s="32"/>
      <c r="L2158" s="113"/>
      <c r="M2158" s="113"/>
      <c r="N2158" s="31"/>
      <c r="O2158" s="32"/>
      <c r="P2158" s="113"/>
      <c r="Q2158" s="113"/>
      <c r="R2158" s="31"/>
      <c r="S2158" s="32"/>
      <c r="T2158" s="113"/>
      <c r="U2158" s="113"/>
      <c r="V2158" s="31"/>
      <c r="W2158" s="32"/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hidden="1" customHeight="1" x14ac:dyDescent="0.3">
      <c r="A2159" s="110" t="s">
        <v>1709</v>
      </c>
      <c r="B2159" s="111" t="s">
        <v>905</v>
      </c>
      <c r="C2159" s="112" t="s">
        <v>906</v>
      </c>
      <c r="D2159" s="21">
        <f t="shared" si="37"/>
        <v>58220</v>
      </c>
      <c r="E2159" s="24">
        <f t="shared" si="37"/>
        <v>0</v>
      </c>
      <c r="F2159" s="104">
        <v>28030</v>
      </c>
      <c r="G2159" s="104">
        <v>0</v>
      </c>
      <c r="H2159" s="113">
        <v>30190</v>
      </c>
      <c r="I2159" s="113">
        <v>0</v>
      </c>
      <c r="J2159" s="31"/>
      <c r="K2159" s="32"/>
      <c r="L2159" s="113"/>
      <c r="M2159" s="113"/>
      <c r="N2159" s="31"/>
      <c r="O2159" s="32"/>
      <c r="P2159" s="113"/>
      <c r="Q2159" s="113"/>
      <c r="R2159" s="31"/>
      <c r="S2159" s="32"/>
      <c r="T2159" s="113"/>
      <c r="U2159" s="113"/>
      <c r="V2159" s="31"/>
      <c r="W2159" s="32"/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hidden="1" customHeight="1" x14ac:dyDescent="0.3">
      <c r="A2160" s="110" t="s">
        <v>1709</v>
      </c>
      <c r="B2160" s="111" t="s">
        <v>907</v>
      </c>
      <c r="C2160" s="112" t="s">
        <v>908</v>
      </c>
      <c r="D2160" s="21">
        <f t="shared" si="37"/>
        <v>139943.91999999998</v>
      </c>
      <c r="E2160" s="24">
        <f t="shared" si="37"/>
        <v>0</v>
      </c>
      <c r="F2160" s="104">
        <v>83530</v>
      </c>
      <c r="G2160" s="104">
        <v>0</v>
      </c>
      <c r="H2160" s="113">
        <v>56413.919999999998</v>
      </c>
      <c r="I2160" s="113">
        <v>0</v>
      </c>
      <c r="J2160" s="31"/>
      <c r="K2160" s="32"/>
      <c r="L2160" s="113"/>
      <c r="M2160" s="113"/>
      <c r="N2160" s="31"/>
      <c r="O2160" s="32"/>
      <c r="P2160" s="113"/>
      <c r="Q2160" s="113"/>
      <c r="R2160" s="31"/>
      <c r="S2160" s="32"/>
      <c r="T2160" s="113"/>
      <c r="U2160" s="113"/>
      <c r="V2160" s="31"/>
      <c r="W2160" s="32"/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hidden="1" customHeight="1" x14ac:dyDescent="0.3">
      <c r="A2161" s="110" t="s">
        <v>1709</v>
      </c>
      <c r="B2161" s="111" t="s">
        <v>909</v>
      </c>
      <c r="C2161" s="112" t="s">
        <v>910</v>
      </c>
      <c r="D2161" s="21">
        <f t="shared" si="37"/>
        <v>0</v>
      </c>
      <c r="E2161" s="24">
        <f t="shared" si="37"/>
        <v>0</v>
      </c>
      <c r="F2161" s="104"/>
      <c r="G2161" s="104"/>
      <c r="H2161" s="113"/>
      <c r="I2161" s="113"/>
      <c r="J2161" s="31"/>
      <c r="K2161" s="32"/>
      <c r="L2161" s="113"/>
      <c r="M2161" s="113"/>
      <c r="N2161" s="31"/>
      <c r="O2161" s="32"/>
      <c r="P2161" s="113"/>
      <c r="Q2161" s="113"/>
      <c r="R2161" s="31"/>
      <c r="S2161" s="32"/>
      <c r="T2161" s="113"/>
      <c r="U2161" s="113"/>
      <c r="V2161" s="31"/>
      <c r="W2161" s="32"/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hidden="1" customHeight="1" x14ac:dyDescent="0.3">
      <c r="A2162" s="110" t="s">
        <v>1709</v>
      </c>
      <c r="B2162" s="111" t="s">
        <v>911</v>
      </c>
      <c r="C2162" s="112" t="s">
        <v>912</v>
      </c>
      <c r="D2162" s="21">
        <f t="shared" si="37"/>
        <v>517770</v>
      </c>
      <c r="E2162" s="24">
        <f t="shared" si="37"/>
        <v>0</v>
      </c>
      <c r="F2162" s="104">
        <v>258660</v>
      </c>
      <c r="G2162" s="104">
        <v>0</v>
      </c>
      <c r="H2162" s="113">
        <v>259110</v>
      </c>
      <c r="I2162" s="113">
        <v>0</v>
      </c>
      <c r="J2162" s="31"/>
      <c r="K2162" s="32"/>
      <c r="L2162" s="113"/>
      <c r="M2162" s="113"/>
      <c r="N2162" s="31"/>
      <c r="O2162" s="32"/>
      <c r="P2162" s="113"/>
      <c r="Q2162" s="113"/>
      <c r="R2162" s="31"/>
      <c r="S2162" s="32"/>
      <c r="T2162" s="113"/>
      <c r="U2162" s="113"/>
      <c r="V2162" s="31"/>
      <c r="W2162" s="32"/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hidden="1" customHeight="1" x14ac:dyDescent="0.3">
      <c r="A2163" s="110" t="s">
        <v>1709</v>
      </c>
      <c r="B2163" s="111" t="s">
        <v>913</v>
      </c>
      <c r="C2163" s="112" t="s">
        <v>914</v>
      </c>
      <c r="D2163" s="21">
        <f t="shared" si="37"/>
        <v>197210</v>
      </c>
      <c r="E2163" s="24">
        <f t="shared" si="37"/>
        <v>0</v>
      </c>
      <c r="F2163" s="104">
        <v>98830</v>
      </c>
      <c r="G2163" s="104">
        <v>0</v>
      </c>
      <c r="H2163" s="113">
        <v>98380</v>
      </c>
      <c r="I2163" s="113">
        <v>0</v>
      </c>
      <c r="J2163" s="31"/>
      <c r="K2163" s="32"/>
      <c r="L2163" s="113"/>
      <c r="M2163" s="113"/>
      <c r="N2163" s="31"/>
      <c r="O2163" s="32"/>
      <c r="P2163" s="113"/>
      <c r="Q2163" s="113"/>
      <c r="R2163" s="31"/>
      <c r="S2163" s="32"/>
      <c r="T2163" s="113"/>
      <c r="U2163" s="113"/>
      <c r="V2163" s="31"/>
      <c r="W2163" s="32"/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hidden="1" customHeight="1" x14ac:dyDescent="0.3">
      <c r="A2164" s="110" t="s">
        <v>1709</v>
      </c>
      <c r="B2164" s="111" t="s">
        <v>915</v>
      </c>
      <c r="C2164" s="112" t="s">
        <v>916</v>
      </c>
      <c r="D2164" s="21">
        <f t="shared" si="37"/>
        <v>152656</v>
      </c>
      <c r="E2164" s="24">
        <f t="shared" si="37"/>
        <v>0</v>
      </c>
      <c r="F2164" s="104">
        <v>71260</v>
      </c>
      <c r="G2164" s="104">
        <v>0</v>
      </c>
      <c r="H2164" s="113">
        <v>81396</v>
      </c>
      <c r="I2164" s="113">
        <v>0</v>
      </c>
      <c r="J2164" s="31"/>
      <c r="K2164" s="32"/>
      <c r="L2164" s="113"/>
      <c r="M2164" s="113"/>
      <c r="N2164" s="31"/>
      <c r="O2164" s="32"/>
      <c r="P2164" s="113"/>
      <c r="Q2164" s="113"/>
      <c r="R2164" s="31"/>
      <c r="S2164" s="32"/>
      <c r="T2164" s="113"/>
      <c r="U2164" s="113"/>
      <c r="V2164" s="31"/>
      <c r="W2164" s="32"/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hidden="1" customHeight="1" x14ac:dyDescent="0.3">
      <c r="A2165" s="110" t="s">
        <v>1709</v>
      </c>
      <c r="B2165" s="111" t="s">
        <v>917</v>
      </c>
      <c r="C2165" s="112" t="s">
        <v>918</v>
      </c>
      <c r="D2165" s="21">
        <f t="shared" si="37"/>
        <v>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/>
      <c r="M2165" s="105"/>
      <c r="N2165" s="106"/>
      <c r="O2165" s="107"/>
      <c r="P2165" s="113"/>
      <c r="Q2165" s="113"/>
      <c r="R2165" s="106"/>
      <c r="S2165" s="107"/>
      <c r="T2165" s="105"/>
      <c r="U2165" s="105"/>
      <c r="V2165" s="106"/>
      <c r="W2165" s="107"/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hidden="1" customHeight="1" x14ac:dyDescent="0.3">
      <c r="A2166" s="110" t="s">
        <v>1709</v>
      </c>
      <c r="B2166" s="111" t="s">
        <v>919</v>
      </c>
      <c r="C2166" s="112" t="s">
        <v>920</v>
      </c>
      <c r="D2166" s="21">
        <f t="shared" si="37"/>
        <v>0</v>
      </c>
      <c r="E2166" s="24">
        <f t="shared" si="37"/>
        <v>0</v>
      </c>
      <c r="F2166" s="104"/>
      <c r="G2166" s="104"/>
      <c r="H2166" s="113"/>
      <c r="I2166" s="113"/>
      <c r="J2166" s="31"/>
      <c r="K2166" s="32"/>
      <c r="L2166" s="113"/>
      <c r="M2166" s="113"/>
      <c r="N2166" s="31"/>
      <c r="O2166" s="32"/>
      <c r="P2166" s="105"/>
      <c r="Q2166" s="105"/>
      <c r="R2166" s="31"/>
      <c r="S2166" s="32"/>
      <c r="T2166" s="113"/>
      <c r="U2166" s="113"/>
      <c r="V2166" s="31"/>
      <c r="W2166" s="32"/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hidden="1" customHeight="1" x14ac:dyDescent="0.3">
      <c r="A2167" s="110" t="s">
        <v>1709</v>
      </c>
      <c r="B2167" s="111" t="s">
        <v>921</v>
      </c>
      <c r="C2167" s="112" t="s">
        <v>922</v>
      </c>
      <c r="D2167" s="21">
        <f t="shared" si="37"/>
        <v>79720</v>
      </c>
      <c r="E2167" s="24">
        <f t="shared" si="37"/>
        <v>0</v>
      </c>
      <c r="F2167" s="104">
        <v>39860</v>
      </c>
      <c r="G2167" s="104">
        <v>0</v>
      </c>
      <c r="H2167" s="105">
        <v>39860</v>
      </c>
      <c r="I2167" s="105">
        <v>0</v>
      </c>
      <c r="J2167" s="106"/>
      <c r="K2167" s="107"/>
      <c r="L2167" s="105"/>
      <c r="M2167" s="105"/>
      <c r="N2167" s="106"/>
      <c r="O2167" s="107"/>
      <c r="P2167" s="113"/>
      <c r="Q2167" s="113"/>
      <c r="R2167" s="106"/>
      <c r="S2167" s="107"/>
      <c r="T2167" s="105"/>
      <c r="U2167" s="105"/>
      <c r="V2167" s="106"/>
      <c r="W2167" s="107"/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hidden="1" customHeight="1" x14ac:dyDescent="0.3">
      <c r="A2168" s="110" t="s">
        <v>1709</v>
      </c>
      <c r="B2168" s="111" t="s">
        <v>923</v>
      </c>
      <c r="C2168" s="112" t="s">
        <v>924</v>
      </c>
      <c r="D2168" s="21">
        <f t="shared" si="37"/>
        <v>0</v>
      </c>
      <c r="E2168" s="24">
        <f t="shared" si="37"/>
        <v>0</v>
      </c>
      <c r="F2168" s="104"/>
      <c r="G2168" s="104"/>
      <c r="H2168" s="113"/>
      <c r="I2168" s="113"/>
      <c r="J2168" s="31"/>
      <c r="K2168" s="32"/>
      <c r="L2168" s="113"/>
      <c r="M2168" s="113"/>
      <c r="N2168" s="31"/>
      <c r="O2168" s="32"/>
      <c r="P2168" s="105"/>
      <c r="Q2168" s="105"/>
      <c r="R2168" s="31"/>
      <c r="S2168" s="32"/>
      <c r="T2168" s="113"/>
      <c r="U2168" s="113"/>
      <c r="V2168" s="31"/>
      <c r="W2168" s="32"/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hidden="1" customHeight="1" x14ac:dyDescent="0.3">
      <c r="A2169" s="110" t="s">
        <v>1709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hidden="1" customHeight="1" x14ac:dyDescent="0.3">
      <c r="A2170" s="110" t="s">
        <v>1709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hidden="1" customHeight="1" x14ac:dyDescent="0.3">
      <c r="A2171" s="110" t="s">
        <v>1709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hidden="1" customHeight="1" x14ac:dyDescent="0.3">
      <c r="A2172" s="110" t="s">
        <v>1709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hidden="1" customHeight="1" x14ac:dyDescent="0.3">
      <c r="A2173" s="110" t="s">
        <v>1709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hidden="1" customHeight="1" x14ac:dyDescent="0.3">
      <c r="A2174" s="110" t="s">
        <v>1709</v>
      </c>
      <c r="B2174" s="111" t="s">
        <v>935</v>
      </c>
      <c r="C2174" s="112" t="s">
        <v>936</v>
      </c>
      <c r="D2174" s="21">
        <f t="shared" si="37"/>
        <v>33600</v>
      </c>
      <c r="E2174" s="24">
        <f t="shared" si="37"/>
        <v>0</v>
      </c>
      <c r="F2174" s="104">
        <v>16800</v>
      </c>
      <c r="G2174" s="104">
        <v>0</v>
      </c>
      <c r="H2174" s="105">
        <v>16800</v>
      </c>
      <c r="I2174" s="105">
        <v>0</v>
      </c>
      <c r="J2174" s="106"/>
      <c r="K2174" s="107"/>
      <c r="L2174" s="105"/>
      <c r="M2174" s="105"/>
      <c r="N2174" s="106"/>
      <c r="O2174" s="107"/>
      <c r="P2174" s="113"/>
      <c r="Q2174" s="113"/>
      <c r="R2174" s="106"/>
      <c r="S2174" s="107"/>
      <c r="T2174" s="105"/>
      <c r="U2174" s="105"/>
      <c r="V2174" s="106"/>
      <c r="W2174" s="107"/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hidden="1" customHeight="1" x14ac:dyDescent="0.3">
      <c r="A2175" s="110" t="s">
        <v>1709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hidden="1" customHeight="1" x14ac:dyDescent="0.3">
      <c r="A2176" s="110" t="s">
        <v>1709</v>
      </c>
      <c r="B2176" s="111" t="s">
        <v>939</v>
      </c>
      <c r="C2176" s="112" t="s">
        <v>940</v>
      </c>
      <c r="D2176" s="21">
        <f t="shared" si="37"/>
        <v>64000</v>
      </c>
      <c r="E2176" s="24">
        <f t="shared" si="37"/>
        <v>0</v>
      </c>
      <c r="F2176" s="104">
        <v>32000</v>
      </c>
      <c r="G2176" s="104">
        <v>0</v>
      </c>
      <c r="H2176" s="105">
        <v>32000</v>
      </c>
      <c r="I2176" s="105">
        <v>0</v>
      </c>
      <c r="J2176" s="106"/>
      <c r="K2176" s="107"/>
      <c r="L2176" s="105"/>
      <c r="M2176" s="105"/>
      <c r="N2176" s="106"/>
      <c r="O2176" s="107"/>
      <c r="P2176" s="113"/>
      <c r="Q2176" s="113"/>
      <c r="R2176" s="106"/>
      <c r="S2176" s="107"/>
      <c r="T2176" s="105"/>
      <c r="U2176" s="105"/>
      <c r="V2176" s="106"/>
      <c r="W2176" s="107"/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hidden="1" customHeight="1" x14ac:dyDescent="0.3">
      <c r="A2177" s="110" t="s">
        <v>1709</v>
      </c>
      <c r="B2177" s="111" t="s">
        <v>941</v>
      </c>
      <c r="C2177" s="112" t="s">
        <v>1613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hidden="1" customHeight="1" x14ac:dyDescent="0.3">
      <c r="A2178" s="110" t="s">
        <v>1709</v>
      </c>
      <c r="B2178" s="111" t="s">
        <v>1614</v>
      </c>
      <c r="C2178" s="112" t="s">
        <v>1615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hidden="1" customHeight="1" x14ac:dyDescent="0.3">
      <c r="A2179" s="110" t="s">
        <v>1709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hidden="1" customHeight="1" x14ac:dyDescent="0.3">
      <c r="A2180" s="110" t="s">
        <v>1709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71675.94</v>
      </c>
      <c r="E2180" s="24">
        <f t="shared" si="38"/>
        <v>0</v>
      </c>
      <c r="F2180" s="104">
        <v>34972.14</v>
      </c>
      <c r="G2180" s="104">
        <v>0</v>
      </c>
      <c r="H2180" s="105">
        <v>36703.800000000003</v>
      </c>
      <c r="I2180" s="105">
        <v>0</v>
      </c>
      <c r="J2180" s="106"/>
      <c r="K2180" s="107"/>
      <c r="L2180" s="105"/>
      <c r="M2180" s="105"/>
      <c r="N2180" s="106"/>
      <c r="O2180" s="107"/>
      <c r="P2180" s="105"/>
      <c r="Q2180" s="105"/>
      <c r="R2180" s="106"/>
      <c r="S2180" s="107"/>
      <c r="T2180" s="105"/>
      <c r="U2180" s="105"/>
      <c r="V2180" s="106"/>
      <c r="W2180" s="107"/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hidden="1" customHeight="1" x14ac:dyDescent="0.3">
      <c r="A2181" s="110" t="s">
        <v>1709</v>
      </c>
      <c r="B2181" s="111" t="s">
        <v>946</v>
      </c>
      <c r="C2181" s="112" t="s">
        <v>947</v>
      </c>
      <c r="D2181" s="21">
        <f t="shared" si="38"/>
        <v>107513.91</v>
      </c>
      <c r="E2181" s="24">
        <f t="shared" si="38"/>
        <v>0</v>
      </c>
      <c r="F2181" s="104">
        <v>52458.21</v>
      </c>
      <c r="G2181" s="104">
        <v>0</v>
      </c>
      <c r="H2181" s="113">
        <v>55055.7</v>
      </c>
      <c r="I2181" s="113">
        <v>0</v>
      </c>
      <c r="J2181" s="31"/>
      <c r="K2181" s="32"/>
      <c r="L2181" s="113"/>
      <c r="M2181" s="113"/>
      <c r="N2181" s="31"/>
      <c r="O2181" s="32"/>
      <c r="P2181" s="105"/>
      <c r="Q2181" s="105"/>
      <c r="R2181" s="31"/>
      <c r="S2181" s="32"/>
      <c r="T2181" s="113"/>
      <c r="U2181" s="113"/>
      <c r="V2181" s="31"/>
      <c r="W2181" s="32"/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hidden="1" customHeight="1" x14ac:dyDescent="0.3">
      <c r="A2182" s="110" t="s">
        <v>1709</v>
      </c>
      <c r="B2182" s="111" t="s">
        <v>948</v>
      </c>
      <c r="C2182" s="112" t="s">
        <v>949</v>
      </c>
      <c r="D2182" s="21">
        <f t="shared" si="38"/>
        <v>13686</v>
      </c>
      <c r="E2182" s="24">
        <f t="shared" si="38"/>
        <v>0</v>
      </c>
      <c r="F2182" s="104">
        <v>6613.2</v>
      </c>
      <c r="G2182" s="104">
        <v>0</v>
      </c>
      <c r="H2182" s="113">
        <v>7072.8</v>
      </c>
      <c r="I2182" s="113">
        <v>0</v>
      </c>
      <c r="J2182" s="31"/>
      <c r="K2182" s="32"/>
      <c r="L2182" s="113"/>
      <c r="M2182" s="113"/>
      <c r="N2182" s="31"/>
      <c r="O2182" s="32"/>
      <c r="P2182" s="113"/>
      <c r="Q2182" s="113"/>
      <c r="R2182" s="31"/>
      <c r="S2182" s="32"/>
      <c r="T2182" s="113"/>
      <c r="U2182" s="113"/>
      <c r="V2182" s="31"/>
      <c r="W2182" s="32"/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hidden="1" customHeight="1" x14ac:dyDescent="0.3">
      <c r="A2183" s="110" t="s">
        <v>1709</v>
      </c>
      <c r="B2183" s="111" t="s">
        <v>950</v>
      </c>
      <c r="C2183" s="112" t="s">
        <v>951</v>
      </c>
      <c r="D2183" s="21">
        <f t="shared" si="38"/>
        <v>1200</v>
      </c>
      <c r="E2183" s="24">
        <f t="shared" si="38"/>
        <v>0</v>
      </c>
      <c r="F2183" s="104">
        <v>600</v>
      </c>
      <c r="G2183" s="104">
        <v>0</v>
      </c>
      <c r="H2183" s="105">
        <v>600</v>
      </c>
      <c r="I2183" s="105">
        <v>0</v>
      </c>
      <c r="J2183" s="106"/>
      <c r="K2183" s="107"/>
      <c r="L2183" s="105"/>
      <c r="M2183" s="105"/>
      <c r="N2183" s="106"/>
      <c r="O2183" s="107"/>
      <c r="P2183" s="113"/>
      <c r="Q2183" s="113"/>
      <c r="R2183" s="106"/>
      <c r="S2183" s="107"/>
      <c r="T2183" s="105"/>
      <c r="U2183" s="105"/>
      <c r="V2183" s="106"/>
      <c r="W2183" s="107"/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hidden="1" customHeight="1" x14ac:dyDescent="0.3">
      <c r="A2184" s="110" t="s">
        <v>1709</v>
      </c>
      <c r="B2184" s="111" t="s">
        <v>952</v>
      </c>
      <c r="C2184" s="112" t="s">
        <v>953</v>
      </c>
      <c r="D2184" s="21">
        <f t="shared" si="38"/>
        <v>19258</v>
      </c>
      <c r="E2184" s="24">
        <f t="shared" si="38"/>
        <v>0</v>
      </c>
      <c r="F2184" s="104">
        <v>9330</v>
      </c>
      <c r="G2184" s="104">
        <v>0</v>
      </c>
      <c r="H2184" s="105">
        <v>9928</v>
      </c>
      <c r="I2184" s="105">
        <v>0</v>
      </c>
      <c r="J2184" s="106"/>
      <c r="K2184" s="107"/>
      <c r="L2184" s="105"/>
      <c r="M2184" s="105"/>
      <c r="N2184" s="106"/>
      <c r="O2184" s="107"/>
      <c r="P2184" s="105"/>
      <c r="Q2184" s="105"/>
      <c r="R2184" s="106"/>
      <c r="S2184" s="107"/>
      <c r="T2184" s="105"/>
      <c r="U2184" s="105"/>
      <c r="V2184" s="106"/>
      <c r="W2184" s="107"/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hidden="1" customHeight="1" x14ac:dyDescent="0.3">
      <c r="A2185" s="110" t="s">
        <v>1709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hidden="1" customHeight="1" x14ac:dyDescent="0.3">
      <c r="A2186" s="110" t="s">
        <v>1709</v>
      </c>
      <c r="B2186" s="111" t="s">
        <v>956</v>
      </c>
      <c r="C2186" s="112" t="s">
        <v>1616</v>
      </c>
      <c r="D2186" s="21">
        <f t="shared" si="38"/>
        <v>0</v>
      </c>
      <c r="E2186" s="24">
        <f t="shared" si="38"/>
        <v>0</v>
      </c>
      <c r="F2186" s="104"/>
      <c r="G2186" s="104"/>
      <c r="H2186" s="113"/>
      <c r="I2186" s="113"/>
      <c r="J2186" s="31"/>
      <c r="K2186" s="32"/>
      <c r="L2186" s="113"/>
      <c r="M2186" s="113"/>
      <c r="N2186" s="31"/>
      <c r="O2186" s="32"/>
      <c r="P2186" s="105"/>
      <c r="Q2186" s="105"/>
      <c r="R2186" s="31"/>
      <c r="S2186" s="32"/>
      <c r="T2186" s="113"/>
      <c r="U2186" s="113"/>
      <c r="V2186" s="31"/>
      <c r="W2186" s="32"/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hidden="1" customHeight="1" x14ac:dyDescent="0.3">
      <c r="A2187" s="110" t="s">
        <v>1709</v>
      </c>
      <c r="B2187" s="111" t="s">
        <v>957</v>
      </c>
      <c r="C2187" s="112" t="s">
        <v>1687</v>
      </c>
      <c r="D2187" s="21">
        <f t="shared" si="38"/>
        <v>0</v>
      </c>
      <c r="E2187" s="24">
        <f t="shared" si="38"/>
        <v>0</v>
      </c>
      <c r="F2187" s="104"/>
      <c r="G2187" s="104"/>
      <c r="H2187" s="113"/>
      <c r="I2187" s="113"/>
      <c r="J2187" s="31"/>
      <c r="K2187" s="32"/>
      <c r="L2187" s="113"/>
      <c r="M2187" s="113"/>
      <c r="N2187" s="31"/>
      <c r="O2187" s="32"/>
      <c r="P2187" s="113"/>
      <c r="Q2187" s="113"/>
      <c r="R2187" s="31"/>
      <c r="S2187" s="32"/>
      <c r="T2187" s="113"/>
      <c r="U2187" s="113"/>
      <c r="V2187" s="31"/>
      <c r="W2187" s="32"/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hidden="1" customHeight="1" x14ac:dyDescent="0.3">
      <c r="A2188" s="110" t="s">
        <v>1709</v>
      </c>
      <c r="B2188" s="111" t="s">
        <v>958</v>
      </c>
      <c r="C2188" s="112" t="s">
        <v>1688</v>
      </c>
      <c r="D2188" s="21">
        <f t="shared" si="38"/>
        <v>7700</v>
      </c>
      <c r="E2188" s="24">
        <f t="shared" si="38"/>
        <v>0</v>
      </c>
      <c r="F2188" s="104">
        <v>4000</v>
      </c>
      <c r="G2188" s="104">
        <v>0</v>
      </c>
      <c r="H2188" s="105">
        <v>3700</v>
      </c>
      <c r="I2188" s="105">
        <v>0</v>
      </c>
      <c r="J2188" s="106"/>
      <c r="K2188" s="107"/>
      <c r="L2188" s="105"/>
      <c r="M2188" s="105"/>
      <c r="N2188" s="106"/>
      <c r="O2188" s="107"/>
      <c r="P2188" s="113"/>
      <c r="Q2188" s="113"/>
      <c r="R2188" s="106"/>
      <c r="S2188" s="107"/>
      <c r="T2188" s="105"/>
      <c r="U2188" s="105"/>
      <c r="V2188" s="106"/>
      <c r="W2188" s="107"/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hidden="1" customHeight="1" x14ac:dyDescent="0.3">
      <c r="A2189" s="110" t="s">
        <v>1709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hidden="1" customHeight="1" x14ac:dyDescent="0.3">
      <c r="A2190" s="110" t="s">
        <v>1709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hidden="1" customHeight="1" x14ac:dyDescent="0.3">
      <c r="A2191" s="110" t="s">
        <v>1709</v>
      </c>
      <c r="B2191" s="111" t="s">
        <v>963</v>
      </c>
      <c r="C2191" s="112" t="s">
        <v>1689</v>
      </c>
      <c r="D2191" s="21">
        <f t="shared" si="38"/>
        <v>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/>
      <c r="O2191" s="32"/>
      <c r="P2191" s="105"/>
      <c r="Q2191" s="105"/>
      <c r="R2191" s="31"/>
      <c r="S2191" s="32"/>
      <c r="T2191" s="113"/>
      <c r="U2191" s="113"/>
      <c r="V2191" s="31"/>
      <c r="W2191" s="32"/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hidden="1" customHeight="1" x14ac:dyDescent="0.3">
      <c r="A2192" s="110" t="s">
        <v>1709</v>
      </c>
      <c r="B2192" s="111" t="s">
        <v>964</v>
      </c>
      <c r="C2192" s="112" t="s">
        <v>1690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hidden="1" customHeight="1" x14ac:dyDescent="0.3">
      <c r="A2193" s="110" t="s">
        <v>1709</v>
      </c>
      <c r="B2193" s="111" t="s">
        <v>965</v>
      </c>
      <c r="C2193" s="112" t="s">
        <v>966</v>
      </c>
      <c r="D2193" s="21">
        <f t="shared" si="38"/>
        <v>0</v>
      </c>
      <c r="E2193" s="24">
        <f t="shared" si="38"/>
        <v>0</v>
      </c>
      <c r="F2193" s="104"/>
      <c r="G2193" s="104"/>
      <c r="H2193" s="113"/>
      <c r="I2193" s="113"/>
      <c r="J2193" s="31"/>
      <c r="K2193" s="32"/>
      <c r="L2193" s="113"/>
      <c r="M2193" s="113"/>
      <c r="N2193" s="31"/>
      <c r="O2193" s="32"/>
      <c r="P2193" s="113"/>
      <c r="Q2193" s="113"/>
      <c r="R2193" s="31"/>
      <c r="S2193" s="32"/>
      <c r="T2193" s="113"/>
      <c r="U2193" s="113"/>
      <c r="V2193" s="31"/>
      <c r="W2193" s="32"/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hidden="1" customHeight="1" x14ac:dyDescent="0.3">
      <c r="A2194" s="110" t="s">
        <v>1709</v>
      </c>
      <c r="B2194" s="111" t="s">
        <v>967</v>
      </c>
      <c r="C2194" s="112" t="s">
        <v>968</v>
      </c>
      <c r="D2194" s="21">
        <f t="shared" si="38"/>
        <v>0</v>
      </c>
      <c r="E2194" s="24">
        <f t="shared" si="38"/>
        <v>0</v>
      </c>
      <c r="F2194" s="104"/>
      <c r="G2194" s="104"/>
      <c r="H2194" s="105"/>
      <c r="I2194" s="105"/>
      <c r="J2194" s="106"/>
      <c r="K2194" s="107"/>
      <c r="L2194" s="105"/>
      <c r="M2194" s="105"/>
      <c r="N2194" s="106"/>
      <c r="O2194" s="107"/>
      <c r="P2194" s="113"/>
      <c r="Q2194" s="113"/>
      <c r="R2194" s="106"/>
      <c r="S2194" s="107"/>
      <c r="T2194" s="105"/>
      <c r="U2194" s="105"/>
      <c r="V2194" s="106"/>
      <c r="W2194" s="107"/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hidden="1" customHeight="1" x14ac:dyDescent="0.3">
      <c r="A2195" s="110" t="s">
        <v>1709</v>
      </c>
      <c r="B2195" s="111" t="s">
        <v>969</v>
      </c>
      <c r="C2195" s="112" t="s">
        <v>970</v>
      </c>
      <c r="D2195" s="21">
        <f t="shared" si="38"/>
        <v>848600</v>
      </c>
      <c r="E2195" s="24">
        <f t="shared" si="38"/>
        <v>0</v>
      </c>
      <c r="F2195" s="104">
        <v>424200</v>
      </c>
      <c r="G2195" s="104">
        <v>0</v>
      </c>
      <c r="H2195" s="113">
        <v>424400</v>
      </c>
      <c r="I2195" s="113">
        <v>0</v>
      </c>
      <c r="J2195" s="31"/>
      <c r="K2195" s="32"/>
      <c r="L2195" s="113"/>
      <c r="M2195" s="113"/>
      <c r="N2195" s="31"/>
      <c r="O2195" s="32"/>
      <c r="P2195" s="105"/>
      <c r="Q2195" s="105"/>
      <c r="R2195" s="31"/>
      <c r="S2195" s="32"/>
      <c r="T2195" s="113"/>
      <c r="U2195" s="113"/>
      <c r="V2195" s="31"/>
      <c r="W2195" s="32"/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hidden="1" customHeight="1" x14ac:dyDescent="0.3">
      <c r="A2196" s="110" t="s">
        <v>1709</v>
      </c>
      <c r="B2196" s="111" t="s">
        <v>971</v>
      </c>
      <c r="C2196" s="112" t="s">
        <v>972</v>
      </c>
      <c r="D2196" s="21">
        <f t="shared" si="38"/>
        <v>50200</v>
      </c>
      <c r="E2196" s="24">
        <f t="shared" si="38"/>
        <v>0</v>
      </c>
      <c r="F2196" s="104">
        <v>25100</v>
      </c>
      <c r="G2196" s="104">
        <v>0</v>
      </c>
      <c r="H2196" s="105">
        <v>25100</v>
      </c>
      <c r="I2196" s="105">
        <v>0</v>
      </c>
      <c r="J2196" s="106"/>
      <c r="K2196" s="107"/>
      <c r="L2196" s="105"/>
      <c r="M2196" s="105"/>
      <c r="N2196" s="106"/>
      <c r="O2196" s="107"/>
      <c r="P2196" s="113"/>
      <c r="Q2196" s="113"/>
      <c r="R2196" s="106"/>
      <c r="S2196" s="107"/>
      <c r="T2196" s="105"/>
      <c r="U2196" s="105"/>
      <c r="V2196" s="106"/>
      <c r="W2196" s="107"/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hidden="1" customHeight="1" x14ac:dyDescent="0.3">
      <c r="A2197" s="110" t="s">
        <v>1709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hidden="1" customHeight="1" x14ac:dyDescent="0.3">
      <c r="A2198" s="110" t="s">
        <v>1709</v>
      </c>
      <c r="B2198" s="111" t="s">
        <v>975</v>
      </c>
      <c r="C2198" s="112" t="s">
        <v>1617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hidden="1" customHeight="1" x14ac:dyDescent="0.3">
      <c r="A2199" s="110" t="s">
        <v>1709</v>
      </c>
      <c r="B2199" s="111" t="s">
        <v>976</v>
      </c>
      <c r="C2199" s="112" t="s">
        <v>1618</v>
      </c>
      <c r="D2199" s="21">
        <f t="shared" si="38"/>
        <v>0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/>
      <c r="M2199" s="113"/>
      <c r="N2199" s="31"/>
      <c r="O2199" s="32"/>
      <c r="P2199" s="113"/>
      <c r="Q2199" s="113"/>
      <c r="R2199" s="31"/>
      <c r="S2199" s="32"/>
      <c r="T2199" s="113"/>
      <c r="U2199" s="113"/>
      <c r="V2199" s="31"/>
      <c r="W2199" s="32"/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hidden="1" customHeight="1" x14ac:dyDescent="0.3">
      <c r="A2200" s="110" t="s">
        <v>1709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hidden="1" customHeight="1" x14ac:dyDescent="0.3">
      <c r="A2201" s="110" t="s">
        <v>1709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hidden="1" customHeight="1" x14ac:dyDescent="0.3">
      <c r="A2202" s="110" t="s">
        <v>1709</v>
      </c>
      <c r="B2202" s="111" t="s">
        <v>981</v>
      </c>
      <c r="C2202" s="112" t="s">
        <v>982</v>
      </c>
      <c r="D2202" s="21">
        <f t="shared" si="38"/>
        <v>0</v>
      </c>
      <c r="E2202" s="24">
        <f t="shared" si="38"/>
        <v>0</v>
      </c>
      <c r="F2202" s="104"/>
      <c r="G2202" s="104"/>
      <c r="H2202" s="105"/>
      <c r="I2202" s="105"/>
      <c r="J2202" s="106"/>
      <c r="K2202" s="107"/>
      <c r="L2202" s="105"/>
      <c r="M2202" s="105"/>
      <c r="N2202" s="106"/>
      <c r="O2202" s="107"/>
      <c r="P2202" s="113"/>
      <c r="Q2202" s="113"/>
      <c r="R2202" s="106"/>
      <c r="S2202" s="107"/>
      <c r="T2202" s="105"/>
      <c r="U2202" s="105"/>
      <c r="V2202" s="106"/>
      <c r="W2202" s="107"/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hidden="1" customHeight="1" x14ac:dyDescent="0.3">
      <c r="A2203" s="110" t="s">
        <v>1709</v>
      </c>
      <c r="B2203" s="111" t="s">
        <v>983</v>
      </c>
      <c r="C2203" s="112" t="s">
        <v>1619</v>
      </c>
      <c r="D2203" s="21">
        <f t="shared" si="38"/>
        <v>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/>
      <c r="Q2203" s="105"/>
      <c r="R2203" s="106"/>
      <c r="S2203" s="107"/>
      <c r="T2203" s="105"/>
      <c r="U2203" s="105"/>
      <c r="V2203" s="106"/>
      <c r="W2203" s="107"/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hidden="1" customHeight="1" x14ac:dyDescent="0.3">
      <c r="A2204" s="110" t="s">
        <v>1709</v>
      </c>
      <c r="B2204" s="111" t="s">
        <v>984</v>
      </c>
      <c r="C2204" s="112" t="s">
        <v>1620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hidden="1" customHeight="1" x14ac:dyDescent="0.3">
      <c r="A2205" s="110" t="s">
        <v>1709</v>
      </c>
      <c r="B2205" s="111" t="s">
        <v>985</v>
      </c>
      <c r="C2205" s="112" t="s">
        <v>1621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hidden="1" customHeight="1" x14ac:dyDescent="0.3">
      <c r="A2206" s="110" t="s">
        <v>1709</v>
      </c>
      <c r="B2206" s="111" t="s">
        <v>986</v>
      </c>
      <c r="C2206" s="112" t="s">
        <v>1622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hidden="1" customHeight="1" x14ac:dyDescent="0.3">
      <c r="A2207" s="110" t="s">
        <v>1709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hidden="1" customHeight="1" x14ac:dyDescent="0.3">
      <c r="A2208" s="110" t="s">
        <v>1709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hidden="1" customHeight="1" x14ac:dyDescent="0.3">
      <c r="A2209" s="110" t="s">
        <v>1709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hidden="1" customHeight="1" x14ac:dyDescent="0.3">
      <c r="A2210" s="110" t="s">
        <v>1709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hidden="1" customHeight="1" x14ac:dyDescent="0.3">
      <c r="A2211" s="110" t="s">
        <v>1709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hidden="1" customHeight="1" x14ac:dyDescent="0.3">
      <c r="A2212" s="110" t="s">
        <v>1709</v>
      </c>
      <c r="B2212" s="111" t="s">
        <v>996</v>
      </c>
      <c r="C2212" s="112" t="s">
        <v>1691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hidden="1" customHeight="1" x14ac:dyDescent="0.3">
      <c r="A2213" s="110" t="s">
        <v>1709</v>
      </c>
      <c r="B2213" s="111" t="s">
        <v>997</v>
      </c>
      <c r="C2213" s="112" t="s">
        <v>1692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hidden="1" customHeight="1" x14ac:dyDescent="0.3">
      <c r="A2214" s="110" t="s">
        <v>1709</v>
      </c>
      <c r="B2214" s="111" t="s">
        <v>998</v>
      </c>
      <c r="C2214" s="112" t="s">
        <v>1693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hidden="1" customHeight="1" x14ac:dyDescent="0.3">
      <c r="A2215" s="110" t="s">
        <v>1709</v>
      </c>
      <c r="B2215" s="111" t="s">
        <v>999</v>
      </c>
      <c r="C2215" s="112" t="s">
        <v>1694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hidden="1" customHeight="1" x14ac:dyDescent="0.3">
      <c r="A2216" s="110" t="s">
        <v>1709</v>
      </c>
      <c r="B2216" s="111" t="s">
        <v>1000</v>
      </c>
      <c r="C2216" s="112" t="s">
        <v>1623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hidden="1" customHeight="1" x14ac:dyDescent="0.3">
      <c r="A2217" s="110" t="s">
        <v>1709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hidden="1" customHeight="1" x14ac:dyDescent="0.3">
      <c r="A2218" s="110" t="s">
        <v>1709</v>
      </c>
      <c r="B2218" s="111" t="s">
        <v>1003</v>
      </c>
      <c r="C2218" s="112" t="s">
        <v>1624</v>
      </c>
      <c r="D2218" s="21">
        <f t="shared" si="38"/>
        <v>560</v>
      </c>
      <c r="E2218" s="24">
        <f t="shared" si="38"/>
        <v>0</v>
      </c>
      <c r="F2218" s="104">
        <v>560</v>
      </c>
      <c r="G2218" s="104">
        <v>0</v>
      </c>
      <c r="H2218" s="105">
        <v>0</v>
      </c>
      <c r="I2218" s="105">
        <v>0</v>
      </c>
      <c r="J2218" s="106"/>
      <c r="K2218" s="107"/>
      <c r="L2218" s="105"/>
      <c r="M2218" s="105"/>
      <c r="N2218" s="106"/>
      <c r="O2218" s="107"/>
      <c r="P2218" s="113"/>
      <c r="Q2218" s="113"/>
      <c r="R2218" s="106"/>
      <c r="S2218" s="107"/>
      <c r="T2218" s="105"/>
      <c r="U2218" s="105"/>
      <c r="V2218" s="106"/>
      <c r="W2218" s="107"/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hidden="1" customHeight="1" x14ac:dyDescent="0.3">
      <c r="A2219" s="110" t="s">
        <v>1709</v>
      </c>
      <c r="B2219" s="111" t="s">
        <v>1004</v>
      </c>
      <c r="C2219" s="112" t="s">
        <v>1625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hidden="1" customHeight="1" x14ac:dyDescent="0.3">
      <c r="A2220" s="110" t="s">
        <v>1709</v>
      </c>
      <c r="B2220" s="111" t="s">
        <v>1005</v>
      </c>
      <c r="C2220" s="112" t="s">
        <v>1626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hidden="1" customHeight="1" x14ac:dyDescent="0.3">
      <c r="A2221" s="110" t="s">
        <v>1709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hidden="1" customHeight="1" x14ac:dyDescent="0.3">
      <c r="A2222" s="110" t="s">
        <v>1709</v>
      </c>
      <c r="B2222" s="111" t="s">
        <v>1008</v>
      </c>
      <c r="C2222" s="112" t="s">
        <v>1009</v>
      </c>
      <c r="D2222" s="21">
        <f t="shared" si="38"/>
        <v>480</v>
      </c>
      <c r="E2222" s="24">
        <f t="shared" si="38"/>
        <v>0</v>
      </c>
      <c r="F2222" s="104">
        <v>480</v>
      </c>
      <c r="G2222" s="104">
        <v>0</v>
      </c>
      <c r="H2222" s="105">
        <v>0</v>
      </c>
      <c r="I2222" s="105">
        <v>0</v>
      </c>
      <c r="J2222" s="106"/>
      <c r="K2222" s="107"/>
      <c r="L2222" s="105"/>
      <c r="M2222" s="105"/>
      <c r="N2222" s="106"/>
      <c r="O2222" s="107"/>
      <c r="P2222" s="113"/>
      <c r="Q2222" s="113"/>
      <c r="R2222" s="106"/>
      <c r="S2222" s="107"/>
      <c r="T2222" s="105"/>
      <c r="U2222" s="105"/>
      <c r="V2222" s="106"/>
      <c r="W2222" s="107"/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hidden="1" customHeight="1" x14ac:dyDescent="0.3">
      <c r="A2223" s="110" t="s">
        <v>1709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hidden="1" customHeight="1" x14ac:dyDescent="0.3">
      <c r="A2224" s="110" t="s">
        <v>1709</v>
      </c>
      <c r="B2224" s="111" t="s">
        <v>1012</v>
      </c>
      <c r="C2224" s="112" t="s">
        <v>1013</v>
      </c>
      <c r="D2224" s="21">
        <f t="shared" si="38"/>
        <v>0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/>
      <c r="U2224" s="105"/>
      <c r="V2224" s="106"/>
      <c r="W2224" s="107"/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hidden="1" customHeight="1" x14ac:dyDescent="0.3">
      <c r="A2225" s="110" t="s">
        <v>1709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hidden="1" customHeight="1" x14ac:dyDescent="0.3">
      <c r="A2226" s="110" t="s">
        <v>1709</v>
      </c>
      <c r="B2226" s="111" t="s">
        <v>1016</v>
      </c>
      <c r="C2226" s="112" t="s">
        <v>1017</v>
      </c>
      <c r="D2226" s="21">
        <f t="shared" si="38"/>
        <v>2648</v>
      </c>
      <c r="E2226" s="24">
        <f t="shared" si="38"/>
        <v>0</v>
      </c>
      <c r="F2226" s="104">
        <v>2648</v>
      </c>
      <c r="G2226" s="104">
        <v>0</v>
      </c>
      <c r="H2226" s="113">
        <v>0</v>
      </c>
      <c r="I2226" s="113">
        <v>0</v>
      </c>
      <c r="J2226" s="31"/>
      <c r="K2226" s="32"/>
      <c r="L2226" s="113"/>
      <c r="M2226" s="113"/>
      <c r="N2226" s="31"/>
      <c r="O2226" s="32"/>
      <c r="P2226" s="113"/>
      <c r="Q2226" s="113"/>
      <c r="R2226" s="31"/>
      <c r="S2226" s="32"/>
      <c r="T2226" s="113"/>
      <c r="U2226" s="113"/>
      <c r="V2226" s="31"/>
      <c r="W2226" s="32"/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hidden="1" customHeight="1" x14ac:dyDescent="0.3">
      <c r="A2227" s="110" t="s">
        <v>1709</v>
      </c>
      <c r="B2227" s="111" t="s">
        <v>1018</v>
      </c>
      <c r="C2227" s="112" t="s">
        <v>1019</v>
      </c>
      <c r="D2227" s="21">
        <f t="shared" si="38"/>
        <v>13052.67</v>
      </c>
      <c r="E2227" s="24">
        <f t="shared" si="38"/>
        <v>0</v>
      </c>
      <c r="F2227" s="104">
        <v>1830</v>
      </c>
      <c r="G2227" s="104">
        <v>0</v>
      </c>
      <c r="H2227" s="113">
        <v>11222.67</v>
      </c>
      <c r="I2227" s="113">
        <v>0</v>
      </c>
      <c r="J2227" s="31"/>
      <c r="K2227" s="32"/>
      <c r="L2227" s="113"/>
      <c r="M2227" s="113"/>
      <c r="N2227" s="31"/>
      <c r="O2227" s="32"/>
      <c r="P2227" s="113"/>
      <c r="Q2227" s="113"/>
      <c r="R2227" s="31"/>
      <c r="S2227" s="32"/>
      <c r="T2227" s="113"/>
      <c r="U2227" s="113"/>
      <c r="V2227" s="31"/>
      <c r="W2227" s="32"/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hidden="1" customHeight="1" x14ac:dyDescent="0.3">
      <c r="A2228" s="110" t="s">
        <v>1709</v>
      </c>
      <c r="B2228" s="111" t="s">
        <v>1020</v>
      </c>
      <c r="C2228" s="112" t="s">
        <v>1021</v>
      </c>
      <c r="D2228" s="21">
        <f t="shared" si="38"/>
        <v>0</v>
      </c>
      <c r="E2228" s="24">
        <f t="shared" si="38"/>
        <v>0</v>
      </c>
      <c r="F2228" s="104"/>
      <c r="G2228" s="104"/>
      <c r="H2228" s="113"/>
      <c r="I2228" s="113"/>
      <c r="J2228" s="31"/>
      <c r="K2228" s="32"/>
      <c r="L2228" s="113"/>
      <c r="M2228" s="113"/>
      <c r="N2228" s="31"/>
      <c r="O2228" s="32"/>
      <c r="P2228" s="113"/>
      <c r="Q2228" s="113"/>
      <c r="R2228" s="31"/>
      <c r="S2228" s="32"/>
      <c r="T2228" s="113"/>
      <c r="U2228" s="113"/>
      <c r="V2228" s="31"/>
      <c r="W2228" s="32"/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hidden="1" customHeight="1" x14ac:dyDescent="0.3">
      <c r="A2229" s="110" t="s">
        <v>1709</v>
      </c>
      <c r="B2229" s="111" t="s">
        <v>1022</v>
      </c>
      <c r="C2229" s="112" t="s">
        <v>1023</v>
      </c>
      <c r="D2229" s="21">
        <f t="shared" si="38"/>
        <v>5815</v>
      </c>
      <c r="E2229" s="24">
        <f t="shared" si="38"/>
        <v>0</v>
      </c>
      <c r="F2229" s="104"/>
      <c r="G2229" s="104"/>
      <c r="H2229" s="113">
        <v>5815</v>
      </c>
      <c r="I2229" s="113">
        <v>0</v>
      </c>
      <c r="J2229" s="31"/>
      <c r="K2229" s="32"/>
      <c r="L2229" s="113"/>
      <c r="M2229" s="113"/>
      <c r="N2229" s="31"/>
      <c r="O2229" s="32"/>
      <c r="P2229" s="113"/>
      <c r="Q2229" s="113"/>
      <c r="R2229" s="31"/>
      <c r="S2229" s="32"/>
      <c r="T2229" s="113"/>
      <c r="U2229" s="113"/>
      <c r="V2229" s="31"/>
      <c r="W2229" s="32"/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hidden="1" customHeight="1" x14ac:dyDescent="0.3">
      <c r="A2230" s="110" t="s">
        <v>1709</v>
      </c>
      <c r="B2230" s="111" t="s">
        <v>1024</v>
      </c>
      <c r="C2230" s="112" t="s">
        <v>1025</v>
      </c>
      <c r="D2230" s="21">
        <f t="shared" si="38"/>
        <v>0</v>
      </c>
      <c r="E2230" s="24">
        <f t="shared" si="38"/>
        <v>0</v>
      </c>
      <c r="F2230" s="104"/>
      <c r="G2230" s="104"/>
      <c r="H2230" s="113"/>
      <c r="I2230" s="113"/>
      <c r="J2230" s="31"/>
      <c r="K2230" s="32"/>
      <c r="L2230" s="113"/>
      <c r="M2230" s="113"/>
      <c r="N2230" s="31"/>
      <c r="O2230" s="32"/>
      <c r="P2230" s="113"/>
      <c r="Q2230" s="113"/>
      <c r="R2230" s="31"/>
      <c r="S2230" s="32"/>
      <c r="T2230" s="113"/>
      <c r="U2230" s="113"/>
      <c r="V2230" s="31"/>
      <c r="W2230" s="32"/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hidden="1" customHeight="1" x14ac:dyDescent="0.3">
      <c r="A2231" s="110" t="s">
        <v>1709</v>
      </c>
      <c r="B2231" s="111" t="s">
        <v>1026</v>
      </c>
      <c r="C2231" s="112" t="s">
        <v>1027</v>
      </c>
      <c r="D2231" s="21">
        <f t="shared" si="38"/>
        <v>45590</v>
      </c>
      <c r="E2231" s="24">
        <f t="shared" si="38"/>
        <v>0</v>
      </c>
      <c r="F2231" s="104">
        <v>27380</v>
      </c>
      <c r="G2231" s="104">
        <v>0</v>
      </c>
      <c r="H2231" s="113">
        <v>18210</v>
      </c>
      <c r="I2231" s="113">
        <v>0</v>
      </c>
      <c r="J2231" s="31"/>
      <c r="K2231" s="32"/>
      <c r="L2231" s="113"/>
      <c r="M2231" s="113"/>
      <c r="N2231" s="31"/>
      <c r="O2231" s="32"/>
      <c r="P2231" s="113"/>
      <c r="Q2231" s="113"/>
      <c r="R2231" s="31"/>
      <c r="S2231" s="32"/>
      <c r="T2231" s="113"/>
      <c r="U2231" s="113"/>
      <c r="V2231" s="31"/>
      <c r="W2231" s="32"/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hidden="1" customHeight="1" x14ac:dyDescent="0.3">
      <c r="A2232" s="110" t="s">
        <v>1709</v>
      </c>
      <c r="B2232" s="111" t="s">
        <v>1028</v>
      </c>
      <c r="C2232" s="112" t="s">
        <v>1029</v>
      </c>
      <c r="D2232" s="21">
        <f t="shared" si="38"/>
        <v>565</v>
      </c>
      <c r="E2232" s="24">
        <f t="shared" si="38"/>
        <v>0</v>
      </c>
      <c r="F2232" s="104"/>
      <c r="G2232" s="104"/>
      <c r="H2232" s="113">
        <v>565</v>
      </c>
      <c r="I2232" s="113">
        <v>0</v>
      </c>
      <c r="J2232" s="31"/>
      <c r="K2232" s="32"/>
      <c r="L2232" s="113"/>
      <c r="M2232" s="113"/>
      <c r="N2232" s="31"/>
      <c r="O2232" s="32"/>
      <c r="P2232" s="113"/>
      <c r="Q2232" s="113"/>
      <c r="R2232" s="31"/>
      <c r="S2232" s="32"/>
      <c r="T2232" s="113"/>
      <c r="U2232" s="113"/>
      <c r="V2232" s="31"/>
      <c r="W2232" s="32"/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hidden="1" customHeight="1" x14ac:dyDescent="0.3">
      <c r="A2233" s="110" t="s">
        <v>1709</v>
      </c>
      <c r="B2233" s="111" t="s">
        <v>1030</v>
      </c>
      <c r="C2233" s="112" t="s">
        <v>1031</v>
      </c>
      <c r="D2233" s="21">
        <f t="shared" si="38"/>
        <v>0</v>
      </c>
      <c r="E2233" s="24">
        <f t="shared" si="38"/>
        <v>0</v>
      </c>
      <c r="F2233" s="104"/>
      <c r="G2233" s="104"/>
      <c r="H2233" s="105"/>
      <c r="I2233" s="105"/>
      <c r="J2233" s="106"/>
      <c r="K2233" s="107"/>
      <c r="L2233" s="105"/>
      <c r="M2233" s="105"/>
      <c r="N2233" s="106"/>
      <c r="O2233" s="107"/>
      <c r="P2233" s="113"/>
      <c r="Q2233" s="113"/>
      <c r="R2233" s="106"/>
      <c r="S2233" s="107"/>
      <c r="T2233" s="105"/>
      <c r="U2233" s="105"/>
      <c r="V2233" s="106"/>
      <c r="W2233" s="107"/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hidden="1" customHeight="1" x14ac:dyDescent="0.3">
      <c r="A2234" s="110" t="s">
        <v>1709</v>
      </c>
      <c r="B2234" s="111" t="s">
        <v>1032</v>
      </c>
      <c r="C2234" s="112" t="s">
        <v>1033</v>
      </c>
      <c r="D2234" s="21">
        <f t="shared" si="38"/>
        <v>0</v>
      </c>
      <c r="E2234" s="24">
        <f t="shared" si="38"/>
        <v>0</v>
      </c>
      <c r="F2234" s="104"/>
      <c r="G2234" s="104"/>
      <c r="H2234" s="113"/>
      <c r="I2234" s="113"/>
      <c r="J2234" s="31"/>
      <c r="K2234" s="32"/>
      <c r="L2234" s="113"/>
      <c r="M2234" s="113"/>
      <c r="N2234" s="31"/>
      <c r="O2234" s="32"/>
      <c r="P2234" s="105"/>
      <c r="Q2234" s="105"/>
      <c r="R2234" s="31"/>
      <c r="S2234" s="32"/>
      <c r="T2234" s="113"/>
      <c r="U2234" s="113"/>
      <c r="V2234" s="31"/>
      <c r="W2234" s="32"/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hidden="1" customHeight="1" x14ac:dyDescent="0.3">
      <c r="A2235" s="110" t="s">
        <v>1709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hidden="1" customHeight="1" x14ac:dyDescent="0.3">
      <c r="A2236" s="110" t="s">
        <v>1709</v>
      </c>
      <c r="B2236" s="111" t="s">
        <v>1036</v>
      </c>
      <c r="C2236" s="112" t="s">
        <v>1037</v>
      </c>
      <c r="D2236" s="21">
        <f t="shared" si="38"/>
        <v>380000</v>
      </c>
      <c r="E2236" s="24">
        <f t="shared" si="38"/>
        <v>0</v>
      </c>
      <c r="F2236" s="104">
        <v>380000</v>
      </c>
      <c r="G2236" s="104">
        <v>0</v>
      </c>
      <c r="H2236" s="105">
        <v>0</v>
      </c>
      <c r="I2236" s="105">
        <v>0</v>
      </c>
      <c r="J2236" s="106"/>
      <c r="K2236" s="107"/>
      <c r="L2236" s="105"/>
      <c r="M2236" s="105"/>
      <c r="N2236" s="106"/>
      <c r="O2236" s="107"/>
      <c r="P2236" s="113"/>
      <c r="Q2236" s="113"/>
      <c r="R2236" s="106"/>
      <c r="S2236" s="107"/>
      <c r="T2236" s="105"/>
      <c r="U2236" s="105"/>
      <c r="V2236" s="106"/>
      <c r="W2236" s="107"/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hidden="1" customHeight="1" x14ac:dyDescent="0.3">
      <c r="A2237" s="110" t="s">
        <v>1709</v>
      </c>
      <c r="B2237" s="111" t="s">
        <v>1038</v>
      </c>
      <c r="C2237" s="112" t="s">
        <v>1039</v>
      </c>
      <c r="D2237" s="21">
        <f t="shared" si="38"/>
        <v>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/>
      <c r="W2237" s="107"/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hidden="1" customHeight="1" x14ac:dyDescent="0.3">
      <c r="A2238" s="110" t="s">
        <v>1709</v>
      </c>
      <c r="B2238" s="111" t="s">
        <v>1040</v>
      </c>
      <c r="C2238" s="112" t="s">
        <v>1041</v>
      </c>
      <c r="D2238" s="21">
        <f t="shared" si="38"/>
        <v>0</v>
      </c>
      <c r="E2238" s="24">
        <f t="shared" si="38"/>
        <v>0</v>
      </c>
      <c r="F2238" s="104"/>
      <c r="G2238" s="104"/>
      <c r="H2238" s="113"/>
      <c r="I2238" s="113"/>
      <c r="J2238" s="31"/>
      <c r="K2238" s="32"/>
      <c r="L2238" s="113"/>
      <c r="M2238" s="113"/>
      <c r="N2238" s="31"/>
      <c r="O2238" s="32"/>
      <c r="P2238" s="105"/>
      <c r="Q2238" s="105"/>
      <c r="R2238" s="31"/>
      <c r="S2238" s="32"/>
      <c r="T2238" s="113"/>
      <c r="U2238" s="113"/>
      <c r="V2238" s="31"/>
      <c r="W2238" s="32"/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hidden="1" customHeight="1" x14ac:dyDescent="0.3">
      <c r="A2239" s="110" t="s">
        <v>1709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hidden="1" customHeight="1" x14ac:dyDescent="0.3">
      <c r="A2240" s="110" t="s">
        <v>1709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hidden="1" customHeight="1" x14ac:dyDescent="0.3">
      <c r="A2241" s="110" t="s">
        <v>1709</v>
      </c>
      <c r="B2241" s="111" t="s">
        <v>1046</v>
      </c>
      <c r="C2241" s="112" t="s">
        <v>1047</v>
      </c>
      <c r="D2241" s="21">
        <f t="shared" si="38"/>
        <v>0</v>
      </c>
      <c r="E2241" s="24">
        <f t="shared" si="38"/>
        <v>0</v>
      </c>
      <c r="F2241" s="104"/>
      <c r="G2241" s="104"/>
      <c r="H2241" s="113"/>
      <c r="I2241" s="113"/>
      <c r="J2241" s="31"/>
      <c r="K2241" s="32"/>
      <c r="L2241" s="113"/>
      <c r="M2241" s="113"/>
      <c r="N2241" s="31"/>
      <c r="O2241" s="32"/>
      <c r="P2241" s="113"/>
      <c r="Q2241" s="113"/>
      <c r="R2241" s="31"/>
      <c r="S2241" s="32"/>
      <c r="T2241" s="113"/>
      <c r="U2241" s="113"/>
      <c r="V2241" s="31"/>
      <c r="W2241" s="32"/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hidden="1" customHeight="1" x14ac:dyDescent="0.3">
      <c r="A2242" s="110" t="s">
        <v>1709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hidden="1" customHeight="1" x14ac:dyDescent="0.3">
      <c r="A2243" s="110" t="s">
        <v>1709</v>
      </c>
      <c r="B2243" s="111" t="s">
        <v>1050</v>
      </c>
      <c r="C2243" s="112" t="s">
        <v>1051</v>
      </c>
      <c r="D2243" s="21">
        <f t="shared" si="38"/>
        <v>8500</v>
      </c>
      <c r="E2243" s="24">
        <f t="shared" si="38"/>
        <v>0</v>
      </c>
      <c r="F2243" s="104"/>
      <c r="G2243" s="104"/>
      <c r="H2243" s="105">
        <v>8500</v>
      </c>
      <c r="I2243" s="105">
        <v>0</v>
      </c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hidden="1" customHeight="1" x14ac:dyDescent="0.3">
      <c r="A2244" s="110" t="s">
        <v>1709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hidden="1" customHeight="1" x14ac:dyDescent="0.3">
      <c r="A2245" s="110" t="s">
        <v>1709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hidden="1" customHeight="1" x14ac:dyDescent="0.3">
      <c r="A2246" s="110" t="s">
        <v>1709</v>
      </c>
      <c r="B2246" s="111" t="s">
        <v>1056</v>
      </c>
      <c r="C2246" s="112" t="s">
        <v>1057</v>
      </c>
      <c r="D2246" s="21">
        <f t="shared" si="39"/>
        <v>16000</v>
      </c>
      <c r="E2246" s="24">
        <f t="shared" si="39"/>
        <v>0</v>
      </c>
      <c r="F2246" s="104">
        <v>13000</v>
      </c>
      <c r="G2246" s="104">
        <v>0</v>
      </c>
      <c r="H2246" s="113">
        <v>3000</v>
      </c>
      <c r="I2246" s="113">
        <v>0</v>
      </c>
      <c r="J2246" s="31"/>
      <c r="K2246" s="32"/>
      <c r="L2246" s="113"/>
      <c r="M2246" s="113"/>
      <c r="N2246" s="31"/>
      <c r="O2246" s="32"/>
      <c r="P2246" s="113"/>
      <c r="Q2246" s="113"/>
      <c r="R2246" s="31"/>
      <c r="S2246" s="32"/>
      <c r="T2246" s="113"/>
      <c r="U2246" s="113"/>
      <c r="V2246" s="31"/>
      <c r="W2246" s="32"/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hidden="1" customHeight="1" x14ac:dyDescent="0.3">
      <c r="A2247" s="110" t="s">
        <v>1709</v>
      </c>
      <c r="B2247" s="111" t="s">
        <v>1058</v>
      </c>
      <c r="C2247" s="112" t="s">
        <v>1059</v>
      </c>
      <c r="D2247" s="21">
        <f t="shared" si="39"/>
        <v>11400</v>
      </c>
      <c r="E2247" s="24">
        <f t="shared" si="39"/>
        <v>0</v>
      </c>
      <c r="F2247" s="104">
        <v>7000</v>
      </c>
      <c r="G2247" s="104">
        <v>0</v>
      </c>
      <c r="H2247" s="113">
        <v>4400</v>
      </c>
      <c r="I2247" s="113">
        <v>0</v>
      </c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hidden="1" customHeight="1" x14ac:dyDescent="0.3">
      <c r="A2248" s="110" t="s">
        <v>1709</v>
      </c>
      <c r="B2248" s="111" t="s">
        <v>1060</v>
      </c>
      <c r="C2248" s="112" t="s">
        <v>1061</v>
      </c>
      <c r="D2248" s="21">
        <f t="shared" si="39"/>
        <v>0</v>
      </c>
      <c r="E2248" s="24">
        <f t="shared" si="39"/>
        <v>0</v>
      </c>
      <c r="F2248" s="104"/>
      <c r="G2248" s="104"/>
      <c r="H2248" s="105"/>
      <c r="I2248" s="105"/>
      <c r="J2248" s="106"/>
      <c r="K2248" s="107"/>
      <c r="L2248" s="105"/>
      <c r="M2248" s="105"/>
      <c r="N2248" s="106"/>
      <c r="O2248" s="107"/>
      <c r="P2248" s="113"/>
      <c r="Q2248" s="113"/>
      <c r="R2248" s="106"/>
      <c r="S2248" s="107"/>
      <c r="T2248" s="105"/>
      <c r="U2248" s="105"/>
      <c r="V2248" s="106"/>
      <c r="W2248" s="107"/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hidden="1" customHeight="1" x14ac:dyDescent="0.3">
      <c r="A2249" s="110" t="s">
        <v>1709</v>
      </c>
      <c r="B2249" s="111" t="s">
        <v>1062</v>
      </c>
      <c r="C2249" s="112" t="s">
        <v>1063</v>
      </c>
      <c r="D2249" s="21">
        <f t="shared" si="39"/>
        <v>31260</v>
      </c>
      <c r="E2249" s="24">
        <f t="shared" si="39"/>
        <v>0</v>
      </c>
      <c r="F2249" s="104">
        <v>13980</v>
      </c>
      <c r="G2249" s="104">
        <v>0</v>
      </c>
      <c r="H2249" s="105">
        <v>17280</v>
      </c>
      <c r="I2249" s="105">
        <v>0</v>
      </c>
      <c r="J2249" s="106"/>
      <c r="K2249" s="107"/>
      <c r="L2249" s="105"/>
      <c r="M2249" s="105"/>
      <c r="N2249" s="106"/>
      <c r="O2249" s="107"/>
      <c r="P2249" s="105"/>
      <c r="Q2249" s="105"/>
      <c r="R2249" s="106"/>
      <c r="S2249" s="107"/>
      <c r="T2249" s="105"/>
      <c r="U2249" s="105"/>
      <c r="V2249" s="106"/>
      <c r="W2249" s="107"/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hidden="1" customHeight="1" x14ac:dyDescent="0.3">
      <c r="A2250" s="110" t="s">
        <v>1709</v>
      </c>
      <c r="B2250" s="111" t="s">
        <v>1064</v>
      </c>
      <c r="C2250" s="112" t="s">
        <v>1065</v>
      </c>
      <c r="D2250" s="21">
        <f t="shared" si="39"/>
        <v>73000</v>
      </c>
      <c r="E2250" s="24">
        <f t="shared" si="39"/>
        <v>0</v>
      </c>
      <c r="F2250" s="104">
        <v>36500</v>
      </c>
      <c r="G2250" s="104">
        <v>0</v>
      </c>
      <c r="H2250" s="105">
        <v>36500</v>
      </c>
      <c r="I2250" s="105">
        <v>0</v>
      </c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hidden="1" customHeight="1" x14ac:dyDescent="0.3">
      <c r="A2251" s="110" t="s">
        <v>1709</v>
      </c>
      <c r="B2251" s="111" t="s">
        <v>1066</v>
      </c>
      <c r="C2251" s="112" t="s">
        <v>1067</v>
      </c>
      <c r="D2251" s="21">
        <f t="shared" si="39"/>
        <v>58710</v>
      </c>
      <c r="E2251" s="24">
        <f t="shared" si="39"/>
        <v>0</v>
      </c>
      <c r="F2251" s="104">
        <v>21400</v>
      </c>
      <c r="G2251" s="104">
        <v>0</v>
      </c>
      <c r="H2251" s="113">
        <v>37310</v>
      </c>
      <c r="I2251" s="113">
        <v>0</v>
      </c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hidden="1" customHeight="1" x14ac:dyDescent="0.3">
      <c r="A2252" s="110" t="s">
        <v>1709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hidden="1" customHeight="1" x14ac:dyDescent="0.3">
      <c r="A2253" s="110" t="s">
        <v>1709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hidden="1" customHeight="1" x14ac:dyDescent="0.3">
      <c r="A2254" s="110" t="s">
        <v>1709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hidden="1" customHeight="1" x14ac:dyDescent="0.3">
      <c r="A2255" s="110" t="s">
        <v>1709</v>
      </c>
      <c r="B2255" s="111" t="s">
        <v>1074</v>
      </c>
      <c r="C2255" s="112" t="s">
        <v>1075</v>
      </c>
      <c r="D2255" s="21">
        <f t="shared" si="39"/>
        <v>12000</v>
      </c>
      <c r="E2255" s="24">
        <f t="shared" si="39"/>
        <v>0</v>
      </c>
      <c r="F2255" s="104">
        <v>4932</v>
      </c>
      <c r="G2255" s="104">
        <v>0</v>
      </c>
      <c r="H2255" s="105">
        <v>7068</v>
      </c>
      <c r="I2255" s="105">
        <v>0</v>
      </c>
      <c r="J2255" s="106"/>
      <c r="K2255" s="107"/>
      <c r="L2255" s="105"/>
      <c r="M2255" s="105"/>
      <c r="N2255" s="106"/>
      <c r="O2255" s="107"/>
      <c r="P2255" s="113"/>
      <c r="Q2255" s="113"/>
      <c r="R2255" s="106"/>
      <c r="S2255" s="107"/>
      <c r="T2255" s="105"/>
      <c r="U2255" s="105"/>
      <c r="V2255" s="106"/>
      <c r="W2255" s="107"/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hidden="1" customHeight="1" x14ac:dyDescent="0.3">
      <c r="A2256" s="110" t="s">
        <v>1709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hidden="1" customHeight="1" x14ac:dyDescent="0.3">
      <c r="A2257" s="110" t="s">
        <v>1709</v>
      </c>
      <c r="B2257" s="111" t="s">
        <v>1078</v>
      </c>
      <c r="C2257" s="112" t="s">
        <v>1079</v>
      </c>
      <c r="D2257" s="21">
        <f t="shared" si="39"/>
        <v>47532</v>
      </c>
      <c r="E2257" s="24">
        <f t="shared" si="39"/>
        <v>0</v>
      </c>
      <c r="F2257" s="104">
        <v>5100</v>
      </c>
      <c r="G2257" s="104">
        <v>0</v>
      </c>
      <c r="H2257" s="113">
        <v>42432</v>
      </c>
      <c r="I2257" s="113">
        <v>0</v>
      </c>
      <c r="J2257" s="31"/>
      <c r="K2257" s="32"/>
      <c r="L2257" s="113"/>
      <c r="M2257" s="113"/>
      <c r="N2257" s="31"/>
      <c r="O2257" s="32"/>
      <c r="P2257" s="113"/>
      <c r="Q2257" s="113"/>
      <c r="R2257" s="31"/>
      <c r="S2257" s="32"/>
      <c r="T2257" s="113"/>
      <c r="U2257" s="113"/>
      <c r="V2257" s="31"/>
      <c r="W2257" s="32"/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hidden="1" customHeight="1" x14ac:dyDescent="0.3">
      <c r="A2258" s="110" t="s">
        <v>1709</v>
      </c>
      <c r="B2258" s="111" t="s">
        <v>1080</v>
      </c>
      <c r="C2258" s="112" t="s">
        <v>1081</v>
      </c>
      <c r="D2258" s="21">
        <f t="shared" si="39"/>
        <v>242785</v>
      </c>
      <c r="E2258" s="24">
        <f t="shared" si="39"/>
        <v>0</v>
      </c>
      <c r="F2258" s="104">
        <v>145523</v>
      </c>
      <c r="G2258" s="104">
        <v>0</v>
      </c>
      <c r="H2258" s="113">
        <v>97262</v>
      </c>
      <c r="I2258" s="113">
        <v>0</v>
      </c>
      <c r="J2258" s="31"/>
      <c r="K2258" s="32"/>
      <c r="L2258" s="113"/>
      <c r="M2258" s="113"/>
      <c r="N2258" s="31"/>
      <c r="O2258" s="32"/>
      <c r="P2258" s="113"/>
      <c r="Q2258" s="113"/>
      <c r="R2258" s="31"/>
      <c r="S2258" s="32"/>
      <c r="T2258" s="113"/>
      <c r="U2258" s="113"/>
      <c r="V2258" s="31"/>
      <c r="W2258" s="32"/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hidden="1" customHeight="1" x14ac:dyDescent="0.3">
      <c r="A2259" s="110" t="s">
        <v>1709</v>
      </c>
      <c r="B2259" s="111" t="s">
        <v>1082</v>
      </c>
      <c r="C2259" s="112" t="s">
        <v>1083</v>
      </c>
      <c r="D2259" s="21">
        <f t="shared" si="39"/>
        <v>29400</v>
      </c>
      <c r="E2259" s="24">
        <f t="shared" si="39"/>
        <v>14700</v>
      </c>
      <c r="F2259" s="104">
        <v>14700</v>
      </c>
      <c r="G2259" s="104">
        <v>0</v>
      </c>
      <c r="H2259" s="113">
        <v>14700</v>
      </c>
      <c r="I2259" s="113">
        <v>14700</v>
      </c>
      <c r="J2259" s="31"/>
      <c r="K2259" s="32"/>
      <c r="L2259" s="113"/>
      <c r="M2259" s="113"/>
      <c r="N2259" s="31"/>
      <c r="O2259" s="32"/>
      <c r="P2259" s="113"/>
      <c r="Q2259" s="113"/>
      <c r="R2259" s="31"/>
      <c r="S2259" s="32"/>
      <c r="T2259" s="113"/>
      <c r="U2259" s="113"/>
      <c r="V2259" s="31"/>
      <c r="W2259" s="32"/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hidden="1" customHeight="1" x14ac:dyDescent="0.3">
      <c r="A2260" s="110" t="s">
        <v>1709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hidden="1" customHeight="1" x14ac:dyDescent="0.3">
      <c r="A2261" s="110" t="s">
        <v>1709</v>
      </c>
      <c r="B2261" s="111" t="s">
        <v>1086</v>
      </c>
      <c r="C2261" s="112" t="s">
        <v>1087</v>
      </c>
      <c r="D2261" s="21">
        <f t="shared" si="39"/>
        <v>0</v>
      </c>
      <c r="E2261" s="24">
        <f t="shared" si="39"/>
        <v>0</v>
      </c>
      <c r="F2261" s="104"/>
      <c r="G2261" s="104"/>
      <c r="H2261" s="113"/>
      <c r="I2261" s="113"/>
      <c r="J2261" s="31"/>
      <c r="K2261" s="32"/>
      <c r="L2261" s="113"/>
      <c r="M2261" s="113"/>
      <c r="N2261" s="31"/>
      <c r="O2261" s="32"/>
      <c r="P2261" s="113"/>
      <c r="Q2261" s="113"/>
      <c r="R2261" s="31"/>
      <c r="S2261" s="32"/>
      <c r="T2261" s="113"/>
      <c r="U2261" s="113"/>
      <c r="V2261" s="31"/>
      <c r="W2261" s="32"/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hidden="1" customHeight="1" x14ac:dyDescent="0.3">
      <c r="A2262" s="110" t="s">
        <v>1709</v>
      </c>
      <c r="B2262" s="111" t="s">
        <v>1088</v>
      </c>
      <c r="C2262" s="112" t="s">
        <v>1089</v>
      </c>
      <c r="D2262" s="21">
        <f t="shared" si="39"/>
        <v>209860.9</v>
      </c>
      <c r="E2262" s="24">
        <f t="shared" si="39"/>
        <v>0</v>
      </c>
      <c r="F2262" s="104">
        <v>121031.15</v>
      </c>
      <c r="G2262" s="104">
        <v>0</v>
      </c>
      <c r="H2262" s="113">
        <v>88829.75</v>
      </c>
      <c r="I2262" s="113">
        <v>0</v>
      </c>
      <c r="J2262" s="31"/>
      <c r="K2262" s="32"/>
      <c r="L2262" s="113"/>
      <c r="M2262" s="113"/>
      <c r="N2262" s="31"/>
      <c r="O2262" s="32"/>
      <c r="P2262" s="113"/>
      <c r="Q2262" s="113"/>
      <c r="R2262" s="31"/>
      <c r="S2262" s="32"/>
      <c r="T2262" s="113"/>
      <c r="U2262" s="113"/>
      <c r="V2262" s="31"/>
      <c r="W2262" s="32"/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hidden="1" customHeight="1" x14ac:dyDescent="0.3">
      <c r="A2263" s="110" t="s">
        <v>1709</v>
      </c>
      <c r="B2263" s="111" t="s">
        <v>1090</v>
      </c>
      <c r="C2263" s="112" t="s">
        <v>1091</v>
      </c>
      <c r="D2263" s="21">
        <f t="shared" si="39"/>
        <v>1070</v>
      </c>
      <c r="E2263" s="24">
        <f t="shared" si="39"/>
        <v>0</v>
      </c>
      <c r="F2263" s="104">
        <v>535</v>
      </c>
      <c r="G2263" s="104">
        <v>0</v>
      </c>
      <c r="H2263" s="113">
        <v>535</v>
      </c>
      <c r="I2263" s="113">
        <v>0</v>
      </c>
      <c r="J2263" s="31"/>
      <c r="K2263" s="32"/>
      <c r="L2263" s="113"/>
      <c r="M2263" s="113"/>
      <c r="N2263" s="31"/>
      <c r="O2263" s="32"/>
      <c r="P2263" s="113"/>
      <c r="Q2263" s="113"/>
      <c r="R2263" s="31"/>
      <c r="S2263" s="32"/>
      <c r="T2263" s="113"/>
      <c r="U2263" s="113"/>
      <c r="V2263" s="31"/>
      <c r="W2263" s="32"/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hidden="1" customHeight="1" x14ac:dyDescent="0.3">
      <c r="A2264" s="110" t="s">
        <v>1709</v>
      </c>
      <c r="B2264" s="111" t="s">
        <v>1092</v>
      </c>
      <c r="C2264" s="112" t="s">
        <v>1093</v>
      </c>
      <c r="D2264" s="21">
        <f t="shared" si="39"/>
        <v>8776.4599999999991</v>
      </c>
      <c r="E2264" s="24">
        <f t="shared" si="39"/>
        <v>62.66</v>
      </c>
      <c r="F2264" s="104">
        <v>4388.2299999999996</v>
      </c>
      <c r="G2264" s="104">
        <v>62.66</v>
      </c>
      <c r="H2264" s="113">
        <v>4388.2299999999996</v>
      </c>
      <c r="I2264" s="113">
        <v>0</v>
      </c>
      <c r="J2264" s="31"/>
      <c r="K2264" s="32"/>
      <c r="L2264" s="113"/>
      <c r="M2264" s="113"/>
      <c r="N2264" s="31"/>
      <c r="O2264" s="32"/>
      <c r="P2264" s="113"/>
      <c r="Q2264" s="113"/>
      <c r="R2264" s="31"/>
      <c r="S2264" s="32"/>
      <c r="T2264" s="113"/>
      <c r="U2264" s="113"/>
      <c r="V2264" s="31"/>
      <c r="W2264" s="32"/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hidden="1" customHeight="1" x14ac:dyDescent="0.3">
      <c r="A2265" s="110" t="s">
        <v>1709</v>
      </c>
      <c r="B2265" s="111" t="s">
        <v>1094</v>
      </c>
      <c r="C2265" s="112" t="s">
        <v>1095</v>
      </c>
      <c r="D2265" s="21">
        <f t="shared" si="39"/>
        <v>17279.900000000001</v>
      </c>
      <c r="E2265" s="24">
        <f t="shared" si="39"/>
        <v>0</v>
      </c>
      <c r="F2265" s="104">
        <v>6189.95</v>
      </c>
      <c r="G2265" s="104">
        <v>0</v>
      </c>
      <c r="H2265" s="113">
        <v>11089.95</v>
      </c>
      <c r="I2265" s="113">
        <v>0</v>
      </c>
      <c r="J2265" s="31"/>
      <c r="K2265" s="32"/>
      <c r="L2265" s="113"/>
      <c r="M2265" s="113"/>
      <c r="N2265" s="31"/>
      <c r="O2265" s="32"/>
      <c r="P2265" s="113"/>
      <c r="Q2265" s="113"/>
      <c r="R2265" s="31"/>
      <c r="S2265" s="32"/>
      <c r="T2265" s="113"/>
      <c r="U2265" s="113"/>
      <c r="V2265" s="31"/>
      <c r="W2265" s="32"/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hidden="1" customHeight="1" x14ac:dyDescent="0.3">
      <c r="A2266" s="110" t="s">
        <v>1709</v>
      </c>
      <c r="B2266" s="111" t="s">
        <v>1096</v>
      </c>
      <c r="C2266" s="112" t="s">
        <v>1097</v>
      </c>
      <c r="D2266" s="21">
        <f t="shared" si="39"/>
        <v>3919</v>
      </c>
      <c r="E2266" s="24">
        <f t="shared" si="39"/>
        <v>0</v>
      </c>
      <c r="F2266" s="104">
        <v>1644</v>
      </c>
      <c r="G2266" s="104">
        <v>0</v>
      </c>
      <c r="H2266" s="113">
        <v>2275</v>
      </c>
      <c r="I2266" s="113">
        <v>0</v>
      </c>
      <c r="J2266" s="31"/>
      <c r="K2266" s="32"/>
      <c r="L2266" s="113"/>
      <c r="M2266" s="113"/>
      <c r="N2266" s="31"/>
      <c r="O2266" s="32"/>
      <c r="P2266" s="113"/>
      <c r="Q2266" s="113"/>
      <c r="R2266" s="31"/>
      <c r="S2266" s="32"/>
      <c r="T2266" s="113"/>
      <c r="U2266" s="113"/>
      <c r="V2266" s="31"/>
      <c r="W2266" s="32"/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hidden="1" customHeight="1" x14ac:dyDescent="0.3">
      <c r="A2267" s="110" t="s">
        <v>1709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hidden="1" customHeight="1" x14ac:dyDescent="0.3">
      <c r="A2268" s="110" t="s">
        <v>1709</v>
      </c>
      <c r="B2268" s="111" t="s">
        <v>1100</v>
      </c>
      <c r="C2268" s="112" t="s">
        <v>1101</v>
      </c>
      <c r="D2268" s="21">
        <f t="shared" si="39"/>
        <v>0</v>
      </c>
      <c r="E2268" s="24">
        <f t="shared" si="39"/>
        <v>0</v>
      </c>
      <c r="F2268" s="104"/>
      <c r="G2268" s="104"/>
      <c r="H2268" s="113"/>
      <c r="I2268" s="113"/>
      <c r="J2268" s="31"/>
      <c r="K2268" s="32"/>
      <c r="L2268" s="113"/>
      <c r="M2268" s="113"/>
      <c r="N2268" s="31"/>
      <c r="O2268" s="32"/>
      <c r="P2268" s="113"/>
      <c r="Q2268" s="113"/>
      <c r="R2268" s="31"/>
      <c r="S2268" s="32"/>
      <c r="T2268" s="113"/>
      <c r="U2268" s="113"/>
      <c r="V2268" s="31"/>
      <c r="W2268" s="32"/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hidden="1" customHeight="1" x14ac:dyDescent="0.3">
      <c r="A2269" s="110" t="s">
        <v>1709</v>
      </c>
      <c r="B2269" s="111" t="s">
        <v>1102</v>
      </c>
      <c r="C2269" s="112" t="s">
        <v>1103</v>
      </c>
      <c r="D2269" s="21">
        <f t="shared" si="39"/>
        <v>637832.14</v>
      </c>
      <c r="E2269" s="24">
        <f t="shared" si="39"/>
        <v>0</v>
      </c>
      <c r="F2269" s="104">
        <v>523545.46</v>
      </c>
      <c r="G2269" s="104">
        <v>0</v>
      </c>
      <c r="H2269" s="113">
        <v>114286.68</v>
      </c>
      <c r="I2269" s="113">
        <v>0</v>
      </c>
      <c r="J2269" s="31"/>
      <c r="K2269" s="32"/>
      <c r="L2269" s="113"/>
      <c r="M2269" s="113"/>
      <c r="N2269" s="31"/>
      <c r="O2269" s="32"/>
      <c r="P2269" s="113"/>
      <c r="Q2269" s="113"/>
      <c r="R2269" s="31"/>
      <c r="S2269" s="32"/>
      <c r="T2269" s="113"/>
      <c r="U2269" s="113"/>
      <c r="V2269" s="31"/>
      <c r="W2269" s="32"/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hidden="1" customHeight="1" x14ac:dyDescent="0.3">
      <c r="A2270" s="110" t="s">
        <v>1709</v>
      </c>
      <c r="B2270" s="111" t="s">
        <v>1104</v>
      </c>
      <c r="C2270" s="112" t="s">
        <v>1105</v>
      </c>
      <c r="D2270" s="21">
        <f t="shared" si="39"/>
        <v>5425</v>
      </c>
      <c r="E2270" s="24">
        <f t="shared" si="39"/>
        <v>0</v>
      </c>
      <c r="F2270" s="104">
        <v>5425</v>
      </c>
      <c r="G2270" s="104">
        <v>0</v>
      </c>
      <c r="H2270" s="113">
        <v>0</v>
      </c>
      <c r="I2270" s="113">
        <v>0</v>
      </c>
      <c r="J2270" s="31"/>
      <c r="K2270" s="32"/>
      <c r="L2270" s="113"/>
      <c r="M2270" s="113"/>
      <c r="N2270" s="31"/>
      <c r="O2270" s="32"/>
      <c r="P2270" s="113"/>
      <c r="Q2270" s="113"/>
      <c r="R2270" s="31"/>
      <c r="S2270" s="32"/>
      <c r="T2270" s="113"/>
      <c r="U2270" s="113"/>
      <c r="V2270" s="31"/>
      <c r="W2270" s="32"/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hidden="1" customHeight="1" x14ac:dyDescent="0.3">
      <c r="A2271" s="110" t="s">
        <v>1709</v>
      </c>
      <c r="B2271" s="111" t="s">
        <v>1106</v>
      </c>
      <c r="C2271" s="112" t="s">
        <v>1107</v>
      </c>
      <c r="D2271" s="21">
        <f t="shared" si="39"/>
        <v>205498.08000000002</v>
      </c>
      <c r="E2271" s="24">
        <f t="shared" si="39"/>
        <v>0</v>
      </c>
      <c r="F2271" s="104">
        <v>78755.63</v>
      </c>
      <c r="G2271" s="104">
        <v>0</v>
      </c>
      <c r="H2271" s="113">
        <v>126742.45</v>
      </c>
      <c r="I2271" s="113">
        <v>0</v>
      </c>
      <c r="J2271" s="31"/>
      <c r="K2271" s="32"/>
      <c r="L2271" s="113"/>
      <c r="M2271" s="113"/>
      <c r="N2271" s="31"/>
      <c r="O2271" s="32"/>
      <c r="P2271" s="113"/>
      <c r="Q2271" s="113"/>
      <c r="R2271" s="31"/>
      <c r="S2271" s="32"/>
      <c r="T2271" s="113"/>
      <c r="U2271" s="113"/>
      <c r="V2271" s="31"/>
      <c r="W2271" s="32"/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hidden="1" customHeight="1" x14ac:dyDescent="0.3">
      <c r="A2272" s="110" t="s">
        <v>1709</v>
      </c>
      <c r="B2272" s="111" t="s">
        <v>1108</v>
      </c>
      <c r="C2272" s="112" t="s">
        <v>1109</v>
      </c>
      <c r="D2272" s="21">
        <f t="shared" si="39"/>
        <v>451760.54000000004</v>
      </c>
      <c r="E2272" s="24">
        <f t="shared" si="39"/>
        <v>0</v>
      </c>
      <c r="F2272" s="104">
        <v>200134.5</v>
      </c>
      <c r="G2272" s="104">
        <v>0</v>
      </c>
      <c r="H2272" s="113">
        <v>251626.04</v>
      </c>
      <c r="I2272" s="113">
        <v>0</v>
      </c>
      <c r="J2272" s="31"/>
      <c r="K2272" s="32"/>
      <c r="L2272" s="113"/>
      <c r="M2272" s="113"/>
      <c r="N2272" s="31"/>
      <c r="O2272" s="32"/>
      <c r="P2272" s="113"/>
      <c r="Q2272" s="113"/>
      <c r="R2272" s="31"/>
      <c r="S2272" s="32"/>
      <c r="T2272" s="113"/>
      <c r="U2272" s="113"/>
      <c r="V2272" s="31"/>
      <c r="W2272" s="32"/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hidden="1" customHeight="1" x14ac:dyDescent="0.3">
      <c r="A2273" s="110" t="s">
        <v>1709</v>
      </c>
      <c r="B2273" s="111" t="s">
        <v>1110</v>
      </c>
      <c r="C2273" s="112" t="s">
        <v>1111</v>
      </c>
      <c r="D2273" s="21">
        <f t="shared" si="39"/>
        <v>5520</v>
      </c>
      <c r="E2273" s="24">
        <f t="shared" si="39"/>
        <v>0</v>
      </c>
      <c r="F2273" s="104">
        <v>3980</v>
      </c>
      <c r="G2273" s="104">
        <v>0</v>
      </c>
      <c r="H2273" s="113">
        <v>1540</v>
      </c>
      <c r="I2273" s="113">
        <v>0</v>
      </c>
      <c r="J2273" s="31"/>
      <c r="K2273" s="32"/>
      <c r="L2273" s="113"/>
      <c r="M2273" s="113"/>
      <c r="N2273" s="31"/>
      <c r="O2273" s="32"/>
      <c r="P2273" s="113"/>
      <c r="Q2273" s="113"/>
      <c r="R2273" s="31"/>
      <c r="S2273" s="32"/>
      <c r="T2273" s="113"/>
      <c r="U2273" s="113"/>
      <c r="V2273" s="31"/>
      <c r="W2273" s="32"/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hidden="1" customHeight="1" x14ac:dyDescent="0.3">
      <c r="A2274" s="110" t="s">
        <v>1709</v>
      </c>
      <c r="B2274" s="111" t="s">
        <v>1112</v>
      </c>
      <c r="C2274" s="112" t="s">
        <v>1113</v>
      </c>
      <c r="D2274" s="21">
        <f t="shared" si="39"/>
        <v>0</v>
      </c>
      <c r="E2274" s="24">
        <f t="shared" si="39"/>
        <v>0</v>
      </c>
      <c r="F2274" s="104"/>
      <c r="G2274" s="104"/>
      <c r="H2274" s="113"/>
      <c r="I2274" s="113"/>
      <c r="J2274" s="31"/>
      <c r="K2274" s="32"/>
      <c r="L2274" s="113"/>
      <c r="M2274" s="113"/>
      <c r="N2274" s="31"/>
      <c r="O2274" s="32"/>
      <c r="P2274" s="113"/>
      <c r="Q2274" s="113"/>
      <c r="R2274" s="31"/>
      <c r="S2274" s="32"/>
      <c r="T2274" s="113"/>
      <c r="U2274" s="113"/>
      <c r="V2274" s="31"/>
      <c r="W2274" s="32"/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hidden="1" customHeight="1" x14ac:dyDescent="0.3">
      <c r="A2275" s="110" t="s">
        <v>1709</v>
      </c>
      <c r="B2275" s="111" t="s">
        <v>1114</v>
      </c>
      <c r="C2275" s="112" t="s">
        <v>1115</v>
      </c>
      <c r="D2275" s="21">
        <f t="shared" si="39"/>
        <v>34981.100000000006</v>
      </c>
      <c r="E2275" s="24">
        <f t="shared" si="39"/>
        <v>0</v>
      </c>
      <c r="F2275" s="104">
        <v>21681.4</v>
      </c>
      <c r="G2275" s="104">
        <v>0</v>
      </c>
      <c r="H2275" s="113">
        <v>13299.7</v>
      </c>
      <c r="I2275" s="113">
        <v>0</v>
      </c>
      <c r="J2275" s="31"/>
      <c r="K2275" s="32"/>
      <c r="L2275" s="113"/>
      <c r="M2275" s="113"/>
      <c r="N2275" s="31"/>
      <c r="O2275" s="32"/>
      <c r="P2275" s="113"/>
      <c r="Q2275" s="113"/>
      <c r="R2275" s="31"/>
      <c r="S2275" s="32"/>
      <c r="T2275" s="113"/>
      <c r="U2275" s="113"/>
      <c r="V2275" s="31"/>
      <c r="W2275" s="32"/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hidden="1" customHeight="1" x14ac:dyDescent="0.3">
      <c r="A2276" s="110" t="s">
        <v>1709</v>
      </c>
      <c r="B2276" s="111" t="s">
        <v>1116</v>
      </c>
      <c r="C2276" s="112" t="s">
        <v>1117</v>
      </c>
      <c r="D2276" s="21">
        <f t="shared" si="39"/>
        <v>21917</v>
      </c>
      <c r="E2276" s="24">
        <f t="shared" si="39"/>
        <v>0</v>
      </c>
      <c r="F2276" s="104">
        <v>18947</v>
      </c>
      <c r="G2276" s="104">
        <v>0</v>
      </c>
      <c r="H2276" s="113">
        <v>2970</v>
      </c>
      <c r="I2276" s="113">
        <v>0</v>
      </c>
      <c r="J2276" s="31"/>
      <c r="K2276" s="32"/>
      <c r="L2276" s="113"/>
      <c r="M2276" s="113"/>
      <c r="N2276" s="31"/>
      <c r="O2276" s="32"/>
      <c r="P2276" s="113"/>
      <c r="Q2276" s="113"/>
      <c r="R2276" s="31"/>
      <c r="S2276" s="32"/>
      <c r="T2276" s="113"/>
      <c r="U2276" s="113"/>
      <c r="V2276" s="31"/>
      <c r="W2276" s="32"/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hidden="1" customHeight="1" x14ac:dyDescent="0.3">
      <c r="A2277" s="110" t="s">
        <v>1709</v>
      </c>
      <c r="B2277" s="111" t="s">
        <v>1118</v>
      </c>
      <c r="C2277" s="112" t="s">
        <v>1119</v>
      </c>
      <c r="D2277" s="21">
        <f t="shared" si="39"/>
        <v>9800</v>
      </c>
      <c r="E2277" s="24">
        <f t="shared" si="39"/>
        <v>0</v>
      </c>
      <c r="F2277" s="104"/>
      <c r="G2277" s="104"/>
      <c r="H2277" s="113">
        <v>9800</v>
      </c>
      <c r="I2277" s="113">
        <v>0</v>
      </c>
      <c r="J2277" s="31"/>
      <c r="K2277" s="32"/>
      <c r="L2277" s="113"/>
      <c r="M2277" s="113"/>
      <c r="N2277" s="31"/>
      <c r="O2277" s="32"/>
      <c r="P2277" s="113"/>
      <c r="Q2277" s="113"/>
      <c r="R2277" s="31"/>
      <c r="S2277" s="32"/>
      <c r="T2277" s="113"/>
      <c r="U2277" s="113"/>
      <c r="V2277" s="31"/>
      <c r="W2277" s="32"/>
      <c r="X2277" s="113"/>
      <c r="Y2277" s="113"/>
      <c r="Z2277" s="31"/>
      <c r="AA2277" s="32"/>
      <c r="AB2277" s="113"/>
      <c r="AC2277" s="113"/>
      <c r="AD2277" s="33" t="s">
        <v>1703</v>
      </c>
      <c r="AE2277" s="19" t="s">
        <v>1413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hidden="1" customHeight="1" x14ac:dyDescent="0.3">
      <c r="A2278" s="110" t="s">
        <v>1709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hidden="1" customHeight="1" x14ac:dyDescent="0.3">
      <c r="A2279" s="110" t="s">
        <v>1709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hidden="1" customHeight="1" x14ac:dyDescent="0.3">
      <c r="A2280" s="110" t="s">
        <v>1709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hidden="1" customHeight="1" x14ac:dyDescent="0.3">
      <c r="A2281" s="110" t="s">
        <v>1709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hidden="1" customHeight="1" x14ac:dyDescent="0.3">
      <c r="A2282" s="110" t="s">
        <v>1709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hidden="1" customHeight="1" x14ac:dyDescent="0.3">
      <c r="A2283" s="110" t="s">
        <v>1709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hidden="1" customHeight="1" x14ac:dyDescent="0.3">
      <c r="A2284" s="110" t="s">
        <v>1709</v>
      </c>
      <c r="B2284" s="111" t="s">
        <v>1132</v>
      </c>
      <c r="C2284" s="112" t="s">
        <v>1133</v>
      </c>
      <c r="D2284" s="21">
        <f t="shared" si="39"/>
        <v>4084</v>
      </c>
      <c r="E2284" s="24">
        <f t="shared" si="39"/>
        <v>0</v>
      </c>
      <c r="F2284" s="104"/>
      <c r="G2284" s="104"/>
      <c r="H2284" s="113">
        <v>4084</v>
      </c>
      <c r="I2284" s="113">
        <v>0</v>
      </c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hidden="1" customHeight="1" x14ac:dyDescent="0.3">
      <c r="A2285" s="110" t="s">
        <v>1709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hidden="1" customHeight="1" x14ac:dyDescent="0.3">
      <c r="A2286" s="110" t="s">
        <v>1709</v>
      </c>
      <c r="B2286" s="111" t="s">
        <v>1136</v>
      </c>
      <c r="C2286" s="112" t="s">
        <v>1137</v>
      </c>
      <c r="D2286" s="21">
        <f t="shared" si="39"/>
        <v>0</v>
      </c>
      <c r="E2286" s="24">
        <f t="shared" si="39"/>
        <v>0</v>
      </c>
      <c r="F2286" s="104"/>
      <c r="G2286" s="104"/>
      <c r="H2286" s="105"/>
      <c r="I2286" s="105"/>
      <c r="J2286" s="106"/>
      <c r="K2286" s="107"/>
      <c r="L2286" s="105"/>
      <c r="M2286" s="105"/>
      <c r="N2286" s="106"/>
      <c r="O2286" s="107"/>
      <c r="P2286" s="105"/>
      <c r="Q2286" s="105"/>
      <c r="R2286" s="106"/>
      <c r="S2286" s="107"/>
      <c r="T2286" s="105"/>
      <c r="U2286" s="105"/>
      <c r="V2286" s="106"/>
      <c r="W2286" s="107"/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hidden="1" customHeight="1" x14ac:dyDescent="0.3">
      <c r="A2287" s="110" t="s">
        <v>1709</v>
      </c>
      <c r="B2287" s="111" t="s">
        <v>1138</v>
      </c>
      <c r="C2287" s="112" t="s">
        <v>1627</v>
      </c>
      <c r="D2287" s="21">
        <f t="shared" si="39"/>
        <v>0</v>
      </c>
      <c r="E2287" s="24">
        <f t="shared" si="39"/>
        <v>0</v>
      </c>
      <c r="F2287" s="104"/>
      <c r="G2287" s="104"/>
      <c r="H2287" s="105"/>
      <c r="I2287" s="105"/>
      <c r="J2287" s="106"/>
      <c r="K2287" s="107"/>
      <c r="L2287" s="105"/>
      <c r="M2287" s="105"/>
      <c r="N2287" s="106"/>
      <c r="O2287" s="107"/>
      <c r="P2287" s="105"/>
      <c r="Q2287" s="105"/>
      <c r="R2287" s="106"/>
      <c r="S2287" s="107"/>
      <c r="T2287" s="105"/>
      <c r="U2287" s="105"/>
      <c r="V2287" s="106"/>
      <c r="W2287" s="107"/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hidden="1" customHeight="1" x14ac:dyDescent="0.3">
      <c r="A2288" s="110" t="s">
        <v>1709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hidden="1" customHeight="1" x14ac:dyDescent="0.3">
      <c r="A2289" s="110" t="s">
        <v>1709</v>
      </c>
      <c r="B2289" s="111" t="s">
        <v>1141</v>
      </c>
      <c r="C2289" s="112" t="s">
        <v>1628</v>
      </c>
      <c r="D2289" s="21">
        <f t="shared" si="39"/>
        <v>155620</v>
      </c>
      <c r="E2289" s="24">
        <f t="shared" si="39"/>
        <v>0</v>
      </c>
      <c r="F2289" s="104">
        <v>101820</v>
      </c>
      <c r="G2289" s="104">
        <v>0</v>
      </c>
      <c r="H2289" s="105">
        <v>53800</v>
      </c>
      <c r="I2289" s="105">
        <v>0</v>
      </c>
      <c r="J2289" s="106"/>
      <c r="K2289" s="107"/>
      <c r="L2289" s="105"/>
      <c r="M2289" s="105"/>
      <c r="N2289" s="106"/>
      <c r="O2289" s="107"/>
      <c r="P2289" s="105"/>
      <c r="Q2289" s="105"/>
      <c r="R2289" s="106"/>
      <c r="S2289" s="107"/>
      <c r="T2289" s="105"/>
      <c r="U2289" s="105"/>
      <c r="V2289" s="106"/>
      <c r="W2289" s="107"/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hidden="1" customHeight="1" x14ac:dyDescent="0.3">
      <c r="A2290" s="110" t="s">
        <v>1709</v>
      </c>
      <c r="B2290" s="111" t="s">
        <v>1142</v>
      </c>
      <c r="C2290" s="112" t="s">
        <v>1143</v>
      </c>
      <c r="D2290" s="21">
        <f t="shared" si="39"/>
        <v>1210710.75</v>
      </c>
      <c r="E2290" s="24">
        <f t="shared" si="39"/>
        <v>11150</v>
      </c>
      <c r="F2290" s="104">
        <v>586990.25</v>
      </c>
      <c r="G2290" s="104">
        <v>6130</v>
      </c>
      <c r="H2290" s="105">
        <v>623720.5</v>
      </c>
      <c r="I2290" s="105">
        <v>5020</v>
      </c>
      <c r="J2290" s="106"/>
      <c r="K2290" s="107"/>
      <c r="L2290" s="105"/>
      <c r="M2290" s="105"/>
      <c r="N2290" s="106"/>
      <c r="O2290" s="107"/>
      <c r="P2290" s="105"/>
      <c r="Q2290" s="105"/>
      <c r="R2290" s="106"/>
      <c r="S2290" s="107"/>
      <c r="T2290" s="105"/>
      <c r="U2290" s="105"/>
      <c r="V2290" s="106"/>
      <c r="W2290" s="107"/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hidden="1" customHeight="1" x14ac:dyDescent="0.3">
      <c r="A2291" s="110" t="s">
        <v>1709</v>
      </c>
      <c r="B2291" s="111" t="s">
        <v>1144</v>
      </c>
      <c r="C2291" s="112" t="s">
        <v>1629</v>
      </c>
      <c r="D2291" s="21">
        <f t="shared" si="39"/>
        <v>37217</v>
      </c>
      <c r="E2291" s="24">
        <f t="shared" si="39"/>
        <v>0</v>
      </c>
      <c r="F2291" s="104"/>
      <c r="G2291" s="104"/>
      <c r="H2291" s="105">
        <v>37217</v>
      </c>
      <c r="I2291" s="105">
        <v>0</v>
      </c>
      <c r="J2291" s="106"/>
      <c r="K2291" s="107"/>
      <c r="L2291" s="105"/>
      <c r="M2291" s="105"/>
      <c r="N2291" s="106"/>
      <c r="O2291" s="107"/>
      <c r="P2291" s="105"/>
      <c r="Q2291" s="105"/>
      <c r="R2291" s="106"/>
      <c r="S2291" s="107"/>
      <c r="T2291" s="105"/>
      <c r="U2291" s="105"/>
      <c r="V2291" s="106"/>
      <c r="W2291" s="107"/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hidden="1" customHeight="1" x14ac:dyDescent="0.3">
      <c r="A2292" s="110" t="s">
        <v>1709</v>
      </c>
      <c r="B2292" s="111" t="s">
        <v>1145</v>
      </c>
      <c r="C2292" s="112" t="s">
        <v>1630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hidden="1" customHeight="1" x14ac:dyDescent="0.3">
      <c r="A2293" s="110" t="s">
        <v>1709</v>
      </c>
      <c r="B2293" s="111" t="s">
        <v>1631</v>
      </c>
      <c r="C2293" s="112" t="s">
        <v>1632</v>
      </c>
      <c r="D2293" s="21">
        <f t="shared" si="39"/>
        <v>700</v>
      </c>
      <c r="E2293" s="24">
        <f t="shared" si="39"/>
        <v>0</v>
      </c>
      <c r="F2293" s="104">
        <v>700</v>
      </c>
      <c r="G2293" s="104">
        <v>0</v>
      </c>
      <c r="H2293" s="105">
        <v>0</v>
      </c>
      <c r="I2293" s="105">
        <v>0</v>
      </c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/>
      <c r="W2293" s="107"/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hidden="1" customHeight="1" x14ac:dyDescent="0.3">
      <c r="A2294" s="110" t="s">
        <v>1709</v>
      </c>
      <c r="B2294" s="111" t="s">
        <v>1146</v>
      </c>
      <c r="C2294" s="112" t="s">
        <v>1633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hidden="1" customHeight="1" x14ac:dyDescent="0.3">
      <c r="A2295" s="110" t="s">
        <v>1709</v>
      </c>
      <c r="B2295" s="111" t="s">
        <v>1147</v>
      </c>
      <c r="C2295" s="112" t="s">
        <v>1634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hidden="1" customHeight="1" x14ac:dyDescent="0.3">
      <c r="A2296" s="110" t="s">
        <v>1709</v>
      </c>
      <c r="B2296" s="111" t="s">
        <v>1148</v>
      </c>
      <c r="C2296" s="112" t="s">
        <v>1149</v>
      </c>
      <c r="D2296" s="21">
        <f t="shared" si="39"/>
        <v>3749</v>
      </c>
      <c r="E2296" s="24">
        <f t="shared" si="39"/>
        <v>0</v>
      </c>
      <c r="F2296" s="104">
        <v>2692</v>
      </c>
      <c r="G2296" s="104">
        <v>0</v>
      </c>
      <c r="H2296" s="105">
        <v>1057</v>
      </c>
      <c r="I2296" s="105">
        <v>0</v>
      </c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hidden="1" customHeight="1" x14ac:dyDescent="0.3">
      <c r="A2297" s="110" t="s">
        <v>1709</v>
      </c>
      <c r="B2297" s="111" t="s">
        <v>1150</v>
      </c>
      <c r="C2297" s="112" t="s">
        <v>1635</v>
      </c>
      <c r="D2297" s="21">
        <f t="shared" si="39"/>
        <v>1224778.5</v>
      </c>
      <c r="E2297" s="24">
        <f t="shared" si="39"/>
        <v>0</v>
      </c>
      <c r="F2297" s="104">
        <v>549200</v>
      </c>
      <c r="G2297" s="104">
        <v>0</v>
      </c>
      <c r="H2297" s="105">
        <v>675578.5</v>
      </c>
      <c r="I2297" s="105">
        <v>0</v>
      </c>
      <c r="J2297" s="106"/>
      <c r="K2297" s="107"/>
      <c r="L2297" s="105"/>
      <c r="M2297" s="105"/>
      <c r="N2297" s="106"/>
      <c r="O2297" s="107"/>
      <c r="P2297" s="105"/>
      <c r="Q2297" s="105"/>
      <c r="R2297" s="106"/>
      <c r="S2297" s="107"/>
      <c r="T2297" s="105"/>
      <c r="U2297" s="105"/>
      <c r="V2297" s="106"/>
      <c r="W2297" s="107"/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hidden="1" customHeight="1" x14ac:dyDescent="0.3">
      <c r="A2298" s="110" t="s">
        <v>1709</v>
      </c>
      <c r="B2298" s="111" t="s">
        <v>1151</v>
      </c>
      <c r="C2298" s="112" t="s">
        <v>1636</v>
      </c>
      <c r="D2298" s="21">
        <f t="shared" si="39"/>
        <v>70000</v>
      </c>
      <c r="E2298" s="24">
        <f t="shared" si="39"/>
        <v>0</v>
      </c>
      <c r="F2298" s="104">
        <v>35000</v>
      </c>
      <c r="G2298" s="104">
        <v>0</v>
      </c>
      <c r="H2298" s="105">
        <v>35000</v>
      </c>
      <c r="I2298" s="105">
        <v>0</v>
      </c>
      <c r="J2298" s="106"/>
      <c r="K2298" s="107"/>
      <c r="L2298" s="105"/>
      <c r="M2298" s="105"/>
      <c r="N2298" s="106"/>
      <c r="O2298" s="107"/>
      <c r="P2298" s="105"/>
      <c r="Q2298" s="105"/>
      <c r="R2298" s="106"/>
      <c r="S2298" s="107"/>
      <c r="T2298" s="105"/>
      <c r="U2298" s="105"/>
      <c r="V2298" s="106"/>
      <c r="W2298" s="107"/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hidden="1" customHeight="1" x14ac:dyDescent="0.3">
      <c r="A2299" s="110" t="s">
        <v>1709</v>
      </c>
      <c r="B2299" s="111" t="s">
        <v>1152</v>
      </c>
      <c r="C2299" s="112" t="s">
        <v>1637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hidden="1" customHeight="1" x14ac:dyDescent="0.3">
      <c r="A2300" s="110" t="s">
        <v>1709</v>
      </c>
      <c r="B2300" s="111" t="s">
        <v>1153</v>
      </c>
      <c r="C2300" s="112" t="s">
        <v>1638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hidden="1" customHeight="1" x14ac:dyDescent="0.3">
      <c r="A2301" s="110" t="s">
        <v>1709</v>
      </c>
      <c r="B2301" s="111" t="s">
        <v>1154</v>
      </c>
      <c r="C2301" s="112" t="s">
        <v>1639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hidden="1" customHeight="1" x14ac:dyDescent="0.3">
      <c r="A2302" s="110" t="s">
        <v>1709</v>
      </c>
      <c r="B2302" s="111" t="s">
        <v>1155</v>
      </c>
      <c r="C2302" s="112" t="s">
        <v>1156</v>
      </c>
      <c r="D2302" s="21">
        <f t="shared" si="39"/>
        <v>40000</v>
      </c>
      <c r="E2302" s="24">
        <f t="shared" si="39"/>
        <v>0</v>
      </c>
      <c r="F2302" s="104"/>
      <c r="G2302" s="104"/>
      <c r="H2302" s="113">
        <v>40000</v>
      </c>
      <c r="I2302" s="113">
        <v>0</v>
      </c>
      <c r="J2302" s="31"/>
      <c r="K2302" s="32"/>
      <c r="L2302" s="113"/>
      <c r="M2302" s="113"/>
      <c r="N2302" s="31"/>
      <c r="O2302" s="32"/>
      <c r="P2302" s="113"/>
      <c r="Q2302" s="113"/>
      <c r="R2302" s="31"/>
      <c r="S2302" s="32"/>
      <c r="T2302" s="113"/>
      <c r="U2302" s="113"/>
      <c r="V2302" s="31"/>
      <c r="W2302" s="32"/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hidden="1" customHeight="1" x14ac:dyDescent="0.3">
      <c r="A2303" s="110" t="s">
        <v>1709</v>
      </c>
      <c r="B2303" s="111" t="s">
        <v>1157</v>
      </c>
      <c r="C2303" s="112" t="s">
        <v>1158</v>
      </c>
      <c r="D2303" s="21">
        <f t="shared" si="39"/>
        <v>60000</v>
      </c>
      <c r="E2303" s="24">
        <f t="shared" si="39"/>
        <v>0</v>
      </c>
      <c r="F2303" s="104"/>
      <c r="G2303" s="104"/>
      <c r="H2303" s="113">
        <v>60000</v>
      </c>
      <c r="I2303" s="113">
        <v>0</v>
      </c>
      <c r="J2303" s="31"/>
      <c r="K2303" s="32"/>
      <c r="L2303" s="113"/>
      <c r="M2303" s="113"/>
      <c r="N2303" s="31"/>
      <c r="O2303" s="32"/>
      <c r="P2303" s="113"/>
      <c r="Q2303" s="113"/>
      <c r="R2303" s="31"/>
      <c r="S2303" s="32"/>
      <c r="T2303" s="113"/>
      <c r="U2303" s="113"/>
      <c r="V2303" s="31"/>
      <c r="W2303" s="32"/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hidden="1" customHeight="1" x14ac:dyDescent="0.3">
      <c r="A2304" s="110" t="s">
        <v>1709</v>
      </c>
      <c r="B2304" s="111" t="s">
        <v>1159</v>
      </c>
      <c r="C2304" s="112" t="s">
        <v>1160</v>
      </c>
      <c r="D2304" s="21">
        <f t="shared" si="39"/>
        <v>10000</v>
      </c>
      <c r="E2304" s="24">
        <f t="shared" si="39"/>
        <v>0</v>
      </c>
      <c r="F2304" s="104"/>
      <c r="G2304" s="104"/>
      <c r="H2304" s="113">
        <v>10000</v>
      </c>
      <c r="I2304" s="113">
        <v>0</v>
      </c>
      <c r="J2304" s="31"/>
      <c r="K2304" s="32"/>
      <c r="L2304" s="113"/>
      <c r="M2304" s="113"/>
      <c r="N2304" s="31"/>
      <c r="O2304" s="32"/>
      <c r="P2304" s="113"/>
      <c r="Q2304" s="113"/>
      <c r="R2304" s="31"/>
      <c r="S2304" s="32"/>
      <c r="T2304" s="113"/>
      <c r="U2304" s="113"/>
      <c r="V2304" s="31"/>
      <c r="W2304" s="32"/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hidden="1" customHeight="1" x14ac:dyDescent="0.3">
      <c r="A2305" s="110" t="s">
        <v>1709</v>
      </c>
      <c r="B2305" s="111" t="s">
        <v>1161</v>
      </c>
      <c r="C2305" s="112" t="s">
        <v>1640</v>
      </c>
      <c r="D2305" s="21">
        <f t="shared" si="39"/>
        <v>46000</v>
      </c>
      <c r="E2305" s="24">
        <f t="shared" si="39"/>
        <v>0</v>
      </c>
      <c r="F2305" s="104">
        <v>23000</v>
      </c>
      <c r="G2305" s="104">
        <v>0</v>
      </c>
      <c r="H2305" s="113">
        <v>23000</v>
      </c>
      <c r="I2305" s="113">
        <v>0</v>
      </c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hidden="1" customHeight="1" x14ac:dyDescent="0.3">
      <c r="A2306" s="110" t="s">
        <v>1709</v>
      </c>
      <c r="B2306" s="111" t="s">
        <v>1162</v>
      </c>
      <c r="C2306" s="112" t="s">
        <v>1163</v>
      </c>
      <c r="D2306" s="21">
        <f t="shared" si="39"/>
        <v>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/>
      <c r="Q2306" s="113"/>
      <c r="R2306" s="31"/>
      <c r="S2306" s="32"/>
      <c r="T2306" s="113"/>
      <c r="U2306" s="113"/>
      <c r="V2306" s="31"/>
      <c r="W2306" s="32"/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hidden="1" customHeight="1" x14ac:dyDescent="0.3">
      <c r="A2307" s="110" t="s">
        <v>1709</v>
      </c>
      <c r="B2307" s="111" t="s">
        <v>1164</v>
      </c>
      <c r="C2307" s="112" t="s">
        <v>1641</v>
      </c>
      <c r="D2307" s="21">
        <f t="shared" si="39"/>
        <v>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/>
      <c r="O2307" s="32"/>
      <c r="P2307" s="113"/>
      <c r="Q2307" s="113"/>
      <c r="R2307" s="31"/>
      <c r="S2307" s="32"/>
      <c r="T2307" s="113"/>
      <c r="U2307" s="113"/>
      <c r="V2307" s="31"/>
      <c r="W2307" s="32"/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hidden="1" customHeight="1" x14ac:dyDescent="0.3">
      <c r="A2308" s="110" t="s">
        <v>1709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38563.339999999997</v>
      </c>
      <c r="E2308" s="24">
        <f t="shared" si="40"/>
        <v>0</v>
      </c>
      <c r="F2308" s="104">
        <v>25708.89</v>
      </c>
      <c r="G2308" s="104">
        <v>0</v>
      </c>
      <c r="H2308" s="113">
        <v>12854.45</v>
      </c>
      <c r="I2308" s="113">
        <v>0</v>
      </c>
      <c r="J2308" s="31"/>
      <c r="K2308" s="32"/>
      <c r="L2308" s="113"/>
      <c r="M2308" s="113"/>
      <c r="N2308" s="31"/>
      <c r="O2308" s="32"/>
      <c r="P2308" s="113"/>
      <c r="Q2308" s="113"/>
      <c r="R2308" s="31"/>
      <c r="S2308" s="32"/>
      <c r="T2308" s="113"/>
      <c r="U2308" s="113"/>
      <c r="V2308" s="31"/>
      <c r="W2308" s="32"/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hidden="1" customHeight="1" x14ac:dyDescent="0.3">
      <c r="A2309" s="110" t="s">
        <v>1709</v>
      </c>
      <c r="B2309" s="111" t="s">
        <v>1167</v>
      </c>
      <c r="C2309" s="112" t="s">
        <v>1642</v>
      </c>
      <c r="D2309" s="21">
        <f t="shared" si="40"/>
        <v>53976.65</v>
      </c>
      <c r="E2309" s="24">
        <f t="shared" si="40"/>
        <v>0</v>
      </c>
      <c r="F2309" s="104">
        <v>47276.66</v>
      </c>
      <c r="G2309" s="104">
        <v>0</v>
      </c>
      <c r="H2309" s="113">
        <v>6699.99</v>
      </c>
      <c r="I2309" s="113">
        <v>0</v>
      </c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hidden="1" customHeight="1" x14ac:dyDescent="0.3">
      <c r="A2310" s="110" t="s">
        <v>1709</v>
      </c>
      <c r="B2310" s="111" t="s">
        <v>1168</v>
      </c>
      <c r="C2310" s="112" t="s">
        <v>1643</v>
      </c>
      <c r="D2310" s="21">
        <f t="shared" si="40"/>
        <v>0</v>
      </c>
      <c r="E2310" s="24">
        <f t="shared" si="40"/>
        <v>0</v>
      </c>
      <c r="F2310" s="104"/>
      <c r="G2310" s="104"/>
      <c r="H2310" s="113"/>
      <c r="I2310" s="113"/>
      <c r="J2310" s="31"/>
      <c r="K2310" s="32"/>
      <c r="L2310" s="113"/>
      <c r="M2310" s="113"/>
      <c r="N2310" s="31"/>
      <c r="O2310" s="32"/>
      <c r="P2310" s="113"/>
      <c r="Q2310" s="113"/>
      <c r="R2310" s="31"/>
      <c r="S2310" s="32"/>
      <c r="T2310" s="113"/>
      <c r="U2310" s="113"/>
      <c r="V2310" s="31"/>
      <c r="W2310" s="32"/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hidden="1" customHeight="1" x14ac:dyDescent="0.3">
      <c r="A2311" s="110" t="s">
        <v>1709</v>
      </c>
      <c r="B2311" s="111" t="s">
        <v>1169</v>
      </c>
      <c r="C2311" s="112" t="s">
        <v>1644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hidden="1" customHeight="1" x14ac:dyDescent="0.3">
      <c r="A2312" s="110" t="s">
        <v>1709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hidden="1" customHeight="1" x14ac:dyDescent="0.3">
      <c r="A2313" s="110" t="s">
        <v>1709</v>
      </c>
      <c r="B2313" s="111" t="s">
        <v>1172</v>
      </c>
      <c r="C2313" s="112" t="s">
        <v>1645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hidden="1" customHeight="1" x14ac:dyDescent="0.3">
      <c r="A2314" s="110" t="s">
        <v>1709</v>
      </c>
      <c r="B2314" s="111" t="s">
        <v>1173</v>
      </c>
      <c r="C2314" s="112" t="s">
        <v>1646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hidden="1" customHeight="1" x14ac:dyDescent="0.3">
      <c r="A2315" s="110" t="s">
        <v>1709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hidden="1" customHeight="1" x14ac:dyDescent="0.3">
      <c r="A2316" s="110" t="s">
        <v>1709</v>
      </c>
      <c r="B2316" s="111" t="s">
        <v>1176</v>
      </c>
      <c r="C2316" s="112" t="s">
        <v>1177</v>
      </c>
      <c r="D2316" s="21">
        <f t="shared" si="40"/>
        <v>0</v>
      </c>
      <c r="E2316" s="24">
        <f t="shared" si="40"/>
        <v>0</v>
      </c>
      <c r="F2316" s="104"/>
      <c r="G2316" s="104"/>
      <c r="H2316" s="113"/>
      <c r="I2316" s="113"/>
      <c r="J2316" s="31"/>
      <c r="K2316" s="32"/>
      <c r="L2316" s="113"/>
      <c r="M2316" s="113"/>
      <c r="N2316" s="31"/>
      <c r="O2316" s="32"/>
      <c r="P2316" s="113"/>
      <c r="Q2316" s="113"/>
      <c r="R2316" s="31"/>
      <c r="S2316" s="32"/>
      <c r="T2316" s="113"/>
      <c r="U2316" s="113"/>
      <c r="V2316" s="31"/>
      <c r="W2316" s="32"/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hidden="1" customHeight="1" x14ac:dyDescent="0.3">
      <c r="A2317" s="110" t="s">
        <v>1709</v>
      </c>
      <c r="B2317" s="111" t="s">
        <v>1178</v>
      </c>
      <c r="C2317" s="112" t="s">
        <v>1179</v>
      </c>
      <c r="D2317" s="21">
        <f t="shared" si="40"/>
        <v>44230.64</v>
      </c>
      <c r="E2317" s="24">
        <f t="shared" si="40"/>
        <v>0</v>
      </c>
      <c r="F2317" s="104">
        <v>22115.32</v>
      </c>
      <c r="G2317" s="104">
        <v>0</v>
      </c>
      <c r="H2317" s="113">
        <v>22115.32</v>
      </c>
      <c r="I2317" s="113">
        <v>0</v>
      </c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hidden="1" customHeight="1" x14ac:dyDescent="0.3">
      <c r="A2318" s="110" t="s">
        <v>1709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hidden="1" customHeight="1" x14ac:dyDescent="0.3">
      <c r="A2319" s="110" t="s">
        <v>1709</v>
      </c>
      <c r="B2319" s="111" t="s">
        <v>1182</v>
      </c>
      <c r="C2319" s="112" t="s">
        <v>1183</v>
      </c>
      <c r="D2319" s="21">
        <f t="shared" si="40"/>
        <v>2652.5</v>
      </c>
      <c r="E2319" s="24">
        <f t="shared" si="40"/>
        <v>0</v>
      </c>
      <c r="F2319" s="104">
        <v>1326.25</v>
      </c>
      <c r="G2319" s="104">
        <v>0</v>
      </c>
      <c r="H2319" s="105">
        <v>1326.25</v>
      </c>
      <c r="I2319" s="105">
        <v>0</v>
      </c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hidden="1" customHeight="1" x14ac:dyDescent="0.3">
      <c r="A2320" s="110" t="s">
        <v>1709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hidden="1" customHeight="1" x14ac:dyDescent="0.3">
      <c r="A2321" s="110" t="s">
        <v>1709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hidden="1" customHeight="1" x14ac:dyDescent="0.3">
      <c r="A2322" s="110" t="s">
        <v>1709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hidden="1" customHeight="1" x14ac:dyDescent="0.3">
      <c r="A2323" s="110" t="s">
        <v>1709</v>
      </c>
      <c r="B2323" s="111" t="s">
        <v>1190</v>
      </c>
      <c r="C2323" s="112" t="s">
        <v>1191</v>
      </c>
      <c r="D2323" s="21">
        <f t="shared" si="40"/>
        <v>276051.06</v>
      </c>
      <c r="E2323" s="24">
        <f t="shared" si="40"/>
        <v>0</v>
      </c>
      <c r="F2323" s="104">
        <v>138025.53</v>
      </c>
      <c r="G2323" s="104">
        <v>0</v>
      </c>
      <c r="H2323" s="113">
        <v>138025.53</v>
      </c>
      <c r="I2323" s="113">
        <v>0</v>
      </c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hidden="1" customHeight="1" x14ac:dyDescent="0.3">
      <c r="A2324" s="110" t="s">
        <v>1709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hidden="1" customHeight="1" x14ac:dyDescent="0.3">
      <c r="A2325" s="110" t="s">
        <v>1709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hidden="1" customHeight="1" x14ac:dyDescent="0.3">
      <c r="A2326" s="110" t="s">
        <v>1709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hidden="1" customHeight="1" x14ac:dyDescent="0.3">
      <c r="A2327" s="110" t="s">
        <v>1709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hidden="1" customHeight="1" x14ac:dyDescent="0.3">
      <c r="A2328" s="110" t="s">
        <v>1709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hidden="1" customHeight="1" x14ac:dyDescent="0.3">
      <c r="A2329" s="110" t="s">
        <v>1709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hidden="1" customHeight="1" x14ac:dyDescent="0.3">
      <c r="A2330" s="110" t="s">
        <v>1709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hidden="1" customHeight="1" x14ac:dyDescent="0.3">
      <c r="A2331" s="110" t="s">
        <v>1709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hidden="1" customHeight="1" x14ac:dyDescent="0.3">
      <c r="A2332" s="110" t="s">
        <v>1709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hidden="1" customHeight="1" x14ac:dyDescent="0.3">
      <c r="A2333" s="110" t="s">
        <v>1709</v>
      </c>
      <c r="B2333" s="111" t="s">
        <v>1210</v>
      </c>
      <c r="C2333" s="112" t="s">
        <v>1647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hidden="1" customHeight="1" x14ac:dyDescent="0.3">
      <c r="A2334" s="110" t="s">
        <v>1709</v>
      </c>
      <c r="B2334" s="111" t="s">
        <v>1211</v>
      </c>
      <c r="C2334" s="112" t="s">
        <v>1212</v>
      </c>
      <c r="D2334" s="21">
        <f t="shared" si="40"/>
        <v>0</v>
      </c>
      <c r="E2334" s="24">
        <f t="shared" si="40"/>
        <v>0</v>
      </c>
      <c r="F2334" s="104"/>
      <c r="G2334" s="104"/>
      <c r="H2334" s="113"/>
      <c r="I2334" s="113"/>
      <c r="J2334" s="31"/>
      <c r="K2334" s="32"/>
      <c r="L2334" s="113"/>
      <c r="M2334" s="113"/>
      <c r="N2334" s="31"/>
      <c r="O2334" s="32"/>
      <c r="P2334" s="113"/>
      <c r="Q2334" s="113"/>
      <c r="R2334" s="31"/>
      <c r="S2334" s="32"/>
      <c r="T2334" s="113"/>
      <c r="U2334" s="113"/>
      <c r="V2334" s="31"/>
      <c r="W2334" s="32"/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hidden="1" customHeight="1" x14ac:dyDescent="0.3">
      <c r="A2335" s="110" t="s">
        <v>1709</v>
      </c>
      <c r="B2335" s="111" t="s">
        <v>1213</v>
      </c>
      <c r="C2335" s="112" t="s">
        <v>1214</v>
      </c>
      <c r="D2335" s="21">
        <f t="shared" si="40"/>
        <v>10328</v>
      </c>
      <c r="E2335" s="24">
        <f t="shared" si="40"/>
        <v>0</v>
      </c>
      <c r="F2335" s="104">
        <v>5164</v>
      </c>
      <c r="G2335" s="104">
        <v>0</v>
      </c>
      <c r="H2335" s="113">
        <v>5164</v>
      </c>
      <c r="I2335" s="113">
        <v>0</v>
      </c>
      <c r="J2335" s="31"/>
      <c r="K2335" s="32"/>
      <c r="L2335" s="113"/>
      <c r="M2335" s="113"/>
      <c r="N2335" s="31"/>
      <c r="O2335" s="32"/>
      <c r="P2335" s="113"/>
      <c r="Q2335" s="113"/>
      <c r="R2335" s="31"/>
      <c r="S2335" s="32"/>
      <c r="T2335" s="113"/>
      <c r="U2335" s="113"/>
      <c r="V2335" s="31"/>
      <c r="W2335" s="32"/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hidden="1" customHeight="1" x14ac:dyDescent="0.3">
      <c r="A2336" s="110" t="s">
        <v>1709</v>
      </c>
      <c r="B2336" s="111" t="s">
        <v>1215</v>
      </c>
      <c r="C2336" s="112" t="s">
        <v>1216</v>
      </c>
      <c r="D2336" s="21">
        <f t="shared" si="40"/>
        <v>0</v>
      </c>
      <c r="E2336" s="24">
        <f t="shared" si="40"/>
        <v>0</v>
      </c>
      <c r="F2336" s="104"/>
      <c r="G2336" s="104"/>
      <c r="H2336" s="113"/>
      <c r="I2336" s="113"/>
      <c r="J2336" s="31"/>
      <c r="K2336" s="32"/>
      <c r="L2336" s="113"/>
      <c r="M2336" s="113"/>
      <c r="N2336" s="31"/>
      <c r="O2336" s="32"/>
      <c r="P2336" s="113"/>
      <c r="Q2336" s="113"/>
      <c r="R2336" s="31"/>
      <c r="S2336" s="32"/>
      <c r="T2336" s="113"/>
      <c r="U2336" s="113"/>
      <c r="V2336" s="31"/>
      <c r="W2336" s="32"/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hidden="1" customHeight="1" x14ac:dyDescent="0.3">
      <c r="A2337" s="110" t="s">
        <v>1709</v>
      </c>
      <c r="B2337" s="111" t="s">
        <v>1217</v>
      </c>
      <c r="C2337" s="112" t="s">
        <v>1218</v>
      </c>
      <c r="D2337" s="21">
        <f t="shared" si="40"/>
        <v>24662.16</v>
      </c>
      <c r="E2337" s="24">
        <f t="shared" si="40"/>
        <v>0</v>
      </c>
      <c r="F2337" s="104">
        <v>12331.08</v>
      </c>
      <c r="G2337" s="104">
        <v>0</v>
      </c>
      <c r="H2337" s="113">
        <v>12331.08</v>
      </c>
      <c r="I2337" s="113">
        <v>0</v>
      </c>
      <c r="J2337" s="31"/>
      <c r="K2337" s="32"/>
      <c r="L2337" s="113"/>
      <c r="M2337" s="113"/>
      <c r="N2337" s="31"/>
      <c r="O2337" s="32"/>
      <c r="P2337" s="113"/>
      <c r="Q2337" s="113"/>
      <c r="R2337" s="31"/>
      <c r="S2337" s="32"/>
      <c r="T2337" s="113"/>
      <c r="U2337" s="113"/>
      <c r="V2337" s="31"/>
      <c r="W2337" s="32"/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hidden="1" customHeight="1" x14ac:dyDescent="0.3">
      <c r="A2338" s="110" t="s">
        <v>1709</v>
      </c>
      <c r="B2338" s="111" t="s">
        <v>1219</v>
      </c>
      <c r="C2338" s="112" t="s">
        <v>1220</v>
      </c>
      <c r="D2338" s="21">
        <f t="shared" si="40"/>
        <v>1252.28</v>
      </c>
      <c r="E2338" s="24">
        <f t="shared" si="40"/>
        <v>0</v>
      </c>
      <c r="F2338" s="104">
        <v>626.14</v>
      </c>
      <c r="G2338" s="104">
        <v>0</v>
      </c>
      <c r="H2338" s="113">
        <v>626.14</v>
      </c>
      <c r="I2338" s="113">
        <v>0</v>
      </c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hidden="1" customHeight="1" x14ac:dyDescent="0.3">
      <c r="A2339" s="110" t="s">
        <v>1709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hidden="1" customHeight="1" x14ac:dyDescent="0.3">
      <c r="A2340" s="110" t="s">
        <v>1709</v>
      </c>
      <c r="B2340" s="111" t="s">
        <v>1223</v>
      </c>
      <c r="C2340" s="112" t="s">
        <v>1224</v>
      </c>
      <c r="D2340" s="21">
        <f t="shared" si="40"/>
        <v>7777.76</v>
      </c>
      <c r="E2340" s="24">
        <f t="shared" si="40"/>
        <v>0</v>
      </c>
      <c r="F2340" s="104">
        <v>3888.88</v>
      </c>
      <c r="G2340" s="104">
        <v>0</v>
      </c>
      <c r="H2340" s="113">
        <v>3888.88</v>
      </c>
      <c r="I2340" s="113">
        <v>0</v>
      </c>
      <c r="J2340" s="31"/>
      <c r="K2340" s="32"/>
      <c r="L2340" s="113"/>
      <c r="M2340" s="113"/>
      <c r="N2340" s="31"/>
      <c r="O2340" s="32"/>
      <c r="P2340" s="113"/>
      <c r="Q2340" s="113"/>
      <c r="R2340" s="31"/>
      <c r="S2340" s="32"/>
      <c r="T2340" s="113"/>
      <c r="U2340" s="113"/>
      <c r="V2340" s="31"/>
      <c r="W2340" s="32"/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hidden="1" customHeight="1" x14ac:dyDescent="0.3">
      <c r="A2341" s="110" t="s">
        <v>1709</v>
      </c>
      <c r="B2341" s="111" t="s">
        <v>1225</v>
      </c>
      <c r="C2341" s="112" t="s">
        <v>1226</v>
      </c>
      <c r="D2341" s="21">
        <f t="shared" si="40"/>
        <v>3988.88</v>
      </c>
      <c r="E2341" s="24">
        <f t="shared" si="40"/>
        <v>0</v>
      </c>
      <c r="F2341" s="104">
        <v>1994.44</v>
      </c>
      <c r="G2341" s="104">
        <v>0</v>
      </c>
      <c r="H2341" s="113">
        <v>1994.44</v>
      </c>
      <c r="I2341" s="113">
        <v>0</v>
      </c>
      <c r="J2341" s="31"/>
      <c r="K2341" s="32"/>
      <c r="L2341" s="113"/>
      <c r="M2341" s="113"/>
      <c r="N2341" s="31"/>
      <c r="O2341" s="32"/>
      <c r="P2341" s="113"/>
      <c r="Q2341" s="113"/>
      <c r="R2341" s="31"/>
      <c r="S2341" s="32"/>
      <c r="T2341" s="113"/>
      <c r="U2341" s="113"/>
      <c r="V2341" s="31"/>
      <c r="W2341" s="32"/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hidden="1" customHeight="1" x14ac:dyDescent="0.3">
      <c r="A2342" s="110" t="s">
        <v>1709</v>
      </c>
      <c r="B2342" s="111" t="s">
        <v>1227</v>
      </c>
      <c r="C2342" s="112" t="s">
        <v>1228</v>
      </c>
      <c r="D2342" s="21">
        <f t="shared" si="40"/>
        <v>0</v>
      </c>
      <c r="E2342" s="24">
        <f t="shared" si="40"/>
        <v>0</v>
      </c>
      <c r="F2342" s="104"/>
      <c r="G2342" s="104"/>
      <c r="H2342" s="113"/>
      <c r="I2342" s="113"/>
      <c r="J2342" s="31"/>
      <c r="K2342" s="32"/>
      <c r="L2342" s="113"/>
      <c r="M2342" s="113"/>
      <c r="N2342" s="31"/>
      <c r="O2342" s="32"/>
      <c r="P2342" s="113"/>
      <c r="Q2342" s="113"/>
      <c r="R2342" s="31"/>
      <c r="S2342" s="32"/>
      <c r="T2342" s="113"/>
      <c r="U2342" s="113"/>
      <c r="V2342" s="31"/>
      <c r="W2342" s="32"/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hidden="1" customHeight="1" x14ac:dyDescent="0.3">
      <c r="A2343" s="110" t="s">
        <v>1709</v>
      </c>
      <c r="B2343" s="111" t="s">
        <v>1229</v>
      </c>
      <c r="C2343" s="112" t="s">
        <v>1230</v>
      </c>
      <c r="D2343" s="21">
        <f t="shared" si="40"/>
        <v>18307.439999999999</v>
      </c>
      <c r="E2343" s="24">
        <f t="shared" si="40"/>
        <v>0</v>
      </c>
      <c r="F2343" s="104">
        <v>9153.7199999999993</v>
      </c>
      <c r="G2343" s="104">
        <v>0</v>
      </c>
      <c r="H2343" s="113">
        <v>9153.7199999999993</v>
      </c>
      <c r="I2343" s="113">
        <v>0</v>
      </c>
      <c r="J2343" s="31"/>
      <c r="K2343" s="32"/>
      <c r="L2343" s="113"/>
      <c r="M2343" s="113"/>
      <c r="N2343" s="31"/>
      <c r="O2343" s="32"/>
      <c r="P2343" s="113"/>
      <c r="Q2343" s="113"/>
      <c r="R2343" s="31"/>
      <c r="S2343" s="32"/>
      <c r="T2343" s="113"/>
      <c r="U2343" s="113"/>
      <c r="V2343" s="31"/>
      <c r="W2343" s="32"/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hidden="1" customHeight="1" x14ac:dyDescent="0.3">
      <c r="A2344" s="110" t="s">
        <v>1709</v>
      </c>
      <c r="B2344" s="111" t="s">
        <v>1231</v>
      </c>
      <c r="C2344" s="112" t="s">
        <v>1232</v>
      </c>
      <c r="D2344" s="21">
        <f t="shared" si="40"/>
        <v>0</v>
      </c>
      <c r="E2344" s="24">
        <f t="shared" si="40"/>
        <v>0</v>
      </c>
      <c r="F2344" s="104"/>
      <c r="G2344" s="104"/>
      <c r="H2344" s="113"/>
      <c r="I2344" s="113"/>
      <c r="J2344" s="31"/>
      <c r="K2344" s="32"/>
      <c r="L2344" s="113"/>
      <c r="M2344" s="113"/>
      <c r="N2344" s="31"/>
      <c r="O2344" s="32"/>
      <c r="P2344" s="113"/>
      <c r="Q2344" s="113"/>
      <c r="R2344" s="31"/>
      <c r="S2344" s="32"/>
      <c r="T2344" s="113"/>
      <c r="U2344" s="113"/>
      <c r="V2344" s="31"/>
      <c r="W2344" s="32"/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hidden="1" customHeight="1" x14ac:dyDescent="0.3">
      <c r="A2345" s="110" t="s">
        <v>1709</v>
      </c>
      <c r="B2345" s="111" t="s">
        <v>1233</v>
      </c>
      <c r="C2345" s="112" t="s">
        <v>1234</v>
      </c>
      <c r="D2345" s="21">
        <f t="shared" si="40"/>
        <v>563.03</v>
      </c>
      <c r="E2345" s="24">
        <f t="shared" si="40"/>
        <v>0</v>
      </c>
      <c r="F2345" s="104">
        <v>281.62</v>
      </c>
      <c r="G2345" s="104">
        <v>0</v>
      </c>
      <c r="H2345" s="113">
        <v>281.41000000000003</v>
      </c>
      <c r="I2345" s="113">
        <v>0</v>
      </c>
      <c r="J2345" s="31"/>
      <c r="K2345" s="32"/>
      <c r="L2345" s="113"/>
      <c r="M2345" s="113"/>
      <c r="N2345" s="31"/>
      <c r="O2345" s="32"/>
      <c r="P2345" s="113"/>
      <c r="Q2345" s="113"/>
      <c r="R2345" s="31"/>
      <c r="S2345" s="32"/>
      <c r="T2345" s="113"/>
      <c r="U2345" s="113"/>
      <c r="V2345" s="31"/>
      <c r="W2345" s="32"/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hidden="1" customHeight="1" x14ac:dyDescent="0.3">
      <c r="A2346" s="110" t="s">
        <v>1709</v>
      </c>
      <c r="B2346" s="111" t="s">
        <v>1235</v>
      </c>
      <c r="C2346" s="112" t="s">
        <v>1236</v>
      </c>
      <c r="D2346" s="21">
        <f t="shared" si="40"/>
        <v>12582.02</v>
      </c>
      <c r="E2346" s="24">
        <f t="shared" si="40"/>
        <v>0</v>
      </c>
      <c r="F2346" s="104">
        <v>6291.01</v>
      </c>
      <c r="G2346" s="104">
        <v>0</v>
      </c>
      <c r="H2346" s="113">
        <v>6291.01</v>
      </c>
      <c r="I2346" s="113">
        <v>0</v>
      </c>
      <c r="J2346" s="31"/>
      <c r="K2346" s="32"/>
      <c r="L2346" s="113"/>
      <c r="M2346" s="113"/>
      <c r="N2346" s="31"/>
      <c r="O2346" s="32"/>
      <c r="P2346" s="113"/>
      <c r="Q2346" s="113"/>
      <c r="R2346" s="31"/>
      <c r="S2346" s="32"/>
      <c r="T2346" s="113"/>
      <c r="U2346" s="113"/>
      <c r="V2346" s="31"/>
      <c r="W2346" s="32"/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hidden="1" customHeight="1" x14ac:dyDescent="0.3">
      <c r="A2347" s="110" t="s">
        <v>1709</v>
      </c>
      <c r="B2347" s="111" t="s">
        <v>1237</v>
      </c>
      <c r="C2347" s="112" t="s">
        <v>1238</v>
      </c>
      <c r="D2347" s="21">
        <f t="shared" si="40"/>
        <v>1486.16</v>
      </c>
      <c r="E2347" s="24">
        <f t="shared" si="40"/>
        <v>0</v>
      </c>
      <c r="F2347" s="104">
        <v>743.08</v>
      </c>
      <c r="G2347" s="104">
        <v>0</v>
      </c>
      <c r="H2347" s="113">
        <v>743.08</v>
      </c>
      <c r="I2347" s="113">
        <v>0</v>
      </c>
      <c r="J2347" s="31"/>
      <c r="K2347" s="32"/>
      <c r="L2347" s="113"/>
      <c r="M2347" s="113"/>
      <c r="N2347" s="31"/>
      <c r="O2347" s="32"/>
      <c r="P2347" s="113"/>
      <c r="Q2347" s="113"/>
      <c r="R2347" s="31"/>
      <c r="S2347" s="32"/>
      <c r="T2347" s="113"/>
      <c r="U2347" s="113"/>
      <c r="V2347" s="31"/>
      <c r="W2347" s="32"/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hidden="1" customHeight="1" x14ac:dyDescent="0.3">
      <c r="A2348" s="110" t="s">
        <v>1709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hidden="1" customHeight="1" x14ac:dyDescent="0.3">
      <c r="A2349" s="110" t="s">
        <v>1709</v>
      </c>
      <c r="B2349" s="111" t="s">
        <v>1241</v>
      </c>
      <c r="C2349" s="112" t="s">
        <v>1242</v>
      </c>
      <c r="D2349" s="21">
        <f t="shared" si="40"/>
        <v>169877.35</v>
      </c>
      <c r="E2349" s="24">
        <f t="shared" si="40"/>
        <v>0</v>
      </c>
      <c r="F2349" s="104">
        <v>85605.33</v>
      </c>
      <c r="G2349" s="104">
        <v>0</v>
      </c>
      <c r="H2349" s="113">
        <v>84272.02</v>
      </c>
      <c r="I2349" s="113">
        <v>0</v>
      </c>
      <c r="J2349" s="31"/>
      <c r="K2349" s="32"/>
      <c r="L2349" s="113"/>
      <c r="M2349" s="113"/>
      <c r="N2349" s="31"/>
      <c r="O2349" s="32"/>
      <c r="P2349" s="113"/>
      <c r="Q2349" s="113"/>
      <c r="R2349" s="31"/>
      <c r="S2349" s="32"/>
      <c r="T2349" s="113"/>
      <c r="U2349" s="113"/>
      <c r="V2349" s="31"/>
      <c r="W2349" s="32"/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hidden="1" customHeight="1" x14ac:dyDescent="0.3">
      <c r="A2350" s="110" t="s">
        <v>1709</v>
      </c>
      <c r="B2350" s="111" t="s">
        <v>1243</v>
      </c>
      <c r="C2350" s="112" t="s">
        <v>1244</v>
      </c>
      <c r="D2350" s="21">
        <f t="shared" si="40"/>
        <v>42421.16</v>
      </c>
      <c r="E2350" s="24">
        <f t="shared" si="40"/>
        <v>0</v>
      </c>
      <c r="F2350" s="104">
        <v>21210.58</v>
      </c>
      <c r="G2350" s="104">
        <v>0</v>
      </c>
      <c r="H2350" s="113">
        <v>21210.58</v>
      </c>
      <c r="I2350" s="113">
        <v>0</v>
      </c>
      <c r="J2350" s="31"/>
      <c r="K2350" s="32"/>
      <c r="L2350" s="113"/>
      <c r="M2350" s="113"/>
      <c r="N2350" s="31"/>
      <c r="O2350" s="32"/>
      <c r="P2350" s="113"/>
      <c r="Q2350" s="113"/>
      <c r="R2350" s="31"/>
      <c r="S2350" s="32"/>
      <c r="T2350" s="113"/>
      <c r="U2350" s="113"/>
      <c r="V2350" s="31"/>
      <c r="W2350" s="32"/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hidden="1" customHeight="1" x14ac:dyDescent="0.3">
      <c r="A2351" s="110" t="s">
        <v>1709</v>
      </c>
      <c r="B2351" s="111" t="s">
        <v>1245</v>
      </c>
      <c r="C2351" s="112" t="s">
        <v>1246</v>
      </c>
      <c r="D2351" s="21">
        <f t="shared" si="40"/>
        <v>4188.26</v>
      </c>
      <c r="E2351" s="24">
        <f t="shared" si="40"/>
        <v>0</v>
      </c>
      <c r="F2351" s="104">
        <v>2094.13</v>
      </c>
      <c r="G2351" s="104">
        <v>0</v>
      </c>
      <c r="H2351" s="113">
        <v>2094.13</v>
      </c>
      <c r="I2351" s="113">
        <v>0</v>
      </c>
      <c r="J2351" s="31"/>
      <c r="K2351" s="32"/>
      <c r="L2351" s="113"/>
      <c r="M2351" s="113"/>
      <c r="N2351" s="31"/>
      <c r="O2351" s="32"/>
      <c r="P2351" s="113"/>
      <c r="Q2351" s="113"/>
      <c r="R2351" s="31"/>
      <c r="S2351" s="32"/>
      <c r="T2351" s="113"/>
      <c r="U2351" s="113"/>
      <c r="V2351" s="31"/>
      <c r="W2351" s="32"/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hidden="1" customHeight="1" x14ac:dyDescent="0.3">
      <c r="A2352" s="110" t="s">
        <v>1709</v>
      </c>
      <c r="B2352" s="111" t="s">
        <v>1247</v>
      </c>
      <c r="C2352" s="112" t="s">
        <v>1248</v>
      </c>
      <c r="D2352" s="21">
        <f t="shared" si="40"/>
        <v>0</v>
      </c>
      <c r="E2352" s="24">
        <f t="shared" si="40"/>
        <v>0</v>
      </c>
      <c r="F2352" s="104"/>
      <c r="G2352" s="104"/>
      <c r="H2352" s="113"/>
      <c r="I2352" s="113"/>
      <c r="J2352" s="31"/>
      <c r="K2352" s="32"/>
      <c r="L2352" s="113"/>
      <c r="M2352" s="113"/>
      <c r="N2352" s="31"/>
      <c r="O2352" s="32"/>
      <c r="P2352" s="113"/>
      <c r="Q2352" s="113"/>
      <c r="R2352" s="31"/>
      <c r="S2352" s="32"/>
      <c r="T2352" s="113"/>
      <c r="U2352" s="113"/>
      <c r="V2352" s="31"/>
      <c r="W2352" s="32"/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hidden="1" customHeight="1" x14ac:dyDescent="0.3">
      <c r="A2353" s="110" t="s">
        <v>1709</v>
      </c>
      <c r="B2353" s="111" t="s">
        <v>1249</v>
      </c>
      <c r="C2353" s="112" t="s">
        <v>1250</v>
      </c>
      <c r="D2353" s="21">
        <f t="shared" si="40"/>
        <v>0</v>
      </c>
      <c r="E2353" s="24">
        <f t="shared" si="40"/>
        <v>0</v>
      </c>
      <c r="F2353" s="104"/>
      <c r="G2353" s="104"/>
      <c r="H2353" s="113"/>
      <c r="I2353" s="113"/>
      <c r="J2353" s="31"/>
      <c r="K2353" s="32"/>
      <c r="L2353" s="113"/>
      <c r="M2353" s="113"/>
      <c r="N2353" s="31"/>
      <c r="O2353" s="32"/>
      <c r="P2353" s="113"/>
      <c r="Q2353" s="113"/>
      <c r="R2353" s="31"/>
      <c r="S2353" s="32"/>
      <c r="T2353" s="113"/>
      <c r="U2353" s="113"/>
      <c r="V2353" s="31"/>
      <c r="W2353" s="32"/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hidden="1" customHeight="1" x14ac:dyDescent="0.3">
      <c r="A2354" s="110" t="s">
        <v>1709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hidden="1" customHeight="1" x14ac:dyDescent="0.3">
      <c r="A2355" s="110" t="s">
        <v>1709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hidden="1" customHeight="1" x14ac:dyDescent="0.3">
      <c r="A2356" s="110" t="s">
        <v>1709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hidden="1" customHeight="1" x14ac:dyDescent="0.3">
      <c r="A2357" s="110" t="s">
        <v>1709</v>
      </c>
      <c r="B2357" s="111" t="s">
        <v>1648</v>
      </c>
      <c r="C2357" s="112" t="s">
        <v>1649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hidden="1" customHeight="1" x14ac:dyDescent="0.3">
      <c r="A2358" s="110" t="s">
        <v>1709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hidden="1" customHeight="1" x14ac:dyDescent="0.3">
      <c r="A2359" s="110" t="s">
        <v>1709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hidden="1" customHeight="1" x14ac:dyDescent="0.3">
      <c r="A2360" s="110" t="s">
        <v>1709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hidden="1" customHeight="1" x14ac:dyDescent="0.3">
      <c r="A2361" s="110" t="s">
        <v>1709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hidden="1" customHeight="1" x14ac:dyDescent="0.3">
      <c r="A2362" s="110" t="s">
        <v>1709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hidden="1" customHeight="1" x14ac:dyDescent="0.3">
      <c r="A2363" s="110" t="s">
        <v>1709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hidden="1" customHeight="1" x14ac:dyDescent="0.3">
      <c r="A2364" s="110" t="s">
        <v>1709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hidden="1" customHeight="1" x14ac:dyDescent="0.3">
      <c r="A2365" s="110" t="s">
        <v>1709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hidden="1" customHeight="1" x14ac:dyDescent="0.3">
      <c r="A2366" s="110" t="s">
        <v>1709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hidden="1" customHeight="1" x14ac:dyDescent="0.3">
      <c r="A2367" s="110" t="s">
        <v>1709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hidden="1" customHeight="1" x14ac:dyDescent="0.3">
      <c r="A2368" s="110" t="s">
        <v>1709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hidden="1" customHeight="1" x14ac:dyDescent="0.3">
      <c r="A2369" s="110" t="s">
        <v>1709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hidden="1" customHeight="1" x14ac:dyDescent="0.3">
      <c r="A2370" s="110" t="s">
        <v>1709</v>
      </c>
      <c r="B2370" s="111" t="s">
        <v>1650</v>
      </c>
      <c r="C2370" s="112" t="s">
        <v>1651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hidden="1" customHeight="1" x14ac:dyDescent="0.3">
      <c r="A2371" s="110" t="s">
        <v>1709</v>
      </c>
      <c r="B2371" s="111" t="s">
        <v>1281</v>
      </c>
      <c r="C2371" s="112" t="s">
        <v>1282</v>
      </c>
      <c r="D2371" s="21">
        <f t="shared" si="40"/>
        <v>208249.5</v>
      </c>
      <c r="E2371" s="24">
        <f t="shared" si="40"/>
        <v>97479.74</v>
      </c>
      <c r="F2371" s="104">
        <v>97479.74</v>
      </c>
      <c r="G2371" s="104">
        <v>0</v>
      </c>
      <c r="H2371" s="113">
        <v>110769.76</v>
      </c>
      <c r="I2371" s="113">
        <v>97479.74</v>
      </c>
      <c r="J2371" s="31"/>
      <c r="K2371" s="32"/>
      <c r="L2371" s="113"/>
      <c r="M2371" s="113"/>
      <c r="N2371" s="31"/>
      <c r="O2371" s="32"/>
      <c r="P2371" s="113"/>
      <c r="Q2371" s="113"/>
      <c r="R2371" s="31"/>
      <c r="S2371" s="32"/>
      <c r="T2371" s="113"/>
      <c r="U2371" s="113"/>
      <c r="V2371" s="31"/>
      <c r="W2371" s="32"/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hidden="1" customHeight="1" x14ac:dyDescent="0.3">
      <c r="A2372" s="110" t="s">
        <v>1709</v>
      </c>
      <c r="B2372" s="111" t="s">
        <v>1283</v>
      </c>
      <c r="C2372" s="112" t="s">
        <v>1652</v>
      </c>
      <c r="D2372" s="21">
        <f t="shared" ref="D2372:E2435" si="41">F2372+H2372+J2372+L2372+N2372+P2372+R2372+T2372+V2372+X2372+Z2372+AB2372</f>
        <v>387468.19</v>
      </c>
      <c r="E2372" s="24">
        <f t="shared" si="41"/>
        <v>181306.55</v>
      </c>
      <c r="F2372" s="104">
        <v>181306.55</v>
      </c>
      <c r="G2372" s="104">
        <v>0</v>
      </c>
      <c r="H2372" s="105">
        <v>206161.64</v>
      </c>
      <c r="I2372" s="105">
        <v>181306.55</v>
      </c>
      <c r="J2372" s="106"/>
      <c r="K2372" s="107"/>
      <c r="L2372" s="105"/>
      <c r="M2372" s="105"/>
      <c r="N2372" s="106"/>
      <c r="O2372" s="107"/>
      <c r="P2372" s="113"/>
      <c r="Q2372" s="113"/>
      <c r="R2372" s="106"/>
      <c r="S2372" s="107"/>
      <c r="T2372" s="105"/>
      <c r="U2372" s="105"/>
      <c r="V2372" s="106"/>
      <c r="W2372" s="107"/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hidden="1" customHeight="1" x14ac:dyDescent="0.3">
      <c r="A2373" s="110" t="s">
        <v>1709</v>
      </c>
      <c r="B2373" s="111" t="s">
        <v>1653</v>
      </c>
      <c r="C2373" s="112" t="s">
        <v>1654</v>
      </c>
      <c r="D2373" s="21">
        <f t="shared" si="41"/>
        <v>0</v>
      </c>
      <c r="E2373" s="24">
        <f t="shared" si="41"/>
        <v>0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/>
      <c r="U2373" s="113"/>
      <c r="V2373" s="31"/>
      <c r="W2373" s="32"/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hidden="1" customHeight="1" x14ac:dyDescent="0.3">
      <c r="A2374" s="110" t="s">
        <v>1709</v>
      </c>
      <c r="B2374" s="111" t="s">
        <v>1655</v>
      </c>
      <c r="C2374" s="112" t="s">
        <v>1656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hidden="1" customHeight="1" x14ac:dyDescent="0.3">
      <c r="A2375" s="110" t="s">
        <v>1709</v>
      </c>
      <c r="B2375" s="111" t="s">
        <v>1284</v>
      </c>
      <c r="C2375" s="112" t="s">
        <v>1285</v>
      </c>
      <c r="D2375" s="21">
        <f t="shared" si="41"/>
        <v>23860.5</v>
      </c>
      <c r="E2375" s="24">
        <f t="shared" si="41"/>
        <v>0</v>
      </c>
      <c r="F2375" s="104">
        <v>9265</v>
      </c>
      <c r="G2375" s="104">
        <v>0</v>
      </c>
      <c r="H2375" s="113">
        <v>14595.5</v>
      </c>
      <c r="I2375" s="113">
        <v>0</v>
      </c>
      <c r="J2375" s="31"/>
      <c r="K2375" s="32"/>
      <c r="L2375" s="113"/>
      <c r="M2375" s="113"/>
      <c r="N2375" s="31"/>
      <c r="O2375" s="32"/>
      <c r="P2375" s="113"/>
      <c r="Q2375" s="113"/>
      <c r="R2375" s="31"/>
      <c r="S2375" s="32"/>
      <c r="T2375" s="113"/>
      <c r="U2375" s="113"/>
      <c r="V2375" s="31"/>
      <c r="W2375" s="32"/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hidden="1" customHeight="1" x14ac:dyDescent="0.3">
      <c r="A2376" s="110" t="s">
        <v>1709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hidden="1" customHeight="1" x14ac:dyDescent="0.3">
      <c r="A2377" s="110" t="s">
        <v>1709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hidden="1" customHeight="1" x14ac:dyDescent="0.3">
      <c r="A2378" s="110" t="s">
        <v>1709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hidden="1" customHeight="1" x14ac:dyDescent="0.3">
      <c r="A2379" s="110" t="s">
        <v>1709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hidden="1" customHeight="1" x14ac:dyDescent="0.3">
      <c r="A2380" s="110" t="s">
        <v>1709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hidden="1" customHeight="1" x14ac:dyDescent="0.3">
      <c r="A2381" s="110" t="s">
        <v>1709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hidden="1" customHeight="1" x14ac:dyDescent="0.3">
      <c r="A2382" s="110" t="s">
        <v>1709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hidden="1" customHeight="1" x14ac:dyDescent="0.3">
      <c r="A2383" s="110" t="s">
        <v>1709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hidden="1" customHeight="1" x14ac:dyDescent="0.3">
      <c r="A2384" s="110" t="s">
        <v>1709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hidden="1" customHeight="1" x14ac:dyDescent="0.3">
      <c r="A2385" s="110" t="s">
        <v>1709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hidden="1" customHeight="1" x14ac:dyDescent="0.3">
      <c r="A2386" s="110" t="s">
        <v>1709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hidden="1" customHeight="1" x14ac:dyDescent="0.3">
      <c r="A2387" s="110" t="s">
        <v>1709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hidden="1" customHeight="1" x14ac:dyDescent="0.3">
      <c r="A2388" s="110" t="s">
        <v>1709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hidden="1" customHeight="1" x14ac:dyDescent="0.3">
      <c r="A2389" s="110" t="s">
        <v>1709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hidden="1" customHeight="1" x14ac:dyDescent="0.3">
      <c r="A2390" s="110" t="s">
        <v>1709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hidden="1" customHeight="1" x14ac:dyDescent="0.3">
      <c r="A2391" s="110" t="s">
        <v>1709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hidden="1" customHeight="1" x14ac:dyDescent="0.3">
      <c r="A2392" s="110" t="s">
        <v>1709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hidden="1" customHeight="1" x14ac:dyDescent="0.3">
      <c r="A2393" s="110" t="s">
        <v>1709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hidden="1" customHeight="1" x14ac:dyDescent="0.3">
      <c r="A2394" s="110" t="s">
        <v>1709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hidden="1" customHeight="1" x14ac:dyDescent="0.3">
      <c r="A2395" s="110" t="s">
        <v>1709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hidden="1" customHeight="1" x14ac:dyDescent="0.3">
      <c r="A2396" s="110" t="s">
        <v>1709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hidden="1" customHeight="1" x14ac:dyDescent="0.3">
      <c r="A2397" s="110" t="s">
        <v>1709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hidden="1" customHeight="1" x14ac:dyDescent="0.3">
      <c r="A2398" s="110" t="s">
        <v>1709</v>
      </c>
      <c r="B2398" s="111" t="s">
        <v>1330</v>
      </c>
      <c r="C2398" s="112" t="s">
        <v>1657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hidden="1" customHeight="1" x14ac:dyDescent="0.3">
      <c r="A2399" s="110" t="s">
        <v>1709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hidden="1" customHeight="1" x14ac:dyDescent="0.3">
      <c r="A2400" s="110" t="s">
        <v>1709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hidden="1" customHeight="1" x14ac:dyDescent="0.3">
      <c r="A2401" s="110" t="s">
        <v>1709</v>
      </c>
      <c r="B2401" s="111" t="s">
        <v>1335</v>
      </c>
      <c r="C2401" s="112" t="s">
        <v>1658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hidden="1" customHeight="1" x14ac:dyDescent="0.3">
      <c r="A2402" s="110" t="s">
        <v>1709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hidden="1" customHeight="1" x14ac:dyDescent="0.3">
      <c r="A2403" s="110" t="s">
        <v>1709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hidden="1" customHeight="1" x14ac:dyDescent="0.3">
      <c r="A2404" s="110" t="s">
        <v>1709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hidden="1" customHeight="1" x14ac:dyDescent="0.3">
      <c r="A2405" s="110" t="s">
        <v>1709</v>
      </c>
      <c r="B2405" s="111" t="s">
        <v>1342</v>
      </c>
      <c r="C2405" s="112" t="s">
        <v>1695</v>
      </c>
      <c r="D2405" s="21">
        <f t="shared" si="41"/>
        <v>160000</v>
      </c>
      <c r="E2405" s="24">
        <f t="shared" si="41"/>
        <v>0</v>
      </c>
      <c r="F2405" s="104">
        <v>160000</v>
      </c>
      <c r="G2405" s="104">
        <v>0</v>
      </c>
      <c r="H2405" s="105">
        <v>0</v>
      </c>
      <c r="I2405" s="105">
        <v>0</v>
      </c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hidden="1" customHeight="1" x14ac:dyDescent="0.3">
      <c r="A2406" s="110" t="s">
        <v>1709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hidden="1" customHeight="1" x14ac:dyDescent="0.3">
      <c r="A2407" s="110" t="s">
        <v>1709</v>
      </c>
      <c r="B2407" s="111" t="s">
        <v>1345</v>
      </c>
      <c r="C2407" s="112" t="s">
        <v>1346</v>
      </c>
      <c r="D2407" s="21">
        <f t="shared" si="41"/>
        <v>0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/>
      <c r="Q2407" s="113"/>
      <c r="R2407" s="31"/>
      <c r="S2407" s="32"/>
      <c r="T2407" s="113"/>
      <c r="U2407" s="113"/>
      <c r="V2407" s="31"/>
      <c r="W2407" s="32"/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hidden="1" customHeight="1" x14ac:dyDescent="0.3">
      <c r="A2408" s="110" t="s">
        <v>1709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hidden="1" customHeight="1" x14ac:dyDescent="0.3">
      <c r="A2409" s="110" t="s">
        <v>1709</v>
      </c>
      <c r="B2409" s="111" t="s">
        <v>1349</v>
      </c>
      <c r="C2409" s="112" t="s">
        <v>1350</v>
      </c>
      <c r="D2409" s="21">
        <f t="shared" si="41"/>
        <v>0</v>
      </c>
      <c r="E2409" s="24">
        <f t="shared" si="41"/>
        <v>0</v>
      </c>
      <c r="F2409" s="104"/>
      <c r="G2409" s="104"/>
      <c r="H2409" s="105"/>
      <c r="I2409" s="105"/>
      <c r="J2409" s="106"/>
      <c r="K2409" s="107"/>
      <c r="L2409" s="105"/>
      <c r="M2409" s="105"/>
      <c r="N2409" s="106"/>
      <c r="O2409" s="107"/>
      <c r="P2409" s="105"/>
      <c r="Q2409" s="105"/>
      <c r="R2409" s="106"/>
      <c r="S2409" s="107"/>
      <c r="T2409" s="105"/>
      <c r="U2409" s="105"/>
      <c r="V2409" s="106"/>
      <c r="W2409" s="107"/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hidden="1" customHeight="1" x14ac:dyDescent="0.3">
      <c r="A2410" s="110" t="s">
        <v>1709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hidden="1" customHeight="1" x14ac:dyDescent="0.3">
      <c r="A2411" s="110" t="s">
        <v>1709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hidden="1" customHeight="1" x14ac:dyDescent="0.3">
      <c r="A2412" s="110" t="s">
        <v>1709</v>
      </c>
      <c r="B2412" s="111" t="s">
        <v>1355</v>
      </c>
      <c r="C2412" s="112" t="s">
        <v>1659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hidden="1" customHeight="1" x14ac:dyDescent="0.3">
      <c r="A2413" s="110" t="s">
        <v>1709</v>
      </c>
      <c r="B2413" s="111" t="s">
        <v>1356</v>
      </c>
      <c r="C2413" s="112" t="s">
        <v>1660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hidden="1" customHeight="1" x14ac:dyDescent="0.3">
      <c r="A2414" s="110" t="s">
        <v>1709</v>
      </c>
      <c r="B2414" s="111" t="s">
        <v>1357</v>
      </c>
      <c r="C2414" s="112" t="s">
        <v>1661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hidden="1" customHeight="1" x14ac:dyDescent="0.3">
      <c r="A2415" s="110" t="s">
        <v>1709</v>
      </c>
      <c r="B2415" s="111" t="s">
        <v>1358</v>
      </c>
      <c r="C2415" s="112" t="s">
        <v>1662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hidden="1" customHeight="1" x14ac:dyDescent="0.3">
      <c r="A2416" s="110" t="s">
        <v>1709</v>
      </c>
      <c r="B2416" s="111" t="s">
        <v>1359</v>
      </c>
      <c r="C2416" s="112" t="s">
        <v>1663</v>
      </c>
      <c r="D2416" s="21">
        <f t="shared" si="41"/>
        <v>0</v>
      </c>
      <c r="E2416" s="24">
        <f t="shared" si="41"/>
        <v>0</v>
      </c>
      <c r="F2416" s="104"/>
      <c r="G2416" s="104"/>
      <c r="H2416" s="105"/>
      <c r="I2416" s="105"/>
      <c r="J2416" s="106"/>
      <c r="K2416" s="107"/>
      <c r="L2416" s="105"/>
      <c r="M2416" s="105"/>
      <c r="N2416" s="106"/>
      <c r="O2416" s="107"/>
      <c r="P2416" s="105"/>
      <c r="Q2416" s="105"/>
      <c r="R2416" s="106"/>
      <c r="S2416" s="107"/>
      <c r="T2416" s="105"/>
      <c r="U2416" s="105"/>
      <c r="V2416" s="106"/>
      <c r="W2416" s="107"/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hidden="1" customHeight="1" x14ac:dyDescent="0.3">
      <c r="A2417" s="110" t="s">
        <v>1709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hidden="1" customHeight="1" x14ac:dyDescent="0.3">
      <c r="A2418" s="110" t="s">
        <v>1710</v>
      </c>
      <c r="B2418" s="111" t="s">
        <v>3</v>
      </c>
      <c r="C2418" s="112" t="s">
        <v>4</v>
      </c>
      <c r="D2418" s="21">
        <f t="shared" si="41"/>
        <v>646040.58000000007</v>
      </c>
      <c r="E2418" s="24">
        <f t="shared" si="41"/>
        <v>646040.58000000007</v>
      </c>
      <c r="F2418" s="104">
        <v>317365</v>
      </c>
      <c r="G2418" s="104">
        <v>317365</v>
      </c>
      <c r="H2418" s="113">
        <v>328675.58</v>
      </c>
      <c r="I2418" s="113">
        <v>328675.58</v>
      </c>
      <c r="J2418" s="31"/>
      <c r="K2418" s="32"/>
      <c r="L2418" s="113"/>
      <c r="M2418" s="113"/>
      <c r="N2418" s="31"/>
      <c r="O2418" s="32"/>
      <c r="P2418" s="105"/>
      <c r="Q2418" s="105"/>
      <c r="R2418" s="31"/>
      <c r="S2418" s="32"/>
      <c r="T2418" s="113"/>
      <c r="U2418" s="113"/>
      <c r="V2418" s="31"/>
      <c r="W2418" s="32"/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hidden="1" customHeight="1" x14ac:dyDescent="0.3">
      <c r="A2419" s="110" t="s">
        <v>1710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hidden="1" customHeight="1" x14ac:dyDescent="0.3">
      <c r="A2420" s="110" t="s">
        <v>1710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hidden="1" customHeight="1" x14ac:dyDescent="0.3">
      <c r="A2421" s="110" t="s">
        <v>1710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hidden="1" customHeight="1" x14ac:dyDescent="0.3">
      <c r="A2422" s="110" t="s">
        <v>1710</v>
      </c>
      <c r="B2422" s="111" t="s">
        <v>11</v>
      </c>
      <c r="C2422" s="112" t="s">
        <v>1438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hidden="1" customHeight="1" x14ac:dyDescent="0.3">
      <c r="A2423" s="110" t="s">
        <v>1710</v>
      </c>
      <c r="B2423" s="111" t="s">
        <v>12</v>
      </c>
      <c r="C2423" s="112" t="s">
        <v>1439</v>
      </c>
      <c r="D2423" s="21">
        <f t="shared" si="41"/>
        <v>0</v>
      </c>
      <c r="E2423" s="24">
        <f t="shared" si="41"/>
        <v>0</v>
      </c>
      <c r="F2423" s="104">
        <v>0</v>
      </c>
      <c r="G2423" s="104">
        <v>0</v>
      </c>
      <c r="H2423" s="105">
        <v>0</v>
      </c>
      <c r="I2423" s="105">
        <v>0</v>
      </c>
      <c r="J2423" s="106"/>
      <c r="K2423" s="107"/>
      <c r="L2423" s="105"/>
      <c r="M2423" s="105"/>
      <c r="N2423" s="106"/>
      <c r="O2423" s="107"/>
      <c r="P2423" s="105"/>
      <c r="Q2423" s="105"/>
      <c r="R2423" s="106"/>
      <c r="S2423" s="107"/>
      <c r="T2423" s="105"/>
      <c r="U2423" s="105"/>
      <c r="V2423" s="106"/>
      <c r="W2423" s="107"/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hidden="1" customHeight="1" x14ac:dyDescent="0.3">
      <c r="A2424" s="110" t="s">
        <v>1710</v>
      </c>
      <c r="B2424" s="111" t="s">
        <v>1440</v>
      </c>
      <c r="C2424" s="112" t="s">
        <v>1441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hidden="1" customHeight="1" x14ac:dyDescent="0.3">
      <c r="A2425" s="110" t="s">
        <v>1710</v>
      </c>
      <c r="B2425" s="111" t="s">
        <v>1442</v>
      </c>
      <c r="C2425" s="112" t="s">
        <v>1443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hidden="1" customHeight="1" x14ac:dyDescent="0.3">
      <c r="A2426" s="110" t="s">
        <v>1710</v>
      </c>
      <c r="B2426" s="111" t="s">
        <v>13</v>
      </c>
      <c r="C2426" s="112" t="s">
        <v>1444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hidden="1" customHeight="1" x14ac:dyDescent="0.3">
      <c r="A2427" s="110" t="s">
        <v>1710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hidden="1" customHeight="1" x14ac:dyDescent="0.3">
      <c r="A2428" s="110" t="s">
        <v>1710</v>
      </c>
      <c r="B2428" s="111" t="s">
        <v>16</v>
      </c>
      <c r="C2428" s="112" t="s">
        <v>1445</v>
      </c>
      <c r="D2428" s="21">
        <f t="shared" si="41"/>
        <v>271580</v>
      </c>
      <c r="E2428" s="24">
        <f t="shared" si="41"/>
        <v>598960.61</v>
      </c>
      <c r="F2428" s="104">
        <v>167197</v>
      </c>
      <c r="G2428" s="104">
        <v>494577.61</v>
      </c>
      <c r="H2428" s="105">
        <v>104383</v>
      </c>
      <c r="I2428" s="105">
        <v>104383</v>
      </c>
      <c r="J2428" s="106"/>
      <c r="K2428" s="107"/>
      <c r="L2428" s="105"/>
      <c r="M2428" s="105"/>
      <c r="N2428" s="106"/>
      <c r="O2428" s="107"/>
      <c r="P2428" s="105"/>
      <c r="Q2428" s="105"/>
      <c r="R2428" s="106"/>
      <c r="S2428" s="107"/>
      <c r="T2428" s="105"/>
      <c r="U2428" s="105"/>
      <c r="V2428" s="106"/>
      <c r="W2428" s="107"/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hidden="1" customHeight="1" x14ac:dyDescent="0.3">
      <c r="A2429" s="110" t="s">
        <v>1710</v>
      </c>
      <c r="B2429" s="111" t="s">
        <v>17</v>
      </c>
      <c r="C2429" s="112" t="s">
        <v>1446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hidden="1" customHeight="1" x14ac:dyDescent="0.3">
      <c r="A2430" s="110" t="s">
        <v>1710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hidden="1" customHeight="1" x14ac:dyDescent="0.3">
      <c r="A2431" s="110" t="s">
        <v>1710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hidden="1" customHeight="1" x14ac:dyDescent="0.3">
      <c r="A2432" s="110" t="s">
        <v>1710</v>
      </c>
      <c r="B2432" s="111" t="s">
        <v>22</v>
      </c>
      <c r="C2432" s="112" t="s">
        <v>1447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hidden="1" customHeight="1" x14ac:dyDescent="0.3">
      <c r="A2433" s="110" t="s">
        <v>1710</v>
      </c>
      <c r="B2433" s="111" t="s">
        <v>23</v>
      </c>
      <c r="C2433" s="112" t="s">
        <v>1699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hidden="1" customHeight="1" x14ac:dyDescent="0.3">
      <c r="A2434" s="110" t="s">
        <v>1710</v>
      </c>
      <c r="B2434" s="111" t="s">
        <v>24</v>
      </c>
      <c r="C2434" s="112" t="s">
        <v>1448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hidden="1" customHeight="1" x14ac:dyDescent="0.3">
      <c r="A2435" s="110" t="s">
        <v>1710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hidden="1" customHeight="1" x14ac:dyDescent="0.3">
      <c r="A2436" s="110" t="s">
        <v>1710</v>
      </c>
      <c r="B2436" s="111" t="s">
        <v>27</v>
      </c>
      <c r="C2436" s="112" t="s">
        <v>1449</v>
      </c>
      <c r="D2436" s="21">
        <f t="shared" ref="D2436:E2499" si="42">F2436+H2436+J2436+L2436+N2436+P2436+R2436+T2436+V2436+X2436+Z2436+AB2436</f>
        <v>17887364.390000001</v>
      </c>
      <c r="E2436" s="24">
        <f t="shared" si="42"/>
        <v>10567948.060000001</v>
      </c>
      <c r="F2436" s="104">
        <v>3103072.75</v>
      </c>
      <c r="G2436" s="104">
        <v>6514389.0300000003</v>
      </c>
      <c r="H2436" s="105">
        <v>14784291.640000001</v>
      </c>
      <c r="I2436" s="105">
        <v>4053559.03</v>
      </c>
      <c r="J2436" s="106"/>
      <c r="K2436" s="107"/>
      <c r="L2436" s="105"/>
      <c r="M2436" s="105"/>
      <c r="N2436" s="106"/>
      <c r="O2436" s="107"/>
      <c r="P2436" s="105"/>
      <c r="Q2436" s="105"/>
      <c r="R2436" s="106"/>
      <c r="S2436" s="107"/>
      <c r="T2436" s="105"/>
      <c r="U2436" s="105"/>
      <c r="V2436" s="106"/>
      <c r="W2436" s="107"/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hidden="1" customHeight="1" x14ac:dyDescent="0.3">
      <c r="A2437" s="110" t="s">
        <v>1710</v>
      </c>
      <c r="B2437" s="111" t="s">
        <v>28</v>
      </c>
      <c r="C2437" s="112" t="s">
        <v>1450</v>
      </c>
      <c r="D2437" s="21">
        <f t="shared" si="42"/>
        <v>11110862.15</v>
      </c>
      <c r="E2437" s="24">
        <f t="shared" si="42"/>
        <v>8152577.9700000007</v>
      </c>
      <c r="F2437" s="104">
        <v>277345.91999999998</v>
      </c>
      <c r="G2437" s="104">
        <v>200716.98</v>
      </c>
      <c r="H2437" s="105">
        <v>10833516.23</v>
      </c>
      <c r="I2437" s="105">
        <v>7951860.9900000002</v>
      </c>
      <c r="J2437" s="106"/>
      <c r="K2437" s="107"/>
      <c r="L2437" s="105"/>
      <c r="M2437" s="105"/>
      <c r="N2437" s="106"/>
      <c r="O2437" s="107"/>
      <c r="P2437" s="105"/>
      <c r="Q2437" s="105"/>
      <c r="R2437" s="106"/>
      <c r="S2437" s="107"/>
      <c r="T2437" s="105"/>
      <c r="U2437" s="105"/>
      <c r="V2437" s="106"/>
      <c r="W2437" s="107"/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hidden="1" customHeight="1" x14ac:dyDescent="0.3">
      <c r="A2438" s="110" t="s">
        <v>1710</v>
      </c>
      <c r="B2438" s="111" t="s">
        <v>29</v>
      </c>
      <c r="C2438" s="112" t="s">
        <v>1451</v>
      </c>
      <c r="D2438" s="21">
        <f t="shared" si="42"/>
        <v>62705.2</v>
      </c>
      <c r="E2438" s="24">
        <f t="shared" si="42"/>
        <v>192710</v>
      </c>
      <c r="F2438" s="104">
        <v>62705.2</v>
      </c>
      <c r="G2438" s="104">
        <v>115600</v>
      </c>
      <c r="H2438" s="105">
        <v>0</v>
      </c>
      <c r="I2438" s="105">
        <v>77110</v>
      </c>
      <c r="J2438" s="106"/>
      <c r="K2438" s="107"/>
      <c r="L2438" s="105"/>
      <c r="M2438" s="105"/>
      <c r="N2438" s="106"/>
      <c r="O2438" s="107"/>
      <c r="P2438" s="105"/>
      <c r="Q2438" s="105"/>
      <c r="R2438" s="106"/>
      <c r="S2438" s="107"/>
      <c r="T2438" s="105"/>
      <c r="U2438" s="105"/>
      <c r="V2438" s="106"/>
      <c r="W2438" s="107"/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hidden="1" customHeight="1" x14ac:dyDescent="0.3">
      <c r="A2439" s="110" t="s">
        <v>1710</v>
      </c>
      <c r="B2439" s="111" t="s">
        <v>30</v>
      </c>
      <c r="C2439" s="112" t="s">
        <v>1452</v>
      </c>
      <c r="D2439" s="21">
        <f t="shared" si="42"/>
        <v>0</v>
      </c>
      <c r="E2439" s="24">
        <f t="shared" si="42"/>
        <v>62546.69</v>
      </c>
      <c r="F2439" s="104">
        <v>0</v>
      </c>
      <c r="G2439" s="104">
        <v>6207.48</v>
      </c>
      <c r="H2439" s="105">
        <v>0</v>
      </c>
      <c r="I2439" s="105">
        <v>56339.21</v>
      </c>
      <c r="J2439" s="106"/>
      <c r="K2439" s="107"/>
      <c r="L2439" s="105"/>
      <c r="M2439" s="105"/>
      <c r="N2439" s="106"/>
      <c r="O2439" s="107"/>
      <c r="P2439" s="105"/>
      <c r="Q2439" s="105"/>
      <c r="R2439" s="106"/>
      <c r="S2439" s="107"/>
      <c r="T2439" s="105"/>
      <c r="U2439" s="105"/>
      <c r="V2439" s="106"/>
      <c r="W2439" s="107"/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hidden="1" customHeight="1" x14ac:dyDescent="0.3">
      <c r="A2440" s="110" t="s">
        <v>1710</v>
      </c>
      <c r="B2440" s="111" t="s">
        <v>31</v>
      </c>
      <c r="C2440" s="112" t="s">
        <v>1664</v>
      </c>
      <c r="D2440" s="21">
        <f t="shared" si="42"/>
        <v>65235</v>
      </c>
      <c r="E2440" s="24">
        <f t="shared" si="42"/>
        <v>364312.22</v>
      </c>
      <c r="F2440" s="104">
        <v>62735</v>
      </c>
      <c r="G2440" s="104">
        <v>262841.21999999997</v>
      </c>
      <c r="H2440" s="105">
        <v>2500</v>
      </c>
      <c r="I2440" s="105">
        <v>101471</v>
      </c>
      <c r="J2440" s="106"/>
      <c r="K2440" s="107"/>
      <c r="L2440" s="105"/>
      <c r="M2440" s="105"/>
      <c r="N2440" s="106"/>
      <c r="O2440" s="107"/>
      <c r="P2440" s="105"/>
      <c r="Q2440" s="105"/>
      <c r="R2440" s="106"/>
      <c r="S2440" s="107"/>
      <c r="T2440" s="105"/>
      <c r="U2440" s="105"/>
      <c r="V2440" s="106"/>
      <c r="W2440" s="107"/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hidden="1" customHeight="1" x14ac:dyDescent="0.3">
      <c r="A2441" s="110" t="s">
        <v>1710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hidden="1" customHeight="1" x14ac:dyDescent="0.3">
      <c r="A2442" s="110" t="s">
        <v>1710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hidden="1" customHeight="1" x14ac:dyDescent="0.3">
      <c r="A2443" s="110" t="s">
        <v>1710</v>
      </c>
      <c r="B2443" s="111" t="s">
        <v>36</v>
      </c>
      <c r="C2443" s="112" t="s">
        <v>1453</v>
      </c>
      <c r="D2443" s="21">
        <f t="shared" si="42"/>
        <v>28240</v>
      </c>
      <c r="E2443" s="24">
        <f t="shared" si="42"/>
        <v>131026</v>
      </c>
      <c r="F2443" s="104">
        <v>28240</v>
      </c>
      <c r="G2443" s="104">
        <v>123226</v>
      </c>
      <c r="H2443" s="105">
        <v>0</v>
      </c>
      <c r="I2443" s="105">
        <v>7800</v>
      </c>
      <c r="J2443" s="106"/>
      <c r="K2443" s="107"/>
      <c r="L2443" s="105"/>
      <c r="M2443" s="105"/>
      <c r="N2443" s="106"/>
      <c r="O2443" s="107"/>
      <c r="P2443" s="113"/>
      <c r="Q2443" s="113"/>
      <c r="R2443" s="106"/>
      <c r="S2443" s="107"/>
      <c r="T2443" s="105"/>
      <c r="U2443" s="105"/>
      <c r="V2443" s="106"/>
      <c r="W2443" s="107"/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hidden="1" customHeight="1" x14ac:dyDescent="0.3">
      <c r="A2444" s="110" t="s">
        <v>1710</v>
      </c>
      <c r="B2444" s="111" t="s">
        <v>37</v>
      </c>
      <c r="C2444" s="112" t="s">
        <v>1454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hidden="1" customHeight="1" x14ac:dyDescent="0.3">
      <c r="A2445" s="110" t="s">
        <v>1710</v>
      </c>
      <c r="B2445" s="111" t="s">
        <v>38</v>
      </c>
      <c r="C2445" s="112" t="s">
        <v>1455</v>
      </c>
      <c r="D2445" s="21">
        <f t="shared" si="42"/>
        <v>1392740</v>
      </c>
      <c r="E2445" s="24">
        <f t="shared" si="42"/>
        <v>1499800</v>
      </c>
      <c r="F2445" s="104">
        <v>690500</v>
      </c>
      <c r="G2445" s="104">
        <v>783500</v>
      </c>
      <c r="H2445" s="113">
        <v>702240</v>
      </c>
      <c r="I2445" s="113">
        <v>716300</v>
      </c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hidden="1" customHeight="1" x14ac:dyDescent="0.3">
      <c r="A2446" s="110" t="s">
        <v>1710</v>
      </c>
      <c r="B2446" s="111" t="s">
        <v>39</v>
      </c>
      <c r="C2446" s="112" t="s">
        <v>1456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hidden="1" customHeight="1" x14ac:dyDescent="0.3">
      <c r="A2447" s="110" t="s">
        <v>1710</v>
      </c>
      <c r="B2447" s="111" t="s">
        <v>40</v>
      </c>
      <c r="C2447" s="112" t="s">
        <v>1457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hidden="1" customHeight="1" x14ac:dyDescent="0.3">
      <c r="A2448" s="110" t="s">
        <v>1710</v>
      </c>
      <c r="B2448" s="111" t="s">
        <v>1458</v>
      </c>
      <c r="C2448" s="112" t="s">
        <v>56</v>
      </c>
      <c r="D2448" s="21">
        <f t="shared" si="42"/>
        <v>0</v>
      </c>
      <c r="E2448" s="24">
        <f t="shared" si="42"/>
        <v>0</v>
      </c>
      <c r="F2448" s="104"/>
      <c r="G2448" s="104"/>
      <c r="H2448" s="105"/>
      <c r="I2448" s="105"/>
      <c r="J2448" s="106"/>
      <c r="K2448" s="107"/>
      <c r="L2448" s="105"/>
      <c r="M2448" s="105"/>
      <c r="N2448" s="106"/>
      <c r="O2448" s="107"/>
      <c r="P2448" s="105"/>
      <c r="Q2448" s="105"/>
      <c r="R2448" s="106"/>
      <c r="S2448" s="107"/>
      <c r="T2448" s="105"/>
      <c r="U2448" s="105"/>
      <c r="V2448" s="106"/>
      <c r="W2448" s="107"/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hidden="1" customHeight="1" x14ac:dyDescent="0.3">
      <c r="A2449" s="110" t="s">
        <v>1710</v>
      </c>
      <c r="B2449" s="111" t="s">
        <v>1459</v>
      </c>
      <c r="C2449" s="112" t="s">
        <v>58</v>
      </c>
      <c r="D2449" s="21">
        <f t="shared" si="42"/>
        <v>0</v>
      </c>
      <c r="E2449" s="24">
        <f t="shared" si="42"/>
        <v>0</v>
      </c>
      <c r="F2449" s="104"/>
      <c r="G2449" s="104"/>
      <c r="H2449" s="105"/>
      <c r="I2449" s="105"/>
      <c r="J2449" s="106"/>
      <c r="K2449" s="107"/>
      <c r="L2449" s="105"/>
      <c r="M2449" s="105"/>
      <c r="N2449" s="106"/>
      <c r="O2449" s="107"/>
      <c r="P2449" s="105"/>
      <c r="Q2449" s="105"/>
      <c r="R2449" s="106"/>
      <c r="S2449" s="107"/>
      <c r="T2449" s="105"/>
      <c r="U2449" s="105"/>
      <c r="V2449" s="106"/>
      <c r="W2449" s="107"/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hidden="1" customHeight="1" x14ac:dyDescent="0.3">
      <c r="A2450" s="110" t="s">
        <v>1710</v>
      </c>
      <c r="B2450" s="111" t="s">
        <v>1460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hidden="1" customHeight="1" x14ac:dyDescent="0.3">
      <c r="A2451" s="110" t="s">
        <v>1710</v>
      </c>
      <c r="B2451" s="111" t="s">
        <v>1461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hidden="1" customHeight="1" x14ac:dyDescent="0.3">
      <c r="A2452" s="110" t="s">
        <v>1710</v>
      </c>
      <c r="B2452" s="111" t="s">
        <v>1462</v>
      </c>
      <c r="C2452" s="112" t="s">
        <v>1463</v>
      </c>
      <c r="D2452" s="21">
        <f t="shared" si="42"/>
        <v>3500</v>
      </c>
      <c r="E2452" s="24">
        <f t="shared" si="42"/>
        <v>3500</v>
      </c>
      <c r="F2452" s="104">
        <v>3500</v>
      </c>
      <c r="G2452" s="104">
        <v>3500</v>
      </c>
      <c r="H2452" s="105"/>
      <c r="I2452" s="105"/>
      <c r="J2452" s="106"/>
      <c r="K2452" s="107"/>
      <c r="L2452" s="105"/>
      <c r="M2452" s="105"/>
      <c r="N2452" s="106"/>
      <c r="O2452" s="107"/>
      <c r="P2452" s="113"/>
      <c r="Q2452" s="113"/>
      <c r="R2452" s="106"/>
      <c r="S2452" s="107"/>
      <c r="T2452" s="105"/>
      <c r="U2452" s="105"/>
      <c r="V2452" s="106"/>
      <c r="W2452" s="107"/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hidden="1" customHeight="1" x14ac:dyDescent="0.3">
      <c r="A2453" s="110" t="s">
        <v>1710</v>
      </c>
      <c r="B2453" s="111" t="s">
        <v>1464</v>
      </c>
      <c r="C2453" s="112" t="s">
        <v>67</v>
      </c>
      <c r="D2453" s="21">
        <f t="shared" si="42"/>
        <v>3507481.66</v>
      </c>
      <c r="E2453" s="24">
        <f t="shared" si="42"/>
        <v>3507481.66</v>
      </c>
      <c r="F2453" s="104">
        <v>1823658.65</v>
      </c>
      <c r="G2453" s="104">
        <v>1823658.65</v>
      </c>
      <c r="H2453" s="105">
        <v>1683823.01</v>
      </c>
      <c r="I2453" s="105">
        <v>1683823.01</v>
      </c>
      <c r="J2453" s="106"/>
      <c r="K2453" s="107"/>
      <c r="L2453" s="105"/>
      <c r="M2453" s="105"/>
      <c r="N2453" s="106"/>
      <c r="O2453" s="107"/>
      <c r="P2453" s="105"/>
      <c r="Q2453" s="105"/>
      <c r="R2453" s="106"/>
      <c r="S2453" s="107"/>
      <c r="T2453" s="105"/>
      <c r="U2453" s="105"/>
      <c r="V2453" s="106"/>
      <c r="W2453" s="107"/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hidden="1" customHeight="1" x14ac:dyDescent="0.3">
      <c r="A2454" s="110" t="s">
        <v>1710</v>
      </c>
      <c r="B2454" s="111" t="s">
        <v>1465</v>
      </c>
      <c r="C2454" s="112" t="s">
        <v>1466</v>
      </c>
      <c r="D2454" s="21">
        <f t="shared" si="42"/>
        <v>2157753.25</v>
      </c>
      <c r="E2454" s="24">
        <f t="shared" si="42"/>
        <v>1037267</v>
      </c>
      <c r="F2454" s="104">
        <v>1101526</v>
      </c>
      <c r="G2454" s="104">
        <v>0</v>
      </c>
      <c r="H2454" s="105">
        <v>1056227.25</v>
      </c>
      <c r="I2454" s="105">
        <v>1037267</v>
      </c>
      <c r="J2454" s="106"/>
      <c r="K2454" s="107"/>
      <c r="L2454" s="105"/>
      <c r="M2454" s="105"/>
      <c r="N2454" s="106"/>
      <c r="O2454" s="107"/>
      <c r="P2454" s="105"/>
      <c r="Q2454" s="105"/>
      <c r="R2454" s="106"/>
      <c r="S2454" s="107"/>
      <c r="T2454" s="105"/>
      <c r="U2454" s="105"/>
      <c r="V2454" s="106"/>
      <c r="W2454" s="107"/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hidden="1" customHeight="1" x14ac:dyDescent="0.3">
      <c r="A2455" s="110" t="s">
        <v>1710</v>
      </c>
      <c r="B2455" s="111" t="s">
        <v>1467</v>
      </c>
      <c r="C2455" s="112" t="s">
        <v>1468</v>
      </c>
      <c r="D2455" s="21">
        <f t="shared" si="42"/>
        <v>19554.5</v>
      </c>
      <c r="E2455" s="24">
        <f t="shared" si="42"/>
        <v>0</v>
      </c>
      <c r="F2455" s="104">
        <v>9010</v>
      </c>
      <c r="G2455" s="104">
        <v>0</v>
      </c>
      <c r="H2455" s="105">
        <v>10544.5</v>
      </c>
      <c r="I2455" s="105">
        <v>0</v>
      </c>
      <c r="J2455" s="106"/>
      <c r="K2455" s="107"/>
      <c r="L2455" s="105"/>
      <c r="M2455" s="105"/>
      <c r="N2455" s="106"/>
      <c r="O2455" s="107"/>
      <c r="P2455" s="105"/>
      <c r="Q2455" s="105"/>
      <c r="R2455" s="106"/>
      <c r="S2455" s="107"/>
      <c r="T2455" s="105"/>
      <c r="U2455" s="105"/>
      <c r="V2455" s="106"/>
      <c r="W2455" s="107"/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hidden="1" customHeight="1" x14ac:dyDescent="0.3">
      <c r="A2456" s="110" t="s">
        <v>1710</v>
      </c>
      <c r="B2456" s="111" t="s">
        <v>1469</v>
      </c>
      <c r="C2456" s="112" t="s">
        <v>1470</v>
      </c>
      <c r="D2456" s="21">
        <f t="shared" si="42"/>
        <v>0</v>
      </c>
      <c r="E2456" s="24">
        <f t="shared" si="42"/>
        <v>0</v>
      </c>
      <c r="F2456" s="104"/>
      <c r="G2456" s="104"/>
      <c r="H2456" s="105"/>
      <c r="I2456" s="105"/>
      <c r="J2456" s="106"/>
      <c r="K2456" s="107"/>
      <c r="L2456" s="105"/>
      <c r="M2456" s="105"/>
      <c r="N2456" s="106"/>
      <c r="O2456" s="107"/>
      <c r="P2456" s="105"/>
      <c r="Q2456" s="105"/>
      <c r="R2456" s="106"/>
      <c r="S2456" s="107"/>
      <c r="T2456" s="105"/>
      <c r="U2456" s="105"/>
      <c r="V2456" s="106"/>
      <c r="W2456" s="107"/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hidden="1" customHeight="1" x14ac:dyDescent="0.3">
      <c r="A2457" s="110" t="s">
        <v>1710</v>
      </c>
      <c r="B2457" s="111" t="s">
        <v>1471</v>
      </c>
      <c r="C2457" s="112" t="s">
        <v>68</v>
      </c>
      <c r="D2457" s="21">
        <f t="shared" si="42"/>
        <v>213849.5</v>
      </c>
      <c r="E2457" s="24">
        <f t="shared" si="42"/>
        <v>213849.5</v>
      </c>
      <c r="F2457" s="104">
        <v>115432.5</v>
      </c>
      <c r="G2457" s="104">
        <v>115432.5</v>
      </c>
      <c r="H2457" s="113">
        <v>98417</v>
      </c>
      <c r="I2457" s="113">
        <v>98417</v>
      </c>
      <c r="J2457" s="31"/>
      <c r="K2457" s="32"/>
      <c r="L2457" s="113"/>
      <c r="M2457" s="113"/>
      <c r="N2457" s="31"/>
      <c r="O2457" s="32"/>
      <c r="P2457" s="105"/>
      <c r="Q2457" s="105"/>
      <c r="R2457" s="31"/>
      <c r="S2457" s="32"/>
      <c r="T2457" s="113"/>
      <c r="U2457" s="113"/>
      <c r="V2457" s="31"/>
      <c r="W2457" s="32"/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hidden="1" customHeight="1" x14ac:dyDescent="0.3">
      <c r="A2458" s="110" t="s">
        <v>1710</v>
      </c>
      <c r="B2458" s="111" t="s">
        <v>1472</v>
      </c>
      <c r="C2458" s="112" t="s">
        <v>1473</v>
      </c>
      <c r="D2458" s="21">
        <f t="shared" si="42"/>
        <v>405821</v>
      </c>
      <c r="E2458" s="24">
        <f t="shared" si="42"/>
        <v>32498</v>
      </c>
      <c r="F2458" s="104">
        <v>201096.5</v>
      </c>
      <c r="G2458" s="104">
        <v>0</v>
      </c>
      <c r="H2458" s="113">
        <v>204724.5</v>
      </c>
      <c r="I2458" s="113">
        <v>32498</v>
      </c>
      <c r="J2458" s="31"/>
      <c r="K2458" s="32"/>
      <c r="L2458" s="113"/>
      <c r="M2458" s="113"/>
      <c r="N2458" s="31"/>
      <c r="O2458" s="32"/>
      <c r="P2458" s="113"/>
      <c r="Q2458" s="113"/>
      <c r="R2458" s="31"/>
      <c r="S2458" s="32"/>
      <c r="T2458" s="113"/>
      <c r="U2458" s="113"/>
      <c r="V2458" s="31"/>
      <c r="W2458" s="32"/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hidden="1" customHeight="1" x14ac:dyDescent="0.3">
      <c r="A2459" s="110" t="s">
        <v>1710</v>
      </c>
      <c r="B2459" s="111" t="s">
        <v>1474</v>
      </c>
      <c r="C2459" s="112" t="s">
        <v>1475</v>
      </c>
      <c r="D2459" s="21">
        <f t="shared" si="42"/>
        <v>3240.3</v>
      </c>
      <c r="E2459" s="24">
        <f t="shared" si="42"/>
        <v>3240.3</v>
      </c>
      <c r="F2459" s="104"/>
      <c r="G2459" s="104"/>
      <c r="H2459" s="105">
        <v>3240.3</v>
      </c>
      <c r="I2459" s="105">
        <v>3240.3</v>
      </c>
      <c r="J2459" s="106"/>
      <c r="K2459" s="107"/>
      <c r="L2459" s="105"/>
      <c r="M2459" s="105"/>
      <c r="N2459" s="106"/>
      <c r="O2459" s="107"/>
      <c r="P2459" s="113"/>
      <c r="Q2459" s="113"/>
      <c r="R2459" s="106"/>
      <c r="S2459" s="107"/>
      <c r="T2459" s="105"/>
      <c r="U2459" s="105"/>
      <c r="V2459" s="106"/>
      <c r="W2459" s="107"/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hidden="1" customHeight="1" x14ac:dyDescent="0.3">
      <c r="A2460" s="110" t="s">
        <v>1710</v>
      </c>
      <c r="B2460" s="111" t="s">
        <v>1476</v>
      </c>
      <c r="C2460" s="112" t="s">
        <v>1477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hidden="1" customHeight="1" x14ac:dyDescent="0.3">
      <c r="A2461" s="110" t="s">
        <v>1710</v>
      </c>
      <c r="B2461" s="111" t="s">
        <v>1478</v>
      </c>
      <c r="C2461" s="112" t="s">
        <v>1479</v>
      </c>
      <c r="D2461" s="21">
        <f t="shared" si="42"/>
        <v>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/>
      <c r="Q2461" s="105"/>
      <c r="R2461" s="31"/>
      <c r="S2461" s="32"/>
      <c r="T2461" s="113"/>
      <c r="U2461" s="113"/>
      <c r="V2461" s="31"/>
      <c r="W2461" s="32"/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hidden="1" customHeight="1" x14ac:dyDescent="0.3">
      <c r="A2462" s="110" t="s">
        <v>1710</v>
      </c>
      <c r="B2462" s="111" t="s">
        <v>1480</v>
      </c>
      <c r="C2462" s="112" t="s">
        <v>1481</v>
      </c>
      <c r="D2462" s="21">
        <f t="shared" si="42"/>
        <v>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/>
      <c r="Q2462" s="113"/>
      <c r="R2462" s="106"/>
      <c r="S2462" s="107"/>
      <c r="T2462" s="105"/>
      <c r="U2462" s="105"/>
      <c r="V2462" s="106"/>
      <c r="W2462" s="107"/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hidden="1" customHeight="1" x14ac:dyDescent="0.3">
      <c r="A2463" s="110" t="s">
        <v>1710</v>
      </c>
      <c r="B2463" s="111" t="s">
        <v>1482</v>
      </c>
      <c r="C2463" s="112" t="s">
        <v>1483</v>
      </c>
      <c r="D2463" s="21">
        <f t="shared" si="42"/>
        <v>155171.04999999999</v>
      </c>
      <c r="E2463" s="24">
        <f t="shared" si="42"/>
        <v>37538.410000000003</v>
      </c>
      <c r="F2463" s="104">
        <v>80011.25</v>
      </c>
      <c r="G2463" s="104">
        <v>21194.93</v>
      </c>
      <c r="H2463" s="105">
        <v>75159.8</v>
      </c>
      <c r="I2463" s="105">
        <v>16343.48</v>
      </c>
      <c r="J2463" s="106"/>
      <c r="K2463" s="107"/>
      <c r="L2463" s="105"/>
      <c r="M2463" s="105"/>
      <c r="N2463" s="106"/>
      <c r="O2463" s="107"/>
      <c r="P2463" s="105"/>
      <c r="Q2463" s="105"/>
      <c r="R2463" s="106"/>
      <c r="S2463" s="107"/>
      <c r="T2463" s="105"/>
      <c r="U2463" s="105"/>
      <c r="V2463" s="106"/>
      <c r="W2463" s="107"/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hidden="1" customHeight="1" x14ac:dyDescent="0.3">
      <c r="A2464" s="110" t="s">
        <v>1710</v>
      </c>
      <c r="B2464" s="111" t="s">
        <v>1484</v>
      </c>
      <c r="C2464" s="112" t="s">
        <v>1485</v>
      </c>
      <c r="D2464" s="21">
        <f t="shared" si="42"/>
        <v>44038.5</v>
      </c>
      <c r="E2464" s="24">
        <f t="shared" si="42"/>
        <v>14135.02</v>
      </c>
      <c r="F2464" s="104">
        <v>29072.25</v>
      </c>
      <c r="G2464" s="104">
        <v>13227.26</v>
      </c>
      <c r="H2464" s="105">
        <v>14966.25</v>
      </c>
      <c r="I2464" s="105">
        <v>907.76</v>
      </c>
      <c r="J2464" s="106"/>
      <c r="K2464" s="107"/>
      <c r="L2464" s="105"/>
      <c r="M2464" s="105"/>
      <c r="N2464" s="106"/>
      <c r="O2464" s="107"/>
      <c r="P2464" s="105"/>
      <c r="Q2464" s="105"/>
      <c r="R2464" s="106"/>
      <c r="S2464" s="107"/>
      <c r="T2464" s="105"/>
      <c r="U2464" s="105"/>
      <c r="V2464" s="106"/>
      <c r="W2464" s="107"/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hidden="1" customHeight="1" x14ac:dyDescent="0.3">
      <c r="A2465" s="110" t="s">
        <v>1710</v>
      </c>
      <c r="B2465" s="111" t="s">
        <v>1486</v>
      </c>
      <c r="C2465" s="112" t="s">
        <v>1487</v>
      </c>
      <c r="D2465" s="21">
        <f t="shared" si="42"/>
        <v>22082</v>
      </c>
      <c r="E2465" s="24">
        <f t="shared" si="42"/>
        <v>8927</v>
      </c>
      <c r="F2465" s="104">
        <v>4471.5</v>
      </c>
      <c r="G2465" s="104">
        <v>8927</v>
      </c>
      <c r="H2465" s="105">
        <v>17610.5</v>
      </c>
      <c r="I2465" s="105">
        <v>0</v>
      </c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hidden="1" customHeight="1" x14ac:dyDescent="0.3">
      <c r="A2466" s="110" t="s">
        <v>1710</v>
      </c>
      <c r="B2466" s="111" t="s">
        <v>1488</v>
      </c>
      <c r="C2466" s="112" t="s">
        <v>1489</v>
      </c>
      <c r="D2466" s="21">
        <f t="shared" si="42"/>
        <v>0</v>
      </c>
      <c r="E2466" s="24">
        <f t="shared" si="42"/>
        <v>0</v>
      </c>
      <c r="F2466" s="104"/>
      <c r="G2466" s="104"/>
      <c r="H2466" s="105"/>
      <c r="I2466" s="105"/>
      <c r="J2466" s="106"/>
      <c r="K2466" s="107"/>
      <c r="L2466" s="105"/>
      <c r="M2466" s="105"/>
      <c r="N2466" s="106"/>
      <c r="O2466" s="107"/>
      <c r="P2466" s="105"/>
      <c r="Q2466" s="105"/>
      <c r="R2466" s="106"/>
      <c r="S2466" s="107"/>
      <c r="T2466" s="105"/>
      <c r="U2466" s="105"/>
      <c r="V2466" s="106"/>
      <c r="W2466" s="107"/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hidden="1" customHeight="1" x14ac:dyDescent="0.3">
      <c r="A2467" s="110" t="s">
        <v>1710</v>
      </c>
      <c r="B2467" s="111" t="s">
        <v>1490</v>
      </c>
      <c r="C2467" s="112" t="s">
        <v>1491</v>
      </c>
      <c r="D2467" s="21">
        <f t="shared" si="42"/>
        <v>52249</v>
      </c>
      <c r="E2467" s="24">
        <f t="shared" si="42"/>
        <v>21560</v>
      </c>
      <c r="F2467" s="104">
        <v>29839</v>
      </c>
      <c r="G2467" s="104">
        <v>5590</v>
      </c>
      <c r="H2467" s="105">
        <v>22410</v>
      </c>
      <c r="I2467" s="105">
        <v>15970</v>
      </c>
      <c r="J2467" s="106"/>
      <c r="K2467" s="107"/>
      <c r="L2467" s="105"/>
      <c r="M2467" s="105"/>
      <c r="N2467" s="106"/>
      <c r="O2467" s="107"/>
      <c r="P2467" s="105"/>
      <c r="Q2467" s="105"/>
      <c r="R2467" s="106"/>
      <c r="S2467" s="107"/>
      <c r="T2467" s="105"/>
      <c r="U2467" s="105"/>
      <c r="V2467" s="106"/>
      <c r="W2467" s="107"/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hidden="1" customHeight="1" x14ac:dyDescent="0.3">
      <c r="A2468" s="110" t="s">
        <v>1710</v>
      </c>
      <c r="B2468" s="111" t="s">
        <v>1492</v>
      </c>
      <c r="C2468" s="112" t="s">
        <v>70</v>
      </c>
      <c r="D2468" s="21">
        <f t="shared" si="42"/>
        <v>57445</v>
      </c>
      <c r="E2468" s="24">
        <f t="shared" si="42"/>
        <v>27008</v>
      </c>
      <c r="F2468" s="104">
        <v>25847</v>
      </c>
      <c r="G2468" s="104">
        <v>27008</v>
      </c>
      <c r="H2468" s="105">
        <v>31598</v>
      </c>
      <c r="I2468" s="105">
        <v>0</v>
      </c>
      <c r="J2468" s="106"/>
      <c r="K2468" s="107"/>
      <c r="L2468" s="105"/>
      <c r="M2468" s="105"/>
      <c r="N2468" s="106"/>
      <c r="O2468" s="107"/>
      <c r="P2468" s="105"/>
      <c r="Q2468" s="105"/>
      <c r="R2468" s="106"/>
      <c r="S2468" s="107"/>
      <c r="T2468" s="105"/>
      <c r="U2468" s="105"/>
      <c r="V2468" s="106"/>
      <c r="W2468" s="107"/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hidden="1" customHeight="1" x14ac:dyDescent="0.3">
      <c r="A2469" s="110" t="s">
        <v>1710</v>
      </c>
      <c r="B2469" s="111" t="s">
        <v>1493</v>
      </c>
      <c r="C2469" s="112" t="s">
        <v>1494</v>
      </c>
      <c r="D2469" s="21">
        <f t="shared" si="42"/>
        <v>139963</v>
      </c>
      <c r="E2469" s="24">
        <f t="shared" si="42"/>
        <v>163895</v>
      </c>
      <c r="F2469" s="104">
        <v>69198</v>
      </c>
      <c r="G2469" s="104">
        <v>87275</v>
      </c>
      <c r="H2469" s="105">
        <v>70765</v>
      </c>
      <c r="I2469" s="105">
        <v>76620</v>
      </c>
      <c r="J2469" s="106"/>
      <c r="K2469" s="107"/>
      <c r="L2469" s="105"/>
      <c r="M2469" s="105"/>
      <c r="N2469" s="106"/>
      <c r="O2469" s="107"/>
      <c r="P2469" s="105"/>
      <c r="Q2469" s="105"/>
      <c r="R2469" s="106"/>
      <c r="S2469" s="107"/>
      <c r="T2469" s="105"/>
      <c r="U2469" s="105"/>
      <c r="V2469" s="106"/>
      <c r="W2469" s="107"/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hidden="1" customHeight="1" x14ac:dyDescent="0.3">
      <c r="A2470" s="110" t="s">
        <v>1710</v>
      </c>
      <c r="B2470" s="111" t="s">
        <v>1495</v>
      </c>
      <c r="C2470" s="112" t="s">
        <v>1496</v>
      </c>
      <c r="D2470" s="21">
        <f t="shared" si="42"/>
        <v>0</v>
      </c>
      <c r="E2470" s="24">
        <f t="shared" si="42"/>
        <v>0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/>
      <c r="W2470" s="107"/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hidden="1" customHeight="1" x14ac:dyDescent="0.3">
      <c r="A2471" s="110" t="s">
        <v>1710</v>
      </c>
      <c r="B2471" s="111" t="s">
        <v>1497</v>
      </c>
      <c r="C2471" s="112" t="s">
        <v>71</v>
      </c>
      <c r="D2471" s="21">
        <f t="shared" si="42"/>
        <v>821781.7</v>
      </c>
      <c r="E2471" s="24">
        <f t="shared" si="42"/>
        <v>982742.95</v>
      </c>
      <c r="F2471" s="104">
        <v>431015.3</v>
      </c>
      <c r="G2471" s="104">
        <v>569802.6</v>
      </c>
      <c r="H2471" s="105">
        <v>390766.4</v>
      </c>
      <c r="I2471" s="105">
        <v>412940.35</v>
      </c>
      <c r="J2471" s="106"/>
      <c r="K2471" s="107"/>
      <c r="L2471" s="105"/>
      <c r="M2471" s="105"/>
      <c r="N2471" s="106"/>
      <c r="O2471" s="107"/>
      <c r="P2471" s="105"/>
      <c r="Q2471" s="105"/>
      <c r="R2471" s="106"/>
      <c r="S2471" s="107"/>
      <c r="T2471" s="105"/>
      <c r="U2471" s="105"/>
      <c r="V2471" s="106"/>
      <c r="W2471" s="107"/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hidden="1" customHeight="1" x14ac:dyDescent="0.3">
      <c r="A2472" s="110" t="s">
        <v>1710</v>
      </c>
      <c r="B2472" s="111" t="s">
        <v>1498</v>
      </c>
      <c r="C2472" s="112" t="s">
        <v>1499</v>
      </c>
      <c r="D2472" s="21">
        <f t="shared" si="42"/>
        <v>227637.5</v>
      </c>
      <c r="E2472" s="24">
        <f t="shared" si="42"/>
        <v>182190.51</v>
      </c>
      <c r="F2472" s="104">
        <v>113137</v>
      </c>
      <c r="G2472" s="104">
        <v>12509.57</v>
      </c>
      <c r="H2472" s="105">
        <v>114500.5</v>
      </c>
      <c r="I2472" s="105">
        <v>169680.94</v>
      </c>
      <c r="J2472" s="106"/>
      <c r="K2472" s="107"/>
      <c r="L2472" s="105"/>
      <c r="M2472" s="105"/>
      <c r="N2472" s="106"/>
      <c r="O2472" s="107"/>
      <c r="P2472" s="105"/>
      <c r="Q2472" s="105"/>
      <c r="R2472" s="106"/>
      <c r="S2472" s="107"/>
      <c r="T2472" s="105"/>
      <c r="U2472" s="105"/>
      <c r="V2472" s="106"/>
      <c r="W2472" s="107"/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hidden="1" customHeight="1" x14ac:dyDescent="0.3">
      <c r="A2473" s="110" t="s">
        <v>1710</v>
      </c>
      <c r="B2473" s="111" t="s">
        <v>1500</v>
      </c>
      <c r="C2473" s="112" t="s">
        <v>1501</v>
      </c>
      <c r="D2473" s="21">
        <f t="shared" si="42"/>
        <v>2722</v>
      </c>
      <c r="E2473" s="24">
        <f t="shared" si="42"/>
        <v>2722</v>
      </c>
      <c r="F2473" s="104">
        <v>949</v>
      </c>
      <c r="G2473" s="104">
        <v>949</v>
      </c>
      <c r="H2473" s="105">
        <v>1773</v>
      </c>
      <c r="I2473" s="105">
        <v>1773</v>
      </c>
      <c r="J2473" s="106"/>
      <c r="K2473" s="107"/>
      <c r="L2473" s="105"/>
      <c r="M2473" s="105"/>
      <c r="N2473" s="106"/>
      <c r="O2473" s="107"/>
      <c r="P2473" s="105"/>
      <c r="Q2473" s="105"/>
      <c r="R2473" s="106"/>
      <c r="S2473" s="107"/>
      <c r="T2473" s="105"/>
      <c r="U2473" s="105"/>
      <c r="V2473" s="106"/>
      <c r="W2473" s="107"/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hidden="1" customHeight="1" x14ac:dyDescent="0.3">
      <c r="A2474" s="110" t="s">
        <v>1710</v>
      </c>
      <c r="B2474" s="111" t="s">
        <v>1502</v>
      </c>
      <c r="C2474" s="112" t="s">
        <v>1503</v>
      </c>
      <c r="D2474" s="21">
        <f t="shared" si="42"/>
        <v>1786</v>
      </c>
      <c r="E2474" s="24">
        <f t="shared" si="42"/>
        <v>1786</v>
      </c>
      <c r="F2474" s="104">
        <v>1786</v>
      </c>
      <c r="G2474" s="104">
        <v>1786</v>
      </c>
      <c r="H2474" s="105"/>
      <c r="I2474" s="105"/>
      <c r="J2474" s="106"/>
      <c r="K2474" s="107"/>
      <c r="L2474" s="105"/>
      <c r="M2474" s="105"/>
      <c r="N2474" s="106"/>
      <c r="O2474" s="107"/>
      <c r="P2474" s="105"/>
      <c r="Q2474" s="105"/>
      <c r="R2474" s="106"/>
      <c r="S2474" s="107"/>
      <c r="T2474" s="105"/>
      <c r="U2474" s="105"/>
      <c r="V2474" s="106"/>
      <c r="W2474" s="107"/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hidden="1" customHeight="1" x14ac:dyDescent="0.3">
      <c r="A2475" s="110" t="s">
        <v>1710</v>
      </c>
      <c r="B2475" s="111" t="s">
        <v>1504</v>
      </c>
      <c r="C2475" s="112" t="s">
        <v>1505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hidden="1" customHeight="1" x14ac:dyDescent="0.3">
      <c r="A2476" s="110" t="s">
        <v>1710</v>
      </c>
      <c r="B2476" s="111" t="s">
        <v>1506</v>
      </c>
      <c r="C2476" s="112" t="s">
        <v>1507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hidden="1" customHeight="1" x14ac:dyDescent="0.3">
      <c r="A2477" s="110" t="s">
        <v>1710</v>
      </c>
      <c r="B2477" s="111" t="s">
        <v>1508</v>
      </c>
      <c r="C2477" s="112" t="s">
        <v>1665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hidden="1" customHeight="1" x14ac:dyDescent="0.3">
      <c r="A2478" s="110" t="s">
        <v>1710</v>
      </c>
      <c r="B2478" s="111" t="s">
        <v>1509</v>
      </c>
      <c r="C2478" s="112" t="s">
        <v>1510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hidden="1" customHeight="1" x14ac:dyDescent="0.3">
      <c r="A2479" s="110" t="s">
        <v>1710</v>
      </c>
      <c r="B2479" s="111" t="s">
        <v>1511</v>
      </c>
      <c r="C2479" s="112" t="s">
        <v>1512</v>
      </c>
      <c r="D2479" s="21">
        <f t="shared" si="42"/>
        <v>42592</v>
      </c>
      <c r="E2479" s="24">
        <f t="shared" si="42"/>
        <v>42592</v>
      </c>
      <c r="F2479" s="104">
        <v>13569</v>
      </c>
      <c r="G2479" s="104">
        <v>13569</v>
      </c>
      <c r="H2479" s="105">
        <v>29023</v>
      </c>
      <c r="I2479" s="105">
        <v>29023</v>
      </c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hidden="1" customHeight="1" x14ac:dyDescent="0.3">
      <c r="A2480" s="110" t="s">
        <v>1710</v>
      </c>
      <c r="B2480" s="111" t="s">
        <v>1513</v>
      </c>
      <c r="C2480" s="112" t="s">
        <v>1514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hidden="1" customHeight="1" x14ac:dyDescent="0.3">
      <c r="A2481" s="110" t="s">
        <v>1710</v>
      </c>
      <c r="B2481" s="111" t="s">
        <v>1515</v>
      </c>
      <c r="C2481" s="112" t="s">
        <v>1516</v>
      </c>
      <c r="D2481" s="21">
        <f t="shared" si="42"/>
        <v>27858.43</v>
      </c>
      <c r="E2481" s="24">
        <f t="shared" si="42"/>
        <v>20674.63</v>
      </c>
      <c r="F2481" s="104">
        <v>0</v>
      </c>
      <c r="G2481" s="104">
        <v>0</v>
      </c>
      <c r="H2481" s="113">
        <v>27858.43</v>
      </c>
      <c r="I2481" s="113">
        <v>20674.63</v>
      </c>
      <c r="J2481" s="31"/>
      <c r="K2481" s="32"/>
      <c r="L2481" s="113"/>
      <c r="M2481" s="113"/>
      <c r="N2481" s="31"/>
      <c r="O2481" s="32"/>
      <c r="P2481" s="113"/>
      <c r="Q2481" s="113"/>
      <c r="R2481" s="31"/>
      <c r="S2481" s="32"/>
      <c r="T2481" s="113"/>
      <c r="U2481" s="113"/>
      <c r="V2481" s="31"/>
      <c r="W2481" s="32"/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hidden="1" customHeight="1" x14ac:dyDescent="0.3">
      <c r="A2482" s="110" t="s">
        <v>1710</v>
      </c>
      <c r="B2482" s="111" t="s">
        <v>1517</v>
      </c>
      <c r="C2482" s="112" t="s">
        <v>1518</v>
      </c>
      <c r="D2482" s="21">
        <f t="shared" si="42"/>
        <v>3417</v>
      </c>
      <c r="E2482" s="24">
        <f t="shared" si="42"/>
        <v>14716</v>
      </c>
      <c r="F2482" s="104">
        <v>3417</v>
      </c>
      <c r="G2482" s="104">
        <v>14716</v>
      </c>
      <c r="H2482" s="113">
        <v>0</v>
      </c>
      <c r="I2482" s="113">
        <v>0</v>
      </c>
      <c r="J2482" s="31"/>
      <c r="K2482" s="32"/>
      <c r="L2482" s="113"/>
      <c r="M2482" s="113"/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hidden="1" customHeight="1" x14ac:dyDescent="0.3">
      <c r="A2483" s="110" t="s">
        <v>1710</v>
      </c>
      <c r="B2483" s="111" t="s">
        <v>1519</v>
      </c>
      <c r="C2483" s="112" t="s">
        <v>57</v>
      </c>
      <c r="D2483" s="21">
        <f t="shared" si="42"/>
        <v>0</v>
      </c>
      <c r="E2483" s="24">
        <f t="shared" si="42"/>
        <v>0</v>
      </c>
      <c r="F2483" s="104"/>
      <c r="G2483" s="104"/>
      <c r="H2483" s="113"/>
      <c r="I2483" s="113"/>
      <c r="J2483" s="31"/>
      <c r="K2483" s="32"/>
      <c r="L2483" s="113"/>
      <c r="M2483" s="113"/>
      <c r="N2483" s="31"/>
      <c r="O2483" s="32"/>
      <c r="P2483" s="113"/>
      <c r="Q2483" s="113"/>
      <c r="R2483" s="31"/>
      <c r="S2483" s="32"/>
      <c r="T2483" s="113"/>
      <c r="U2483" s="113"/>
      <c r="V2483" s="31"/>
      <c r="W2483" s="32"/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hidden="1" customHeight="1" x14ac:dyDescent="0.3">
      <c r="A2484" s="110" t="s">
        <v>1710</v>
      </c>
      <c r="B2484" s="111" t="s">
        <v>1520</v>
      </c>
      <c r="C2484" s="112" t="s">
        <v>1521</v>
      </c>
      <c r="D2484" s="21">
        <f t="shared" si="42"/>
        <v>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hidden="1" customHeight="1" x14ac:dyDescent="0.3">
      <c r="A2485" s="110" t="s">
        <v>1710</v>
      </c>
      <c r="B2485" s="111" t="s">
        <v>1522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hidden="1" customHeight="1" x14ac:dyDescent="0.3">
      <c r="A2486" s="110" t="s">
        <v>1710</v>
      </c>
      <c r="B2486" s="111" t="s">
        <v>1523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hidden="1" customHeight="1" x14ac:dyDescent="0.3">
      <c r="A2487" s="110" t="s">
        <v>1710</v>
      </c>
      <c r="B2487" s="111" t="s">
        <v>1524</v>
      </c>
      <c r="C2487" s="112" t="s">
        <v>1525</v>
      </c>
      <c r="D2487" s="21">
        <f t="shared" si="42"/>
        <v>165659</v>
      </c>
      <c r="E2487" s="24">
        <f t="shared" si="42"/>
        <v>96666</v>
      </c>
      <c r="F2487" s="104">
        <v>83686</v>
      </c>
      <c r="G2487" s="104">
        <v>46420</v>
      </c>
      <c r="H2487" s="113">
        <v>81973</v>
      </c>
      <c r="I2487" s="113">
        <v>50246</v>
      </c>
      <c r="J2487" s="31"/>
      <c r="K2487" s="32"/>
      <c r="L2487" s="113"/>
      <c r="M2487" s="113"/>
      <c r="N2487" s="31"/>
      <c r="O2487" s="32"/>
      <c r="P2487" s="105"/>
      <c r="Q2487" s="105"/>
      <c r="R2487" s="31"/>
      <c r="S2487" s="32"/>
      <c r="T2487" s="113"/>
      <c r="U2487" s="113"/>
      <c r="V2487" s="31"/>
      <c r="W2487" s="32"/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hidden="1" customHeight="1" x14ac:dyDescent="0.3">
      <c r="A2488" s="110" t="s">
        <v>1710</v>
      </c>
      <c r="B2488" s="111" t="s">
        <v>1526</v>
      </c>
      <c r="C2488" s="112" t="s">
        <v>1527</v>
      </c>
      <c r="D2488" s="21">
        <f t="shared" si="42"/>
        <v>30966</v>
      </c>
      <c r="E2488" s="24">
        <f t="shared" si="42"/>
        <v>50024</v>
      </c>
      <c r="F2488" s="104">
        <v>16902</v>
      </c>
      <c r="G2488" s="104">
        <v>11242</v>
      </c>
      <c r="H2488" s="105">
        <v>14064</v>
      </c>
      <c r="I2488" s="105">
        <v>38782</v>
      </c>
      <c r="J2488" s="106"/>
      <c r="K2488" s="107"/>
      <c r="L2488" s="105"/>
      <c r="M2488" s="105"/>
      <c r="N2488" s="106"/>
      <c r="O2488" s="107"/>
      <c r="P2488" s="113"/>
      <c r="Q2488" s="113"/>
      <c r="R2488" s="106"/>
      <c r="S2488" s="107"/>
      <c r="T2488" s="105"/>
      <c r="U2488" s="105"/>
      <c r="V2488" s="106"/>
      <c r="W2488" s="107"/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hidden="1" customHeight="1" x14ac:dyDescent="0.3">
      <c r="A2489" s="110" t="s">
        <v>1710</v>
      </c>
      <c r="B2489" s="111" t="s">
        <v>1528</v>
      </c>
      <c r="C2489" s="112" t="s">
        <v>1529</v>
      </c>
      <c r="D2489" s="21">
        <f t="shared" si="42"/>
        <v>0</v>
      </c>
      <c r="E2489" s="24">
        <f t="shared" si="42"/>
        <v>90</v>
      </c>
      <c r="F2489" s="104">
        <v>0</v>
      </c>
      <c r="G2489" s="104">
        <v>90</v>
      </c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hidden="1" customHeight="1" x14ac:dyDescent="0.3">
      <c r="A2490" s="110" t="s">
        <v>1710</v>
      </c>
      <c r="B2490" s="111" t="s">
        <v>1530</v>
      </c>
      <c r="C2490" s="112" t="s">
        <v>1531</v>
      </c>
      <c r="D2490" s="21">
        <f t="shared" si="42"/>
        <v>16975</v>
      </c>
      <c r="E2490" s="24">
        <f t="shared" si="42"/>
        <v>3995</v>
      </c>
      <c r="F2490" s="104">
        <v>1499</v>
      </c>
      <c r="G2490" s="104">
        <v>3995</v>
      </c>
      <c r="H2490" s="113">
        <v>15476</v>
      </c>
      <c r="I2490" s="113">
        <v>0</v>
      </c>
      <c r="J2490" s="31"/>
      <c r="K2490" s="32"/>
      <c r="L2490" s="113"/>
      <c r="M2490" s="113"/>
      <c r="N2490" s="31"/>
      <c r="O2490" s="32"/>
      <c r="P2490" s="113"/>
      <c r="Q2490" s="113"/>
      <c r="R2490" s="31"/>
      <c r="S2490" s="32"/>
      <c r="T2490" s="113"/>
      <c r="U2490" s="113"/>
      <c r="V2490" s="31"/>
      <c r="W2490" s="32"/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hidden="1" customHeight="1" x14ac:dyDescent="0.3">
      <c r="A2491" s="110" t="s">
        <v>1710</v>
      </c>
      <c r="B2491" s="111" t="s">
        <v>1532</v>
      </c>
      <c r="C2491" s="112" t="s">
        <v>1533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hidden="1" customHeight="1" x14ac:dyDescent="0.3">
      <c r="A2492" s="110" t="s">
        <v>1710</v>
      </c>
      <c r="B2492" s="111" t="s">
        <v>1534</v>
      </c>
      <c r="C2492" s="112" t="s">
        <v>1535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hidden="1" customHeight="1" x14ac:dyDescent="0.3">
      <c r="A2493" s="110" t="s">
        <v>1710</v>
      </c>
      <c r="B2493" s="111" t="s">
        <v>1536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hidden="1" customHeight="1" x14ac:dyDescent="0.3">
      <c r="A2494" s="110" t="s">
        <v>1710</v>
      </c>
      <c r="B2494" s="111" t="s">
        <v>1537</v>
      </c>
      <c r="C2494" s="112" t="s">
        <v>1538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hidden="1" customHeight="1" x14ac:dyDescent="0.3">
      <c r="A2495" s="110" t="s">
        <v>1710</v>
      </c>
      <c r="B2495" s="111" t="s">
        <v>1539</v>
      </c>
      <c r="C2495" s="112" t="s">
        <v>1540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hidden="1" customHeight="1" x14ac:dyDescent="0.3">
      <c r="A2496" s="110" t="s">
        <v>1710</v>
      </c>
      <c r="B2496" s="111" t="s">
        <v>1541</v>
      </c>
      <c r="C2496" s="112" t="s">
        <v>1542</v>
      </c>
      <c r="D2496" s="21">
        <f t="shared" si="42"/>
        <v>37565</v>
      </c>
      <c r="E2496" s="24">
        <f t="shared" si="42"/>
        <v>25603</v>
      </c>
      <c r="F2496" s="104">
        <v>18097</v>
      </c>
      <c r="G2496" s="104">
        <v>210</v>
      </c>
      <c r="H2496" s="113">
        <v>19468</v>
      </c>
      <c r="I2496" s="113">
        <v>25393</v>
      </c>
      <c r="J2496" s="31"/>
      <c r="K2496" s="32"/>
      <c r="L2496" s="113"/>
      <c r="M2496" s="113"/>
      <c r="N2496" s="31"/>
      <c r="O2496" s="32"/>
      <c r="P2496" s="113"/>
      <c r="Q2496" s="113"/>
      <c r="R2496" s="31"/>
      <c r="S2496" s="32"/>
      <c r="T2496" s="113"/>
      <c r="U2496" s="113"/>
      <c r="V2496" s="31"/>
      <c r="W2496" s="32"/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hidden="1" customHeight="1" x14ac:dyDescent="0.3">
      <c r="A2497" s="110" t="s">
        <v>1710</v>
      </c>
      <c r="B2497" s="111" t="s">
        <v>1543</v>
      </c>
      <c r="C2497" s="112" t="s">
        <v>1544</v>
      </c>
      <c r="D2497" s="21">
        <f t="shared" si="42"/>
        <v>56272</v>
      </c>
      <c r="E2497" s="24">
        <f t="shared" si="42"/>
        <v>58989</v>
      </c>
      <c r="F2497" s="104">
        <v>12914</v>
      </c>
      <c r="G2497" s="104">
        <v>0</v>
      </c>
      <c r="H2497" s="113">
        <v>43358</v>
      </c>
      <c r="I2497" s="113">
        <v>58989</v>
      </c>
      <c r="J2497" s="31"/>
      <c r="K2497" s="32"/>
      <c r="L2497" s="113"/>
      <c r="M2497" s="113"/>
      <c r="N2497" s="31"/>
      <c r="O2497" s="32"/>
      <c r="P2497" s="113"/>
      <c r="Q2497" s="113"/>
      <c r="R2497" s="31"/>
      <c r="S2497" s="32"/>
      <c r="T2497" s="113"/>
      <c r="U2497" s="113"/>
      <c r="V2497" s="31"/>
      <c r="W2497" s="32"/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hidden="1" customHeight="1" x14ac:dyDescent="0.3">
      <c r="A2498" s="110" t="s">
        <v>1710</v>
      </c>
      <c r="B2498" s="111" t="s">
        <v>1545</v>
      </c>
      <c r="C2498" s="112" t="s">
        <v>1546</v>
      </c>
      <c r="D2498" s="21">
        <f t="shared" si="42"/>
        <v>57865.5</v>
      </c>
      <c r="E2498" s="24">
        <f t="shared" si="42"/>
        <v>5635</v>
      </c>
      <c r="F2498" s="104">
        <v>26984.5</v>
      </c>
      <c r="G2498" s="104">
        <v>2000</v>
      </c>
      <c r="H2498" s="113">
        <v>30881</v>
      </c>
      <c r="I2498" s="113">
        <v>3635</v>
      </c>
      <c r="J2498" s="31"/>
      <c r="K2498" s="32"/>
      <c r="L2498" s="113"/>
      <c r="M2498" s="113"/>
      <c r="N2498" s="31"/>
      <c r="O2498" s="32"/>
      <c r="P2498" s="113"/>
      <c r="Q2498" s="113"/>
      <c r="R2498" s="31"/>
      <c r="S2498" s="32"/>
      <c r="T2498" s="113"/>
      <c r="U2498" s="113"/>
      <c r="V2498" s="31"/>
      <c r="W2498" s="32"/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hidden="1" customHeight="1" x14ac:dyDescent="0.3">
      <c r="A2499" s="110" t="s">
        <v>1710</v>
      </c>
      <c r="B2499" s="111" t="s">
        <v>1547</v>
      </c>
      <c r="C2499" s="112" t="s">
        <v>1548</v>
      </c>
      <c r="D2499" s="21">
        <f t="shared" si="42"/>
        <v>10756</v>
      </c>
      <c r="E2499" s="24">
        <f t="shared" si="42"/>
        <v>1112.24</v>
      </c>
      <c r="F2499" s="104">
        <v>3843.5</v>
      </c>
      <c r="G2499" s="104">
        <v>0</v>
      </c>
      <c r="H2499" s="113">
        <v>6912.5</v>
      </c>
      <c r="I2499" s="113">
        <v>1112.24</v>
      </c>
      <c r="J2499" s="31"/>
      <c r="K2499" s="32"/>
      <c r="L2499" s="113"/>
      <c r="M2499" s="113"/>
      <c r="N2499" s="31"/>
      <c r="O2499" s="32"/>
      <c r="P2499" s="113"/>
      <c r="Q2499" s="113"/>
      <c r="R2499" s="31"/>
      <c r="S2499" s="32"/>
      <c r="T2499" s="113"/>
      <c r="U2499" s="113"/>
      <c r="V2499" s="31"/>
      <c r="W2499" s="32"/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hidden="1" customHeight="1" x14ac:dyDescent="0.3">
      <c r="A2500" s="110" t="s">
        <v>1710</v>
      </c>
      <c r="B2500" s="111" t="s">
        <v>1549</v>
      </c>
      <c r="C2500" s="112" t="s">
        <v>1550</v>
      </c>
      <c r="D2500" s="21">
        <f t="shared" ref="D2500:E2563" si="43">F2500+H2500+J2500+L2500+N2500+P2500+R2500+T2500+V2500+X2500+Z2500+AB2500</f>
        <v>0</v>
      </c>
      <c r="E2500" s="24">
        <f t="shared" si="43"/>
        <v>0</v>
      </c>
      <c r="F2500" s="104"/>
      <c r="G2500" s="104"/>
      <c r="H2500" s="105"/>
      <c r="I2500" s="105"/>
      <c r="J2500" s="106"/>
      <c r="K2500" s="107"/>
      <c r="L2500" s="105"/>
      <c r="M2500" s="105"/>
      <c r="N2500" s="106"/>
      <c r="O2500" s="107"/>
      <c r="P2500" s="113"/>
      <c r="Q2500" s="113"/>
      <c r="R2500" s="106"/>
      <c r="S2500" s="107"/>
      <c r="T2500" s="105"/>
      <c r="U2500" s="105"/>
      <c r="V2500" s="106"/>
      <c r="W2500" s="107"/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hidden="1" customHeight="1" x14ac:dyDescent="0.3">
      <c r="A2501" s="110" t="s">
        <v>1710</v>
      </c>
      <c r="B2501" s="111" t="s">
        <v>1551</v>
      </c>
      <c r="C2501" s="112" t="s">
        <v>1552</v>
      </c>
      <c r="D2501" s="21">
        <f t="shared" si="43"/>
        <v>0</v>
      </c>
      <c r="E2501" s="24">
        <f t="shared" si="43"/>
        <v>0</v>
      </c>
      <c r="F2501" s="104"/>
      <c r="G2501" s="104"/>
      <c r="H2501" s="113"/>
      <c r="I2501" s="113"/>
      <c r="J2501" s="31"/>
      <c r="K2501" s="32"/>
      <c r="L2501" s="113"/>
      <c r="M2501" s="113"/>
      <c r="N2501" s="31"/>
      <c r="O2501" s="32"/>
      <c r="P2501" s="105"/>
      <c r="Q2501" s="105"/>
      <c r="R2501" s="31"/>
      <c r="S2501" s="32"/>
      <c r="T2501" s="113"/>
      <c r="U2501" s="113"/>
      <c r="V2501" s="31"/>
      <c r="W2501" s="32"/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hidden="1" customHeight="1" x14ac:dyDescent="0.3">
      <c r="A2502" s="110" t="s">
        <v>1710</v>
      </c>
      <c r="B2502" s="111" t="s">
        <v>41</v>
      </c>
      <c r="C2502" s="112" t="s">
        <v>1553</v>
      </c>
      <c r="D2502" s="21">
        <f t="shared" si="43"/>
        <v>0</v>
      </c>
      <c r="E2502" s="24">
        <f t="shared" si="43"/>
        <v>0</v>
      </c>
      <c r="F2502" s="104"/>
      <c r="G2502" s="104"/>
      <c r="H2502" s="105"/>
      <c r="I2502" s="105"/>
      <c r="J2502" s="106"/>
      <c r="K2502" s="107"/>
      <c r="L2502" s="105"/>
      <c r="M2502" s="105"/>
      <c r="N2502" s="106"/>
      <c r="O2502" s="107"/>
      <c r="P2502" s="113"/>
      <c r="Q2502" s="113"/>
      <c r="R2502" s="106"/>
      <c r="S2502" s="107"/>
      <c r="T2502" s="105"/>
      <c r="U2502" s="105"/>
      <c r="V2502" s="106"/>
      <c r="W2502" s="107"/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hidden="1" customHeight="1" x14ac:dyDescent="0.3">
      <c r="A2503" s="110" t="s">
        <v>1710</v>
      </c>
      <c r="B2503" s="111" t="s">
        <v>42</v>
      </c>
      <c r="C2503" s="112" t="s">
        <v>1554</v>
      </c>
      <c r="D2503" s="21">
        <f t="shared" si="43"/>
        <v>0</v>
      </c>
      <c r="E2503" s="24">
        <f t="shared" si="43"/>
        <v>244311.3</v>
      </c>
      <c r="F2503" s="104">
        <v>0</v>
      </c>
      <c r="G2503" s="104">
        <v>244311.3</v>
      </c>
      <c r="H2503" s="105"/>
      <c r="I2503" s="105"/>
      <c r="J2503" s="106"/>
      <c r="K2503" s="107"/>
      <c r="L2503" s="105"/>
      <c r="M2503" s="105"/>
      <c r="N2503" s="106"/>
      <c r="O2503" s="107"/>
      <c r="P2503" s="105"/>
      <c r="Q2503" s="105"/>
      <c r="R2503" s="106"/>
      <c r="S2503" s="107"/>
      <c r="T2503" s="105"/>
      <c r="U2503" s="105"/>
      <c r="V2503" s="106"/>
      <c r="W2503" s="107"/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hidden="1" customHeight="1" x14ac:dyDescent="0.3">
      <c r="A2504" s="110" t="s">
        <v>1710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hidden="1" customHeight="1" x14ac:dyDescent="0.3">
      <c r="A2505" s="110" t="s">
        <v>1710</v>
      </c>
      <c r="B2505" s="111" t="s">
        <v>45</v>
      </c>
      <c r="C2505" s="112" t="s">
        <v>1555</v>
      </c>
      <c r="D2505" s="21">
        <f t="shared" si="43"/>
        <v>0</v>
      </c>
      <c r="E2505" s="24">
        <f t="shared" si="43"/>
        <v>0</v>
      </c>
      <c r="F2505" s="104"/>
      <c r="G2505" s="104"/>
      <c r="H2505" s="113"/>
      <c r="I2505" s="113"/>
      <c r="J2505" s="31"/>
      <c r="K2505" s="32"/>
      <c r="L2505" s="113"/>
      <c r="M2505" s="113"/>
      <c r="N2505" s="31"/>
      <c r="O2505" s="32"/>
      <c r="P2505" s="113"/>
      <c r="Q2505" s="113"/>
      <c r="R2505" s="31"/>
      <c r="S2505" s="32"/>
      <c r="T2505" s="113"/>
      <c r="U2505" s="113"/>
      <c r="V2505" s="31"/>
      <c r="W2505" s="32"/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hidden="1" customHeight="1" x14ac:dyDescent="0.3">
      <c r="A2506" s="110" t="s">
        <v>1710</v>
      </c>
      <c r="B2506" s="111" t="s">
        <v>46</v>
      </c>
      <c r="C2506" s="112" t="s">
        <v>1556</v>
      </c>
      <c r="D2506" s="21">
        <f t="shared" si="43"/>
        <v>67817.290000000008</v>
      </c>
      <c r="E2506" s="24">
        <f t="shared" si="43"/>
        <v>68815.25</v>
      </c>
      <c r="F2506" s="104">
        <v>56738.91</v>
      </c>
      <c r="G2506" s="104">
        <v>28029.919999999998</v>
      </c>
      <c r="H2506" s="113">
        <v>11078.38</v>
      </c>
      <c r="I2506" s="113">
        <v>40785.33</v>
      </c>
      <c r="J2506" s="31"/>
      <c r="K2506" s="32"/>
      <c r="L2506" s="113"/>
      <c r="M2506" s="113"/>
      <c r="N2506" s="31"/>
      <c r="O2506" s="32"/>
      <c r="P2506" s="113"/>
      <c r="Q2506" s="113"/>
      <c r="R2506" s="31"/>
      <c r="S2506" s="32"/>
      <c r="T2506" s="113"/>
      <c r="U2506" s="113"/>
      <c r="V2506" s="31"/>
      <c r="W2506" s="32"/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hidden="1" customHeight="1" x14ac:dyDescent="0.3">
      <c r="A2507" s="110" t="s">
        <v>1710</v>
      </c>
      <c r="B2507" s="111" t="s">
        <v>47</v>
      </c>
      <c r="C2507" s="112" t="s">
        <v>1557</v>
      </c>
      <c r="D2507" s="21">
        <f t="shared" si="43"/>
        <v>3160237.91</v>
      </c>
      <c r="E2507" s="24">
        <f t="shared" si="43"/>
        <v>0</v>
      </c>
      <c r="F2507" s="104"/>
      <c r="G2507" s="104"/>
      <c r="H2507" s="113">
        <v>3160237.91</v>
      </c>
      <c r="I2507" s="113">
        <v>0</v>
      </c>
      <c r="J2507" s="31"/>
      <c r="K2507" s="32"/>
      <c r="L2507" s="113"/>
      <c r="M2507" s="113"/>
      <c r="N2507" s="31"/>
      <c r="O2507" s="32"/>
      <c r="P2507" s="113"/>
      <c r="Q2507" s="113"/>
      <c r="R2507" s="31"/>
      <c r="S2507" s="32"/>
      <c r="T2507" s="113"/>
      <c r="U2507" s="113"/>
      <c r="V2507" s="31"/>
      <c r="W2507" s="32"/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hidden="1" customHeight="1" x14ac:dyDescent="0.3">
      <c r="A2508" s="110" t="s">
        <v>1710</v>
      </c>
      <c r="B2508" s="111" t="s">
        <v>48</v>
      </c>
      <c r="C2508" s="112" t="s">
        <v>1558</v>
      </c>
      <c r="D2508" s="21">
        <f t="shared" si="43"/>
        <v>264985.01</v>
      </c>
      <c r="E2508" s="24">
        <f t="shared" si="43"/>
        <v>264985.01</v>
      </c>
      <c r="F2508" s="104"/>
      <c r="G2508" s="104"/>
      <c r="H2508" s="113">
        <v>264985.01</v>
      </c>
      <c r="I2508" s="113">
        <v>264985.01</v>
      </c>
      <c r="J2508" s="31"/>
      <c r="K2508" s="32"/>
      <c r="L2508" s="113"/>
      <c r="M2508" s="113"/>
      <c r="N2508" s="31"/>
      <c r="O2508" s="32"/>
      <c r="P2508" s="113"/>
      <c r="Q2508" s="113"/>
      <c r="R2508" s="31"/>
      <c r="S2508" s="32"/>
      <c r="T2508" s="113"/>
      <c r="U2508" s="113"/>
      <c r="V2508" s="31"/>
      <c r="W2508" s="32"/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hidden="1" customHeight="1" x14ac:dyDescent="0.3">
      <c r="A2509" s="110" t="s">
        <v>1710</v>
      </c>
      <c r="B2509" s="111" t="s">
        <v>49</v>
      </c>
      <c r="C2509" s="112" t="s">
        <v>1559</v>
      </c>
      <c r="D2509" s="21">
        <f t="shared" si="43"/>
        <v>0</v>
      </c>
      <c r="E2509" s="24">
        <f t="shared" si="43"/>
        <v>0</v>
      </c>
      <c r="F2509" s="104"/>
      <c r="G2509" s="104"/>
      <c r="H2509" s="113"/>
      <c r="I2509" s="113"/>
      <c r="J2509" s="31"/>
      <c r="K2509" s="32"/>
      <c r="L2509" s="113"/>
      <c r="M2509" s="113"/>
      <c r="N2509" s="31"/>
      <c r="O2509" s="32"/>
      <c r="P2509" s="113"/>
      <c r="Q2509" s="113"/>
      <c r="R2509" s="31"/>
      <c r="S2509" s="32"/>
      <c r="T2509" s="113"/>
      <c r="U2509" s="113"/>
      <c r="V2509" s="31"/>
      <c r="W2509" s="32"/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hidden="1" customHeight="1" x14ac:dyDescent="0.3">
      <c r="A2510" s="110" t="s">
        <v>1710</v>
      </c>
      <c r="B2510" s="111" t="s">
        <v>50</v>
      </c>
      <c r="C2510" s="112" t="s">
        <v>1560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hidden="1" customHeight="1" x14ac:dyDescent="0.3">
      <c r="A2511" s="110" t="s">
        <v>1710</v>
      </c>
      <c r="B2511" s="111" t="s">
        <v>1561</v>
      </c>
      <c r="C2511" s="112" t="s">
        <v>1562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hidden="1" customHeight="1" x14ac:dyDescent="0.3">
      <c r="A2512" s="110" t="s">
        <v>1710</v>
      </c>
      <c r="B2512" s="111" t="s">
        <v>51</v>
      </c>
      <c r="C2512" s="112" t="s">
        <v>1563</v>
      </c>
      <c r="D2512" s="21">
        <f t="shared" si="43"/>
        <v>845718.5</v>
      </c>
      <c r="E2512" s="24">
        <f t="shared" si="43"/>
        <v>911261.85</v>
      </c>
      <c r="F2512" s="104">
        <v>405157.9</v>
      </c>
      <c r="G2512" s="104">
        <v>440560.6</v>
      </c>
      <c r="H2512" s="105">
        <v>440560.6</v>
      </c>
      <c r="I2512" s="105">
        <v>470701.25</v>
      </c>
      <c r="J2512" s="106"/>
      <c r="K2512" s="107"/>
      <c r="L2512" s="105"/>
      <c r="M2512" s="105"/>
      <c r="N2512" s="106"/>
      <c r="O2512" s="107"/>
      <c r="P2512" s="113"/>
      <c r="Q2512" s="113"/>
      <c r="R2512" s="106"/>
      <c r="S2512" s="107"/>
      <c r="T2512" s="105"/>
      <c r="U2512" s="105"/>
      <c r="V2512" s="106"/>
      <c r="W2512" s="107"/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hidden="1" customHeight="1" x14ac:dyDescent="0.3">
      <c r="A2513" s="110" t="s">
        <v>1710</v>
      </c>
      <c r="B2513" s="111" t="s">
        <v>52</v>
      </c>
      <c r="C2513" s="112" t="s">
        <v>1564</v>
      </c>
      <c r="D2513" s="21">
        <f t="shared" si="43"/>
        <v>466060.5</v>
      </c>
      <c r="E2513" s="24">
        <f t="shared" si="43"/>
        <v>447955.4</v>
      </c>
      <c r="F2513" s="104">
        <v>230341.75</v>
      </c>
      <c r="G2513" s="104">
        <v>235718.75</v>
      </c>
      <c r="H2513" s="113">
        <v>235718.75</v>
      </c>
      <c r="I2513" s="113">
        <v>212236.65</v>
      </c>
      <c r="J2513" s="31"/>
      <c r="K2513" s="32"/>
      <c r="L2513" s="113"/>
      <c r="M2513" s="113"/>
      <c r="N2513" s="31"/>
      <c r="O2513" s="32"/>
      <c r="P2513" s="105"/>
      <c r="Q2513" s="105"/>
      <c r="R2513" s="31"/>
      <c r="S2513" s="32"/>
      <c r="T2513" s="113"/>
      <c r="U2513" s="113"/>
      <c r="V2513" s="31"/>
      <c r="W2513" s="32"/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hidden="1" customHeight="1" x14ac:dyDescent="0.3">
      <c r="A2514" s="110" t="s">
        <v>1710</v>
      </c>
      <c r="B2514" s="111" t="s">
        <v>1700</v>
      </c>
      <c r="C2514" s="112" t="s">
        <v>1565</v>
      </c>
      <c r="D2514" s="21">
        <f t="shared" si="43"/>
        <v>0</v>
      </c>
      <c r="E2514" s="24">
        <f t="shared" si="43"/>
        <v>0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/>
      <c r="U2514" s="105"/>
      <c r="V2514" s="106"/>
      <c r="W2514" s="107"/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hidden="1" customHeight="1" x14ac:dyDescent="0.3">
      <c r="A2515" s="110" t="s">
        <v>1710</v>
      </c>
      <c r="B2515" s="111" t="s">
        <v>1701</v>
      </c>
      <c r="C2515" s="112" t="s">
        <v>1666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hidden="1" customHeight="1" x14ac:dyDescent="0.3">
      <c r="A2516" s="110" t="s">
        <v>1710</v>
      </c>
      <c r="B2516" s="111" t="s">
        <v>53</v>
      </c>
      <c r="C2516" s="112" t="s">
        <v>1566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hidden="1" customHeight="1" x14ac:dyDescent="0.3">
      <c r="A2517" s="110" t="s">
        <v>1710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hidden="1" customHeight="1" x14ac:dyDescent="0.3">
      <c r="A2518" s="110" t="s">
        <v>1710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hidden="1" customHeight="1" x14ac:dyDescent="0.3">
      <c r="A2519" s="110" t="s">
        <v>1710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hidden="1" customHeight="1" x14ac:dyDescent="0.3">
      <c r="A2520" s="110" t="s">
        <v>1710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hidden="1" customHeight="1" x14ac:dyDescent="0.3">
      <c r="A2521" s="110" t="s">
        <v>1710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hidden="1" customHeight="1" x14ac:dyDescent="0.3">
      <c r="A2522" s="110" t="s">
        <v>1710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hidden="1" customHeight="1" x14ac:dyDescent="0.3">
      <c r="A2523" s="110" t="s">
        <v>1710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hidden="1" customHeight="1" x14ac:dyDescent="0.3">
      <c r="A2524" s="110" t="s">
        <v>1710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hidden="1" customHeight="1" x14ac:dyDescent="0.3">
      <c r="A2525" s="110" t="s">
        <v>1710</v>
      </c>
      <c r="B2525" s="111" t="s">
        <v>82</v>
      </c>
      <c r="C2525" s="112" t="s">
        <v>83</v>
      </c>
      <c r="D2525" s="21">
        <f t="shared" si="43"/>
        <v>2892049.29</v>
      </c>
      <c r="E2525" s="24">
        <f t="shared" si="43"/>
        <v>2159148.5</v>
      </c>
      <c r="F2525" s="104">
        <v>2309096.77</v>
      </c>
      <c r="G2525" s="104">
        <v>1490507.18</v>
      </c>
      <c r="H2525" s="113">
        <v>582952.52</v>
      </c>
      <c r="I2525" s="113">
        <v>668641.31999999995</v>
      </c>
      <c r="J2525" s="31"/>
      <c r="K2525" s="32"/>
      <c r="L2525" s="113"/>
      <c r="M2525" s="113"/>
      <c r="N2525" s="31"/>
      <c r="O2525" s="32"/>
      <c r="P2525" s="105"/>
      <c r="Q2525" s="105"/>
      <c r="R2525" s="31"/>
      <c r="S2525" s="32"/>
      <c r="T2525" s="113"/>
      <c r="U2525" s="113"/>
      <c r="V2525" s="31"/>
      <c r="W2525" s="32"/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hidden="1" customHeight="1" x14ac:dyDescent="0.3">
      <c r="A2526" s="110" t="s">
        <v>1710</v>
      </c>
      <c r="B2526" s="111" t="s">
        <v>84</v>
      </c>
      <c r="C2526" s="112" t="s">
        <v>85</v>
      </c>
      <c r="D2526" s="21">
        <f t="shared" si="43"/>
        <v>67940</v>
      </c>
      <c r="E2526" s="24">
        <f t="shared" si="43"/>
        <v>31648</v>
      </c>
      <c r="F2526" s="104">
        <v>51690</v>
      </c>
      <c r="G2526" s="104">
        <v>15084</v>
      </c>
      <c r="H2526" s="113">
        <v>16250</v>
      </c>
      <c r="I2526" s="113">
        <v>16564</v>
      </c>
      <c r="J2526" s="31"/>
      <c r="K2526" s="32"/>
      <c r="L2526" s="113"/>
      <c r="M2526" s="113"/>
      <c r="N2526" s="31"/>
      <c r="O2526" s="32"/>
      <c r="P2526" s="113"/>
      <c r="Q2526" s="113"/>
      <c r="R2526" s="31"/>
      <c r="S2526" s="32"/>
      <c r="T2526" s="113"/>
      <c r="U2526" s="113"/>
      <c r="V2526" s="31"/>
      <c r="W2526" s="32"/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hidden="1" customHeight="1" x14ac:dyDescent="0.3">
      <c r="A2527" s="110" t="s">
        <v>1710</v>
      </c>
      <c r="B2527" s="111" t="s">
        <v>86</v>
      </c>
      <c r="C2527" s="112" t="s">
        <v>87</v>
      </c>
      <c r="D2527" s="21">
        <f t="shared" si="43"/>
        <v>306335</v>
      </c>
      <c r="E2527" s="24">
        <f t="shared" si="43"/>
        <v>458588.57</v>
      </c>
      <c r="F2527" s="104">
        <v>115260</v>
      </c>
      <c r="G2527" s="104">
        <v>212471.15</v>
      </c>
      <c r="H2527" s="105">
        <v>191075</v>
      </c>
      <c r="I2527" s="105">
        <v>246117.42</v>
      </c>
      <c r="J2527" s="106"/>
      <c r="K2527" s="107"/>
      <c r="L2527" s="105"/>
      <c r="M2527" s="105"/>
      <c r="N2527" s="106"/>
      <c r="O2527" s="107"/>
      <c r="P2527" s="113"/>
      <c r="Q2527" s="113"/>
      <c r="R2527" s="106"/>
      <c r="S2527" s="107"/>
      <c r="T2527" s="105"/>
      <c r="U2527" s="105"/>
      <c r="V2527" s="106"/>
      <c r="W2527" s="107"/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hidden="1" customHeight="1" x14ac:dyDescent="0.3">
      <c r="A2528" s="110" t="s">
        <v>1710</v>
      </c>
      <c r="B2528" s="111" t="s">
        <v>88</v>
      </c>
      <c r="C2528" s="112" t="s">
        <v>89</v>
      </c>
      <c r="D2528" s="21">
        <f t="shared" si="43"/>
        <v>903040</v>
      </c>
      <c r="E2528" s="24">
        <f t="shared" si="43"/>
        <v>703923</v>
      </c>
      <c r="F2528" s="104">
        <v>332730</v>
      </c>
      <c r="G2528" s="104">
        <v>351593</v>
      </c>
      <c r="H2528" s="113">
        <v>570310</v>
      </c>
      <c r="I2528" s="113">
        <v>352330</v>
      </c>
      <c r="J2528" s="31"/>
      <c r="K2528" s="32"/>
      <c r="L2528" s="113"/>
      <c r="M2528" s="113"/>
      <c r="N2528" s="31"/>
      <c r="O2528" s="32"/>
      <c r="P2528" s="105"/>
      <c r="Q2528" s="105"/>
      <c r="R2528" s="31"/>
      <c r="S2528" s="32"/>
      <c r="T2528" s="113"/>
      <c r="U2528" s="113"/>
      <c r="V2528" s="31"/>
      <c r="W2528" s="32"/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hidden="1" customHeight="1" x14ac:dyDescent="0.3">
      <c r="A2529" s="110" t="s">
        <v>1710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hidden="1" customHeight="1" x14ac:dyDescent="0.3">
      <c r="A2530" s="110" t="s">
        <v>1710</v>
      </c>
      <c r="B2530" s="111" t="s">
        <v>92</v>
      </c>
      <c r="C2530" s="112" t="s">
        <v>93</v>
      </c>
      <c r="D2530" s="21">
        <f t="shared" si="43"/>
        <v>6800</v>
      </c>
      <c r="E2530" s="24">
        <f t="shared" si="43"/>
        <v>27942</v>
      </c>
      <c r="F2530" s="104">
        <v>3000</v>
      </c>
      <c r="G2530" s="104">
        <v>6334</v>
      </c>
      <c r="H2530" s="113">
        <v>3800</v>
      </c>
      <c r="I2530" s="113">
        <v>21608</v>
      </c>
      <c r="J2530" s="31"/>
      <c r="K2530" s="32"/>
      <c r="L2530" s="113"/>
      <c r="M2530" s="113"/>
      <c r="N2530" s="31"/>
      <c r="O2530" s="32"/>
      <c r="P2530" s="113"/>
      <c r="Q2530" s="113"/>
      <c r="R2530" s="31"/>
      <c r="S2530" s="32"/>
      <c r="T2530" s="113"/>
      <c r="U2530" s="113"/>
      <c r="V2530" s="31"/>
      <c r="W2530" s="32"/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hidden="1" customHeight="1" x14ac:dyDescent="0.3">
      <c r="A2531" s="110" t="s">
        <v>1710</v>
      </c>
      <c r="B2531" s="111" t="s">
        <v>94</v>
      </c>
      <c r="C2531" s="112" t="s">
        <v>95</v>
      </c>
      <c r="D2531" s="21">
        <f t="shared" si="43"/>
        <v>134540</v>
      </c>
      <c r="E2531" s="24">
        <f t="shared" si="43"/>
        <v>134540</v>
      </c>
      <c r="F2531" s="104">
        <v>68390</v>
      </c>
      <c r="G2531" s="104">
        <v>68390</v>
      </c>
      <c r="H2531" s="113">
        <v>66150</v>
      </c>
      <c r="I2531" s="113">
        <v>66150</v>
      </c>
      <c r="J2531" s="31"/>
      <c r="K2531" s="32"/>
      <c r="L2531" s="113"/>
      <c r="M2531" s="113"/>
      <c r="N2531" s="31"/>
      <c r="O2531" s="32"/>
      <c r="P2531" s="113"/>
      <c r="Q2531" s="113"/>
      <c r="R2531" s="31"/>
      <c r="S2531" s="32"/>
      <c r="T2531" s="113"/>
      <c r="U2531" s="113"/>
      <c r="V2531" s="31"/>
      <c r="W2531" s="32"/>
      <c r="X2531" s="113"/>
      <c r="Y2531" s="113"/>
      <c r="Z2531" s="31"/>
      <c r="AA2531" s="32"/>
      <c r="AB2531" s="113"/>
      <c r="AC2531" s="113"/>
      <c r="AD2531" s="33" t="s">
        <v>1390</v>
      </c>
      <c r="AE2531" s="19" t="s">
        <v>1413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hidden="1" customHeight="1" x14ac:dyDescent="0.3">
      <c r="A2532" s="110" t="s">
        <v>1710</v>
      </c>
      <c r="B2532" s="111" t="s">
        <v>96</v>
      </c>
      <c r="C2532" s="112" t="s">
        <v>97</v>
      </c>
      <c r="D2532" s="21">
        <f t="shared" si="43"/>
        <v>0</v>
      </c>
      <c r="E2532" s="24">
        <f t="shared" si="43"/>
        <v>0</v>
      </c>
      <c r="F2532" s="104"/>
      <c r="G2532" s="104"/>
      <c r="H2532" s="113"/>
      <c r="I2532" s="113"/>
      <c r="J2532" s="31"/>
      <c r="K2532" s="32"/>
      <c r="L2532" s="113"/>
      <c r="M2532" s="113"/>
      <c r="N2532" s="31"/>
      <c r="O2532" s="32"/>
      <c r="P2532" s="113"/>
      <c r="Q2532" s="113"/>
      <c r="R2532" s="31"/>
      <c r="S2532" s="32"/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1391</v>
      </c>
      <c r="AE2532" s="19" t="s">
        <v>1413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hidden="1" customHeight="1" x14ac:dyDescent="0.3">
      <c r="A2533" s="110" t="s">
        <v>1710</v>
      </c>
      <c r="B2533" s="111" t="s">
        <v>98</v>
      </c>
      <c r="C2533" s="112" t="s">
        <v>99</v>
      </c>
      <c r="D2533" s="21">
        <f t="shared" si="43"/>
        <v>29072</v>
      </c>
      <c r="E2533" s="24">
        <f t="shared" si="43"/>
        <v>49535.020000000004</v>
      </c>
      <c r="F2533" s="104">
        <v>28672</v>
      </c>
      <c r="G2533" s="104">
        <v>10527.15</v>
      </c>
      <c r="H2533" s="105">
        <v>400</v>
      </c>
      <c r="I2533" s="105">
        <v>39007.870000000003</v>
      </c>
      <c r="J2533" s="106"/>
      <c r="K2533" s="107"/>
      <c r="L2533" s="105"/>
      <c r="M2533" s="105"/>
      <c r="N2533" s="106"/>
      <c r="O2533" s="107"/>
      <c r="P2533" s="113"/>
      <c r="Q2533" s="113"/>
      <c r="R2533" s="106"/>
      <c r="S2533" s="107"/>
      <c r="T2533" s="105"/>
      <c r="U2533" s="105"/>
      <c r="V2533" s="106"/>
      <c r="W2533" s="107"/>
      <c r="X2533" s="105"/>
      <c r="Y2533" s="105"/>
      <c r="Z2533" s="106"/>
      <c r="AA2533" s="107"/>
      <c r="AB2533" s="105"/>
      <c r="AC2533" s="105"/>
      <c r="AD2533" s="33" t="s">
        <v>1392</v>
      </c>
      <c r="AE2533" s="19" t="s">
        <v>1413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hidden="1" customHeight="1" x14ac:dyDescent="0.3">
      <c r="A2534" s="110" t="s">
        <v>1710</v>
      </c>
      <c r="B2534" s="111" t="s">
        <v>100</v>
      </c>
      <c r="C2534" s="112" t="s">
        <v>101</v>
      </c>
      <c r="D2534" s="21">
        <f t="shared" si="43"/>
        <v>24150</v>
      </c>
      <c r="E2534" s="24">
        <f t="shared" si="43"/>
        <v>24150</v>
      </c>
      <c r="F2534" s="104">
        <v>12950</v>
      </c>
      <c r="G2534" s="104">
        <v>12950</v>
      </c>
      <c r="H2534" s="113">
        <v>11200</v>
      </c>
      <c r="I2534" s="113">
        <v>11200</v>
      </c>
      <c r="J2534" s="31"/>
      <c r="K2534" s="32"/>
      <c r="L2534" s="113"/>
      <c r="M2534" s="113"/>
      <c r="N2534" s="31"/>
      <c r="O2534" s="32"/>
      <c r="P2534" s="105"/>
      <c r="Q2534" s="105"/>
      <c r="R2534" s="31"/>
      <c r="S2534" s="32"/>
      <c r="T2534" s="113"/>
      <c r="U2534" s="113"/>
      <c r="V2534" s="31"/>
      <c r="W2534" s="32"/>
      <c r="X2534" s="113"/>
      <c r="Y2534" s="113"/>
      <c r="Z2534" s="31"/>
      <c r="AA2534" s="32"/>
      <c r="AB2534" s="113"/>
      <c r="AC2534" s="113"/>
      <c r="AD2534" s="33" t="s">
        <v>1393</v>
      </c>
      <c r="AE2534" s="19" t="s">
        <v>1413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hidden="1" customHeight="1" x14ac:dyDescent="0.3">
      <c r="A2535" s="110" t="s">
        <v>1710</v>
      </c>
      <c r="B2535" s="111" t="s">
        <v>102</v>
      </c>
      <c r="C2535" s="112" t="s">
        <v>103</v>
      </c>
      <c r="D2535" s="21">
        <f t="shared" si="43"/>
        <v>57903.96</v>
      </c>
      <c r="E2535" s="24">
        <f t="shared" si="43"/>
        <v>57903.96</v>
      </c>
      <c r="F2535" s="104">
        <v>28212.48</v>
      </c>
      <c r="G2535" s="104">
        <v>28212.48</v>
      </c>
      <c r="H2535" s="113">
        <v>29691.48</v>
      </c>
      <c r="I2535" s="113">
        <v>29691.48</v>
      </c>
      <c r="J2535" s="31"/>
      <c r="K2535" s="32"/>
      <c r="L2535" s="113"/>
      <c r="M2535" s="113"/>
      <c r="N2535" s="31"/>
      <c r="O2535" s="32"/>
      <c r="P2535" s="113"/>
      <c r="Q2535" s="113"/>
      <c r="R2535" s="31"/>
      <c r="S2535" s="32"/>
      <c r="T2535" s="113"/>
      <c r="U2535" s="113"/>
      <c r="V2535" s="31"/>
      <c r="W2535" s="32"/>
      <c r="X2535" s="113"/>
      <c r="Y2535" s="113"/>
      <c r="Z2535" s="31"/>
      <c r="AA2535" s="32"/>
      <c r="AB2535" s="113"/>
      <c r="AC2535" s="113"/>
      <c r="AD2535" s="33" t="s">
        <v>1394</v>
      </c>
      <c r="AE2535" s="19" t="s">
        <v>1413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hidden="1" customHeight="1" x14ac:dyDescent="0.3">
      <c r="A2536" s="110" t="s">
        <v>1710</v>
      </c>
      <c r="B2536" s="111" t="s">
        <v>104</v>
      </c>
      <c r="C2536" s="112" t="s">
        <v>105</v>
      </c>
      <c r="D2536" s="21">
        <f t="shared" si="43"/>
        <v>37596</v>
      </c>
      <c r="E2536" s="24">
        <f t="shared" si="43"/>
        <v>88237.89</v>
      </c>
      <c r="F2536" s="104">
        <v>0</v>
      </c>
      <c r="G2536" s="104">
        <v>554.29999999999995</v>
      </c>
      <c r="H2536" s="105">
        <v>37596</v>
      </c>
      <c r="I2536" s="105">
        <v>87683.59</v>
      </c>
      <c r="J2536" s="106"/>
      <c r="K2536" s="107"/>
      <c r="L2536" s="105"/>
      <c r="M2536" s="105"/>
      <c r="N2536" s="106"/>
      <c r="O2536" s="107"/>
      <c r="P2536" s="113"/>
      <c r="Q2536" s="113"/>
      <c r="R2536" s="106"/>
      <c r="S2536" s="107"/>
      <c r="T2536" s="105"/>
      <c r="U2536" s="105"/>
      <c r="V2536" s="106"/>
      <c r="W2536" s="107"/>
      <c r="X2536" s="105"/>
      <c r="Y2536" s="105"/>
      <c r="Z2536" s="106"/>
      <c r="AA2536" s="107"/>
      <c r="AB2536" s="105"/>
      <c r="AC2536" s="105"/>
      <c r="AD2536" s="33" t="s">
        <v>1395</v>
      </c>
      <c r="AE2536" s="19" t="s">
        <v>1413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hidden="1" customHeight="1" x14ac:dyDescent="0.3">
      <c r="A2537" s="110" t="s">
        <v>1710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1396</v>
      </c>
      <c r="AE2537" s="19" t="s">
        <v>1413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hidden="1" customHeight="1" x14ac:dyDescent="0.3">
      <c r="A2538" s="110" t="s">
        <v>1710</v>
      </c>
      <c r="B2538" s="111" t="s">
        <v>108</v>
      </c>
      <c r="C2538" s="112" t="s">
        <v>109</v>
      </c>
      <c r="D2538" s="21">
        <f t="shared" si="43"/>
        <v>31320</v>
      </c>
      <c r="E2538" s="24">
        <f t="shared" si="43"/>
        <v>44681.7</v>
      </c>
      <c r="F2538" s="104">
        <v>14980</v>
      </c>
      <c r="G2538" s="104">
        <v>0</v>
      </c>
      <c r="H2538" s="105">
        <v>16340</v>
      </c>
      <c r="I2538" s="105">
        <v>44681.7</v>
      </c>
      <c r="J2538" s="106"/>
      <c r="K2538" s="107"/>
      <c r="L2538" s="105"/>
      <c r="M2538" s="105"/>
      <c r="N2538" s="106"/>
      <c r="O2538" s="107"/>
      <c r="P2538" s="113"/>
      <c r="Q2538" s="113"/>
      <c r="R2538" s="106"/>
      <c r="S2538" s="107"/>
      <c r="T2538" s="105"/>
      <c r="U2538" s="105"/>
      <c r="V2538" s="106"/>
      <c r="W2538" s="107"/>
      <c r="X2538" s="105"/>
      <c r="Y2538" s="105"/>
      <c r="Z2538" s="106"/>
      <c r="AA2538" s="107"/>
      <c r="AB2538" s="105"/>
      <c r="AC2538" s="105"/>
      <c r="AD2538" s="33" t="s">
        <v>1397</v>
      </c>
      <c r="AE2538" s="19" t="s">
        <v>1413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hidden="1" customHeight="1" x14ac:dyDescent="0.3">
      <c r="A2539" s="110" t="s">
        <v>1710</v>
      </c>
      <c r="B2539" s="111" t="s">
        <v>110</v>
      </c>
      <c r="C2539" s="112" t="s">
        <v>111</v>
      </c>
      <c r="D2539" s="21">
        <f t="shared" si="43"/>
        <v>120573.13</v>
      </c>
      <c r="E2539" s="24">
        <f t="shared" si="43"/>
        <v>111685.7</v>
      </c>
      <c r="F2539" s="104">
        <v>120573.13</v>
      </c>
      <c r="G2539" s="104">
        <v>34489.08</v>
      </c>
      <c r="H2539" s="105">
        <v>0</v>
      </c>
      <c r="I2539" s="105">
        <v>77196.62</v>
      </c>
      <c r="J2539" s="106"/>
      <c r="K2539" s="107"/>
      <c r="L2539" s="105"/>
      <c r="M2539" s="105"/>
      <c r="N2539" s="106"/>
      <c r="O2539" s="107"/>
      <c r="P2539" s="105"/>
      <c r="Q2539" s="105"/>
      <c r="R2539" s="106"/>
      <c r="S2539" s="107"/>
      <c r="T2539" s="105"/>
      <c r="U2539" s="105"/>
      <c r="V2539" s="106"/>
      <c r="W2539" s="107"/>
      <c r="X2539" s="105"/>
      <c r="Y2539" s="105"/>
      <c r="Z2539" s="106"/>
      <c r="AA2539" s="107"/>
      <c r="AB2539" s="105"/>
      <c r="AC2539" s="105"/>
      <c r="AD2539" s="33" t="s">
        <v>1398</v>
      </c>
      <c r="AE2539" s="19" t="s">
        <v>1413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hidden="1" customHeight="1" x14ac:dyDescent="0.3">
      <c r="A2540" s="110" t="s">
        <v>1710</v>
      </c>
      <c r="B2540" s="111" t="s">
        <v>112</v>
      </c>
      <c r="C2540" s="112" t="s">
        <v>113</v>
      </c>
      <c r="D2540" s="21">
        <f t="shared" si="43"/>
        <v>61524.28</v>
      </c>
      <c r="E2540" s="24">
        <f t="shared" si="43"/>
        <v>61524.28</v>
      </c>
      <c r="F2540" s="104">
        <v>28569</v>
      </c>
      <c r="G2540" s="104">
        <v>28569</v>
      </c>
      <c r="H2540" s="113">
        <v>32955.279999999999</v>
      </c>
      <c r="I2540" s="113">
        <v>32955.279999999999</v>
      </c>
      <c r="J2540" s="31"/>
      <c r="K2540" s="32"/>
      <c r="L2540" s="113"/>
      <c r="M2540" s="113"/>
      <c r="N2540" s="31"/>
      <c r="O2540" s="32"/>
      <c r="P2540" s="105"/>
      <c r="Q2540" s="105"/>
      <c r="R2540" s="31"/>
      <c r="S2540" s="32"/>
      <c r="T2540" s="113"/>
      <c r="U2540" s="113"/>
      <c r="V2540" s="31"/>
      <c r="W2540" s="32"/>
      <c r="X2540" s="113"/>
      <c r="Y2540" s="113"/>
      <c r="Z2540" s="31"/>
      <c r="AA2540" s="32"/>
      <c r="AB2540" s="113"/>
      <c r="AC2540" s="113"/>
      <c r="AD2540" s="33" t="s">
        <v>1399</v>
      </c>
      <c r="AE2540" s="19" t="s">
        <v>1413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hidden="1" customHeight="1" x14ac:dyDescent="0.3">
      <c r="A2541" s="110" t="s">
        <v>1710</v>
      </c>
      <c r="B2541" s="111" t="s">
        <v>114</v>
      </c>
      <c r="C2541" s="112" t="s">
        <v>115</v>
      </c>
      <c r="D2541" s="21">
        <f t="shared" si="43"/>
        <v>10945</v>
      </c>
      <c r="E2541" s="24">
        <f t="shared" si="43"/>
        <v>10945</v>
      </c>
      <c r="F2541" s="104"/>
      <c r="G2541" s="104"/>
      <c r="H2541" s="105">
        <v>10945</v>
      </c>
      <c r="I2541" s="105">
        <v>10945</v>
      </c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1400</v>
      </c>
      <c r="AE2541" s="19" t="s">
        <v>1413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hidden="1" customHeight="1" x14ac:dyDescent="0.3">
      <c r="A2542" s="110" t="s">
        <v>1710</v>
      </c>
      <c r="B2542" s="111" t="s">
        <v>116</v>
      </c>
      <c r="C2542" s="112" t="s">
        <v>117</v>
      </c>
      <c r="D2542" s="21">
        <f t="shared" si="43"/>
        <v>3575</v>
      </c>
      <c r="E2542" s="24">
        <f t="shared" si="43"/>
        <v>3575</v>
      </c>
      <c r="F2542" s="104">
        <v>1798</v>
      </c>
      <c r="G2542" s="104">
        <v>1798</v>
      </c>
      <c r="H2542" s="105">
        <v>1777</v>
      </c>
      <c r="I2542" s="105">
        <v>1777</v>
      </c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hidden="1" customHeight="1" x14ac:dyDescent="0.3">
      <c r="A2543" s="110" t="s">
        <v>1710</v>
      </c>
      <c r="B2543" s="111" t="s">
        <v>118</v>
      </c>
      <c r="C2543" s="112" t="s">
        <v>119</v>
      </c>
      <c r="D2543" s="21">
        <f t="shared" si="43"/>
        <v>852512.36</v>
      </c>
      <c r="E2543" s="24">
        <f t="shared" si="43"/>
        <v>852512.36</v>
      </c>
      <c r="F2543" s="104">
        <v>852512.36</v>
      </c>
      <c r="G2543" s="104">
        <v>0</v>
      </c>
      <c r="H2543" s="113">
        <v>0</v>
      </c>
      <c r="I2543" s="113">
        <v>852512.36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hidden="1" customHeight="1" x14ac:dyDescent="0.3">
      <c r="A2544" s="110" t="s">
        <v>1710</v>
      </c>
      <c r="B2544" s="111" t="s">
        <v>120</v>
      </c>
      <c r="C2544" s="112" t="s">
        <v>121</v>
      </c>
      <c r="D2544" s="21">
        <f t="shared" si="43"/>
        <v>1221300</v>
      </c>
      <c r="E2544" s="24">
        <f t="shared" si="43"/>
        <v>1780500</v>
      </c>
      <c r="F2544" s="104">
        <v>615500</v>
      </c>
      <c r="G2544" s="104">
        <v>0</v>
      </c>
      <c r="H2544" s="105">
        <v>605800</v>
      </c>
      <c r="I2544" s="105">
        <v>1780500</v>
      </c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hidden="1" customHeight="1" x14ac:dyDescent="0.3">
      <c r="A2545" s="110" t="s">
        <v>1710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hidden="1" customHeight="1" x14ac:dyDescent="0.3">
      <c r="A2546" s="110" t="s">
        <v>1710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hidden="1" customHeight="1" x14ac:dyDescent="0.3">
      <c r="A2547" s="110" t="s">
        <v>1710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hidden="1" customHeight="1" x14ac:dyDescent="0.3">
      <c r="A2548" s="110" t="s">
        <v>1710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hidden="1" customHeight="1" x14ac:dyDescent="0.3">
      <c r="A2549" s="110" t="s">
        <v>1710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/>
      <c r="K2549" s="32"/>
      <c r="L2549" s="113"/>
      <c r="M2549" s="113"/>
      <c r="N2549" s="31"/>
      <c r="O2549" s="32"/>
      <c r="P2549" s="105"/>
      <c r="Q2549" s="105"/>
      <c r="R2549" s="31"/>
      <c r="S2549" s="32"/>
      <c r="T2549" s="113"/>
      <c r="U2549" s="113"/>
      <c r="V2549" s="31"/>
      <c r="W2549" s="32"/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hidden="1" customHeight="1" x14ac:dyDescent="0.3">
      <c r="A2550" s="110" t="s">
        <v>1710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hidden="1" customHeight="1" x14ac:dyDescent="0.3">
      <c r="A2551" s="110" t="s">
        <v>1710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38106.68</v>
      </c>
      <c r="F2551" s="104">
        <v>0</v>
      </c>
      <c r="G2551" s="104">
        <v>19053.34</v>
      </c>
      <c r="H2551" s="113">
        <v>0</v>
      </c>
      <c r="I2551" s="113">
        <v>19053.34</v>
      </c>
      <c r="J2551" s="31"/>
      <c r="K2551" s="32"/>
      <c r="L2551" s="113"/>
      <c r="M2551" s="113"/>
      <c r="N2551" s="31"/>
      <c r="O2551" s="32"/>
      <c r="P2551" s="105"/>
      <c r="Q2551" s="105"/>
      <c r="R2551" s="31"/>
      <c r="S2551" s="32"/>
      <c r="T2551" s="113"/>
      <c r="U2551" s="113"/>
      <c r="V2551" s="31"/>
      <c r="W2551" s="32"/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hidden="1" customHeight="1" x14ac:dyDescent="0.3">
      <c r="A2552" s="110" t="s">
        <v>1710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/>
      <c r="K2552" s="32"/>
      <c r="L2552" s="113"/>
      <c r="M2552" s="113"/>
      <c r="N2552" s="31"/>
      <c r="O2552" s="32"/>
      <c r="P2552" s="113"/>
      <c r="Q2552" s="113"/>
      <c r="R2552" s="31"/>
      <c r="S2552" s="32"/>
      <c r="T2552" s="113"/>
      <c r="U2552" s="113"/>
      <c r="V2552" s="31"/>
      <c r="W2552" s="32"/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hidden="1" customHeight="1" x14ac:dyDescent="0.3">
      <c r="A2553" s="110" t="s">
        <v>1710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hidden="1" customHeight="1" x14ac:dyDescent="0.3">
      <c r="A2554" s="110" t="s">
        <v>1710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106656.67</v>
      </c>
      <c r="F2554" s="104">
        <v>0</v>
      </c>
      <c r="G2554" s="104">
        <v>53328.33</v>
      </c>
      <c r="H2554" s="105">
        <v>0</v>
      </c>
      <c r="I2554" s="105">
        <v>53328.34</v>
      </c>
      <c r="J2554" s="106"/>
      <c r="K2554" s="107"/>
      <c r="L2554" s="105"/>
      <c r="M2554" s="105"/>
      <c r="N2554" s="106"/>
      <c r="O2554" s="107"/>
      <c r="P2554" s="113"/>
      <c r="Q2554" s="113"/>
      <c r="R2554" s="106"/>
      <c r="S2554" s="107"/>
      <c r="T2554" s="105"/>
      <c r="U2554" s="105"/>
      <c r="V2554" s="106"/>
      <c r="W2554" s="107"/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hidden="1" customHeight="1" x14ac:dyDescent="0.3">
      <c r="A2555" s="110" t="s">
        <v>1710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/>
      <c r="G2555" s="104"/>
      <c r="H2555" s="113"/>
      <c r="I2555" s="113"/>
      <c r="J2555" s="31"/>
      <c r="K2555" s="32"/>
      <c r="L2555" s="113"/>
      <c r="M2555" s="113"/>
      <c r="N2555" s="31"/>
      <c r="O2555" s="32"/>
      <c r="P2555" s="105"/>
      <c r="Q2555" s="105"/>
      <c r="R2555" s="31"/>
      <c r="S2555" s="32"/>
      <c r="T2555" s="113"/>
      <c r="U2555" s="113"/>
      <c r="V2555" s="31"/>
      <c r="W2555" s="32"/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hidden="1" customHeight="1" x14ac:dyDescent="0.3">
      <c r="A2556" s="110" t="s">
        <v>1710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hidden="1" customHeight="1" x14ac:dyDescent="0.3">
      <c r="A2557" s="110" t="s">
        <v>1710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0</v>
      </c>
      <c r="F2557" s="104"/>
      <c r="G2557" s="104"/>
      <c r="H2557" s="105"/>
      <c r="I2557" s="105"/>
      <c r="J2557" s="106"/>
      <c r="K2557" s="107"/>
      <c r="L2557" s="105"/>
      <c r="M2557" s="105"/>
      <c r="N2557" s="106"/>
      <c r="O2557" s="107"/>
      <c r="P2557" s="105"/>
      <c r="Q2557" s="105"/>
      <c r="R2557" s="106"/>
      <c r="S2557" s="107"/>
      <c r="T2557" s="105"/>
      <c r="U2557" s="105"/>
      <c r="V2557" s="106"/>
      <c r="W2557" s="107"/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hidden="1" customHeight="1" x14ac:dyDescent="0.3">
      <c r="A2558" s="110" t="s">
        <v>1710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hidden="1" customHeight="1" x14ac:dyDescent="0.3">
      <c r="A2559" s="110" t="s">
        <v>1710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hidden="1" customHeight="1" x14ac:dyDescent="0.3">
      <c r="A2560" s="110" t="s">
        <v>1710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hidden="1" customHeight="1" x14ac:dyDescent="0.3">
      <c r="A2561" s="110" t="s">
        <v>1710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>
        <v>0</v>
      </c>
      <c r="G2561" s="104">
        <v>0</v>
      </c>
      <c r="H2561" s="113">
        <v>0</v>
      </c>
      <c r="I2561" s="113">
        <v>0</v>
      </c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hidden="1" customHeight="1" x14ac:dyDescent="0.3">
      <c r="A2562" s="110" t="s">
        <v>1710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>
        <v>0</v>
      </c>
      <c r="G2562" s="104">
        <v>0</v>
      </c>
      <c r="H2562" s="113">
        <v>0</v>
      </c>
      <c r="I2562" s="113">
        <v>0</v>
      </c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hidden="1" customHeight="1" x14ac:dyDescent="0.3">
      <c r="A2563" s="110" t="s">
        <v>1710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>
        <v>0</v>
      </c>
      <c r="G2563" s="104">
        <v>0</v>
      </c>
      <c r="H2563" s="105">
        <v>0</v>
      </c>
      <c r="I2563" s="105">
        <v>0</v>
      </c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hidden="1" customHeight="1" x14ac:dyDescent="0.3">
      <c r="A2564" s="110" t="s">
        <v>1710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hidden="1" customHeight="1" x14ac:dyDescent="0.3">
      <c r="A2565" s="110" t="s">
        <v>1710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hidden="1" customHeight="1" x14ac:dyDescent="0.3">
      <c r="A2566" s="110" t="s">
        <v>1710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>
        <v>0</v>
      </c>
      <c r="G2566" s="104">
        <v>0</v>
      </c>
      <c r="H2566" s="113">
        <v>0</v>
      </c>
      <c r="I2566" s="113">
        <v>0</v>
      </c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hidden="1" customHeight="1" x14ac:dyDescent="0.3">
      <c r="A2567" s="110" t="s">
        <v>1710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hidden="1" customHeight="1" x14ac:dyDescent="0.3">
      <c r="A2568" s="110" t="s">
        <v>1710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hidden="1" customHeight="1" x14ac:dyDescent="0.3">
      <c r="A2569" s="110" t="s">
        <v>1710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hidden="1" customHeight="1" x14ac:dyDescent="0.3">
      <c r="A2570" s="110" t="s">
        <v>1710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hidden="1" customHeight="1" x14ac:dyDescent="0.3">
      <c r="A2571" s="110" t="s">
        <v>1710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hidden="1" customHeight="1" x14ac:dyDescent="0.3">
      <c r="A2572" s="110" t="s">
        <v>1710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hidden="1" customHeight="1" x14ac:dyDescent="0.3">
      <c r="A2573" s="110" t="s">
        <v>1710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3146.66</v>
      </c>
      <c r="F2573" s="104">
        <v>0</v>
      </c>
      <c r="G2573" s="104">
        <v>1573.33</v>
      </c>
      <c r="H2573" s="113">
        <v>0</v>
      </c>
      <c r="I2573" s="113">
        <v>1573.33</v>
      </c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hidden="1" customHeight="1" x14ac:dyDescent="0.3">
      <c r="A2574" s="110" t="s">
        <v>1710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>
        <v>0</v>
      </c>
      <c r="G2574" s="104">
        <v>0</v>
      </c>
      <c r="H2574" s="113">
        <v>0</v>
      </c>
      <c r="I2574" s="113">
        <v>0</v>
      </c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hidden="1" customHeight="1" x14ac:dyDescent="0.3">
      <c r="A2575" s="110" t="s">
        <v>1710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>
        <v>0</v>
      </c>
      <c r="G2575" s="104">
        <v>0</v>
      </c>
      <c r="H2575" s="113">
        <v>0</v>
      </c>
      <c r="I2575" s="113">
        <v>0</v>
      </c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hidden="1" customHeight="1" x14ac:dyDescent="0.3">
      <c r="A2576" s="110" t="s">
        <v>1710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hidden="1" customHeight="1" x14ac:dyDescent="0.3">
      <c r="A2577" s="110" t="s">
        <v>1710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hidden="1" customHeight="1" x14ac:dyDescent="0.3">
      <c r="A2578" s="110" t="s">
        <v>1710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>
        <v>0</v>
      </c>
      <c r="G2578" s="104">
        <v>0</v>
      </c>
      <c r="H2578" s="105">
        <v>0</v>
      </c>
      <c r="I2578" s="105">
        <v>0</v>
      </c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hidden="1" customHeight="1" x14ac:dyDescent="0.3">
      <c r="A2579" s="110" t="s">
        <v>1710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/>
      <c r="K2579" s="107"/>
      <c r="L2579" s="105"/>
      <c r="M2579" s="105"/>
      <c r="N2579" s="106"/>
      <c r="O2579" s="107"/>
      <c r="P2579" s="105"/>
      <c r="Q2579" s="105"/>
      <c r="R2579" s="106"/>
      <c r="S2579" s="107"/>
      <c r="T2579" s="105"/>
      <c r="U2579" s="105"/>
      <c r="V2579" s="106"/>
      <c r="W2579" s="107"/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hidden="1" customHeight="1" x14ac:dyDescent="0.3">
      <c r="A2580" s="110" t="s">
        <v>1710</v>
      </c>
      <c r="B2580" s="111" t="s">
        <v>192</v>
      </c>
      <c r="C2580" s="112" t="s">
        <v>193</v>
      </c>
      <c r="D2580" s="21">
        <f t="shared" si="44"/>
        <v>257000</v>
      </c>
      <c r="E2580" s="24">
        <f t="shared" si="44"/>
        <v>0</v>
      </c>
      <c r="F2580" s="104">
        <v>257000</v>
      </c>
      <c r="G2580" s="104">
        <v>0</v>
      </c>
      <c r="H2580" s="105">
        <v>0</v>
      </c>
      <c r="I2580" s="105">
        <v>0</v>
      </c>
      <c r="J2580" s="106"/>
      <c r="K2580" s="107"/>
      <c r="L2580" s="105"/>
      <c r="M2580" s="105"/>
      <c r="N2580" s="106"/>
      <c r="O2580" s="107"/>
      <c r="P2580" s="105"/>
      <c r="Q2580" s="105"/>
      <c r="R2580" s="106"/>
      <c r="S2580" s="107"/>
      <c r="T2580" s="105"/>
      <c r="U2580" s="105"/>
      <c r="V2580" s="106"/>
      <c r="W2580" s="107"/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hidden="1" customHeight="1" x14ac:dyDescent="0.3">
      <c r="A2581" s="110" t="s">
        <v>1710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/>
      <c r="K2581" s="107"/>
      <c r="L2581" s="105"/>
      <c r="M2581" s="105"/>
      <c r="N2581" s="106"/>
      <c r="O2581" s="107"/>
      <c r="P2581" s="105"/>
      <c r="Q2581" s="105"/>
      <c r="R2581" s="106"/>
      <c r="S2581" s="107"/>
      <c r="T2581" s="105"/>
      <c r="U2581" s="105"/>
      <c r="V2581" s="106"/>
      <c r="W2581" s="107"/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hidden="1" customHeight="1" x14ac:dyDescent="0.3">
      <c r="A2582" s="110" t="s">
        <v>1710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/>
      <c r="K2582" s="107"/>
      <c r="L2582" s="105"/>
      <c r="M2582" s="105"/>
      <c r="N2582" s="106"/>
      <c r="O2582" s="107"/>
      <c r="P2582" s="105"/>
      <c r="Q2582" s="105"/>
      <c r="R2582" s="106"/>
      <c r="S2582" s="107"/>
      <c r="T2582" s="105"/>
      <c r="U2582" s="105"/>
      <c r="V2582" s="106"/>
      <c r="W2582" s="107"/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hidden="1" customHeight="1" x14ac:dyDescent="0.3">
      <c r="A2583" s="110" t="s">
        <v>1710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>
        <v>0</v>
      </c>
      <c r="G2583" s="104">
        <v>0</v>
      </c>
      <c r="H2583" s="105">
        <v>0</v>
      </c>
      <c r="I2583" s="105">
        <v>0</v>
      </c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hidden="1" customHeight="1" x14ac:dyDescent="0.3">
      <c r="A2584" s="110" t="s">
        <v>1710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>
        <v>0</v>
      </c>
      <c r="G2584" s="104">
        <v>0</v>
      </c>
      <c r="H2584" s="105">
        <v>0</v>
      </c>
      <c r="I2584" s="105">
        <v>0</v>
      </c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hidden="1" customHeight="1" x14ac:dyDescent="0.3">
      <c r="A2585" s="110" t="s">
        <v>1710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/>
      <c r="G2585" s="104"/>
      <c r="H2585" s="105"/>
      <c r="I2585" s="105"/>
      <c r="J2585" s="106"/>
      <c r="K2585" s="107"/>
      <c r="L2585" s="105"/>
      <c r="M2585" s="105"/>
      <c r="N2585" s="106"/>
      <c r="O2585" s="107"/>
      <c r="P2585" s="105"/>
      <c r="Q2585" s="105"/>
      <c r="R2585" s="106"/>
      <c r="S2585" s="107"/>
      <c r="T2585" s="105"/>
      <c r="U2585" s="105"/>
      <c r="V2585" s="106"/>
      <c r="W2585" s="107"/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hidden="1" customHeight="1" x14ac:dyDescent="0.3">
      <c r="A2586" s="110" t="s">
        <v>1710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/>
      <c r="G2586" s="104"/>
      <c r="H2586" s="105"/>
      <c r="I2586" s="105"/>
      <c r="J2586" s="106"/>
      <c r="K2586" s="107"/>
      <c r="L2586" s="105"/>
      <c r="M2586" s="105"/>
      <c r="N2586" s="106"/>
      <c r="O2586" s="107"/>
      <c r="P2586" s="105"/>
      <c r="Q2586" s="105"/>
      <c r="R2586" s="106"/>
      <c r="S2586" s="107"/>
      <c r="T2586" s="105"/>
      <c r="U2586" s="105"/>
      <c r="V2586" s="106"/>
      <c r="W2586" s="107"/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hidden="1" customHeight="1" x14ac:dyDescent="0.3">
      <c r="A2587" s="110" t="s">
        <v>1710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/>
      <c r="K2587" s="107"/>
      <c r="L2587" s="105"/>
      <c r="M2587" s="105"/>
      <c r="N2587" s="106"/>
      <c r="O2587" s="107"/>
      <c r="P2587" s="105"/>
      <c r="Q2587" s="105"/>
      <c r="R2587" s="106"/>
      <c r="S2587" s="107"/>
      <c r="T2587" s="105"/>
      <c r="U2587" s="105"/>
      <c r="V2587" s="106"/>
      <c r="W2587" s="107"/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hidden="1" customHeight="1" x14ac:dyDescent="0.3">
      <c r="A2588" s="110" t="s">
        <v>1710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53133.34</v>
      </c>
      <c r="F2588" s="104">
        <v>0</v>
      </c>
      <c r="G2588" s="104">
        <v>26566.67</v>
      </c>
      <c r="H2588" s="105">
        <v>0</v>
      </c>
      <c r="I2588" s="105">
        <v>26566.67</v>
      </c>
      <c r="J2588" s="106"/>
      <c r="K2588" s="107"/>
      <c r="L2588" s="105"/>
      <c r="M2588" s="105"/>
      <c r="N2588" s="106"/>
      <c r="O2588" s="107"/>
      <c r="P2588" s="105"/>
      <c r="Q2588" s="105"/>
      <c r="R2588" s="106"/>
      <c r="S2588" s="107"/>
      <c r="T2588" s="105"/>
      <c r="U2588" s="105"/>
      <c r="V2588" s="106"/>
      <c r="W2588" s="107"/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hidden="1" customHeight="1" x14ac:dyDescent="0.3">
      <c r="A2589" s="110" t="s">
        <v>1710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1002348.03</v>
      </c>
      <c r="F2589" s="104">
        <v>0</v>
      </c>
      <c r="G2589" s="104">
        <v>500745.68</v>
      </c>
      <c r="H2589" s="105">
        <v>0</v>
      </c>
      <c r="I2589" s="105">
        <v>501602.35</v>
      </c>
      <c r="J2589" s="106"/>
      <c r="K2589" s="107"/>
      <c r="L2589" s="105"/>
      <c r="M2589" s="105"/>
      <c r="N2589" s="106"/>
      <c r="O2589" s="107"/>
      <c r="P2589" s="105"/>
      <c r="Q2589" s="105"/>
      <c r="R2589" s="106"/>
      <c r="S2589" s="107"/>
      <c r="T2589" s="105"/>
      <c r="U2589" s="105"/>
      <c r="V2589" s="106"/>
      <c r="W2589" s="107"/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hidden="1" customHeight="1" x14ac:dyDescent="0.3">
      <c r="A2590" s="110" t="s">
        <v>1710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20038</v>
      </c>
      <c r="F2590" s="104">
        <v>0</v>
      </c>
      <c r="G2590" s="104">
        <v>10019</v>
      </c>
      <c r="H2590" s="105">
        <v>0</v>
      </c>
      <c r="I2590" s="105">
        <v>10019</v>
      </c>
      <c r="J2590" s="106"/>
      <c r="K2590" s="107"/>
      <c r="L2590" s="105"/>
      <c r="M2590" s="105"/>
      <c r="N2590" s="106"/>
      <c r="O2590" s="107"/>
      <c r="P2590" s="105"/>
      <c r="Q2590" s="105"/>
      <c r="R2590" s="106"/>
      <c r="S2590" s="107"/>
      <c r="T2590" s="105"/>
      <c r="U2590" s="105"/>
      <c r="V2590" s="106"/>
      <c r="W2590" s="107"/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hidden="1" customHeight="1" x14ac:dyDescent="0.3">
      <c r="A2591" s="110" t="s">
        <v>1710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31709.439999999999</v>
      </c>
      <c r="F2591" s="104">
        <v>0</v>
      </c>
      <c r="G2591" s="104">
        <v>15854.72</v>
      </c>
      <c r="H2591" s="105">
        <v>0</v>
      </c>
      <c r="I2591" s="105">
        <v>15854.72</v>
      </c>
      <c r="J2591" s="106"/>
      <c r="K2591" s="107"/>
      <c r="L2591" s="105"/>
      <c r="M2591" s="105"/>
      <c r="N2591" s="106"/>
      <c r="O2591" s="107"/>
      <c r="P2591" s="105"/>
      <c r="Q2591" s="105"/>
      <c r="R2591" s="106"/>
      <c r="S2591" s="107"/>
      <c r="T2591" s="105"/>
      <c r="U2591" s="105"/>
      <c r="V2591" s="106"/>
      <c r="W2591" s="107"/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hidden="1" customHeight="1" x14ac:dyDescent="0.3">
      <c r="A2592" s="110" t="s">
        <v>1710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3397.76</v>
      </c>
      <c r="F2592" s="104">
        <v>0</v>
      </c>
      <c r="G2592" s="104">
        <v>1698.88</v>
      </c>
      <c r="H2592" s="105">
        <v>0</v>
      </c>
      <c r="I2592" s="105">
        <v>1698.88</v>
      </c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hidden="1" customHeight="1" x14ac:dyDescent="0.3">
      <c r="A2593" s="110" t="s">
        <v>1710</v>
      </c>
      <c r="B2593" s="111" t="s">
        <v>218</v>
      </c>
      <c r="C2593" s="112" t="s">
        <v>1567</v>
      </c>
      <c r="D2593" s="21">
        <f t="shared" si="44"/>
        <v>0</v>
      </c>
      <c r="E2593" s="24">
        <f t="shared" si="44"/>
        <v>1595.56</v>
      </c>
      <c r="F2593" s="104">
        <v>0</v>
      </c>
      <c r="G2593" s="104">
        <v>797.78</v>
      </c>
      <c r="H2593" s="105">
        <v>0</v>
      </c>
      <c r="I2593" s="105">
        <v>797.78</v>
      </c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hidden="1" customHeight="1" x14ac:dyDescent="0.3">
      <c r="A2594" s="110" t="s">
        <v>1710</v>
      </c>
      <c r="B2594" s="111" t="s">
        <v>219</v>
      </c>
      <c r="C2594" s="112" t="s">
        <v>1568</v>
      </c>
      <c r="D2594" s="21">
        <f t="shared" si="44"/>
        <v>0</v>
      </c>
      <c r="E2594" s="24">
        <f t="shared" si="44"/>
        <v>0</v>
      </c>
      <c r="F2594" s="104"/>
      <c r="G2594" s="104"/>
      <c r="H2594" s="105"/>
      <c r="I2594" s="105"/>
      <c r="J2594" s="106"/>
      <c r="K2594" s="107"/>
      <c r="L2594" s="105"/>
      <c r="M2594" s="105"/>
      <c r="N2594" s="106"/>
      <c r="O2594" s="107"/>
      <c r="P2594" s="105"/>
      <c r="Q2594" s="105"/>
      <c r="R2594" s="106"/>
      <c r="S2594" s="107"/>
      <c r="T2594" s="105"/>
      <c r="U2594" s="105"/>
      <c r="V2594" s="106"/>
      <c r="W2594" s="107"/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hidden="1" customHeight="1" x14ac:dyDescent="0.3">
      <c r="A2595" s="110" t="s">
        <v>1710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/>
      <c r="G2595" s="104"/>
      <c r="H2595" s="105"/>
      <c r="I2595" s="105"/>
      <c r="J2595" s="106"/>
      <c r="K2595" s="107"/>
      <c r="L2595" s="105"/>
      <c r="M2595" s="105"/>
      <c r="N2595" s="106"/>
      <c r="O2595" s="107"/>
      <c r="P2595" s="105"/>
      <c r="Q2595" s="105"/>
      <c r="R2595" s="106"/>
      <c r="S2595" s="107"/>
      <c r="T2595" s="105"/>
      <c r="U2595" s="105"/>
      <c r="V2595" s="106"/>
      <c r="W2595" s="107"/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hidden="1" customHeight="1" x14ac:dyDescent="0.3">
      <c r="A2596" s="110" t="s">
        <v>1710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15278.34</v>
      </c>
      <c r="F2596" s="104">
        <v>0</v>
      </c>
      <c r="G2596" s="104">
        <v>7639.17</v>
      </c>
      <c r="H2596" s="105">
        <v>0</v>
      </c>
      <c r="I2596" s="105">
        <v>7639.17</v>
      </c>
      <c r="J2596" s="106"/>
      <c r="K2596" s="107"/>
      <c r="L2596" s="105"/>
      <c r="M2596" s="105"/>
      <c r="N2596" s="106"/>
      <c r="O2596" s="107"/>
      <c r="P2596" s="105"/>
      <c r="Q2596" s="105"/>
      <c r="R2596" s="106"/>
      <c r="S2596" s="107"/>
      <c r="T2596" s="105"/>
      <c r="U2596" s="105"/>
      <c r="V2596" s="106"/>
      <c r="W2596" s="107"/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hidden="1" customHeight="1" x14ac:dyDescent="0.3">
      <c r="A2597" s="110" t="s">
        <v>1710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hidden="1" customHeight="1" x14ac:dyDescent="0.3">
      <c r="A2598" s="110" t="s">
        <v>1710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hidden="1" customHeight="1" x14ac:dyDescent="0.3">
      <c r="A2599" s="110" t="s">
        <v>1710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/>
      <c r="K2599" s="32"/>
      <c r="L2599" s="113"/>
      <c r="M2599" s="113"/>
      <c r="N2599" s="31"/>
      <c r="O2599" s="32"/>
      <c r="P2599" s="113"/>
      <c r="Q2599" s="113"/>
      <c r="R2599" s="31"/>
      <c r="S2599" s="32"/>
      <c r="T2599" s="113"/>
      <c r="U2599" s="113"/>
      <c r="V2599" s="31"/>
      <c r="W2599" s="32"/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hidden="1" customHeight="1" x14ac:dyDescent="0.3">
      <c r="A2600" s="110" t="s">
        <v>1710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hidden="1" customHeight="1" x14ac:dyDescent="0.3">
      <c r="A2601" s="110" t="s">
        <v>1710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/>
      <c r="K2601" s="32"/>
      <c r="L2601" s="113"/>
      <c r="M2601" s="113"/>
      <c r="N2601" s="31"/>
      <c r="O2601" s="32"/>
      <c r="P2601" s="105"/>
      <c r="Q2601" s="105"/>
      <c r="R2601" s="31"/>
      <c r="S2601" s="32"/>
      <c r="T2601" s="113"/>
      <c r="U2601" s="113"/>
      <c r="V2601" s="31"/>
      <c r="W2601" s="32"/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hidden="1" customHeight="1" x14ac:dyDescent="0.3">
      <c r="A2602" s="110" t="s">
        <v>1710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/>
      <c r="K2602" s="107"/>
      <c r="L2602" s="105"/>
      <c r="M2602" s="105"/>
      <c r="N2602" s="106"/>
      <c r="O2602" s="107"/>
      <c r="P2602" s="113"/>
      <c r="Q2602" s="113"/>
      <c r="R2602" s="106"/>
      <c r="S2602" s="107"/>
      <c r="T2602" s="105"/>
      <c r="U2602" s="105"/>
      <c r="V2602" s="106"/>
      <c r="W2602" s="107"/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hidden="1" customHeight="1" x14ac:dyDescent="0.3">
      <c r="A2603" s="110" t="s">
        <v>1710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hidden="1" customHeight="1" x14ac:dyDescent="0.3">
      <c r="A2604" s="110" t="s">
        <v>1710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/>
      <c r="K2604" s="32"/>
      <c r="L2604" s="113"/>
      <c r="M2604" s="113"/>
      <c r="N2604" s="31"/>
      <c r="O2604" s="32"/>
      <c r="P2604" s="113"/>
      <c r="Q2604" s="113"/>
      <c r="R2604" s="31"/>
      <c r="S2604" s="32"/>
      <c r="T2604" s="113"/>
      <c r="U2604" s="113"/>
      <c r="V2604" s="31"/>
      <c r="W2604" s="32"/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hidden="1" customHeight="1" x14ac:dyDescent="0.3">
      <c r="A2605" s="110" t="s">
        <v>1710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/>
      <c r="K2605" s="32"/>
      <c r="L2605" s="113"/>
      <c r="M2605" s="113"/>
      <c r="N2605" s="31"/>
      <c r="O2605" s="32"/>
      <c r="P2605" s="113"/>
      <c r="Q2605" s="113"/>
      <c r="R2605" s="31"/>
      <c r="S2605" s="32"/>
      <c r="T2605" s="113"/>
      <c r="U2605" s="113"/>
      <c r="V2605" s="31"/>
      <c r="W2605" s="32"/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hidden="1" customHeight="1" x14ac:dyDescent="0.3">
      <c r="A2606" s="110" t="s">
        <v>1710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hidden="1" customHeight="1" x14ac:dyDescent="0.3">
      <c r="A2607" s="110" t="s">
        <v>1710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/>
      <c r="K2607" s="32"/>
      <c r="L2607" s="113"/>
      <c r="M2607" s="113"/>
      <c r="N2607" s="31"/>
      <c r="O2607" s="32"/>
      <c r="P2607" s="113"/>
      <c r="Q2607" s="113"/>
      <c r="R2607" s="31"/>
      <c r="S2607" s="32"/>
      <c r="T2607" s="113"/>
      <c r="U2607" s="113"/>
      <c r="V2607" s="31"/>
      <c r="W2607" s="32"/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hidden="1" customHeight="1" x14ac:dyDescent="0.3">
      <c r="A2608" s="110" t="s">
        <v>1710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/>
      <c r="K2608" s="32"/>
      <c r="L2608" s="113"/>
      <c r="M2608" s="113"/>
      <c r="N2608" s="31"/>
      <c r="O2608" s="32"/>
      <c r="P2608" s="113"/>
      <c r="Q2608" s="113"/>
      <c r="R2608" s="31"/>
      <c r="S2608" s="32"/>
      <c r="T2608" s="113"/>
      <c r="U2608" s="113"/>
      <c r="V2608" s="31"/>
      <c r="W2608" s="32"/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hidden="1" customHeight="1" x14ac:dyDescent="0.3">
      <c r="A2609" s="110" t="s">
        <v>1710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hidden="1" customHeight="1" x14ac:dyDescent="0.3">
      <c r="A2610" s="110" t="s">
        <v>1710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/>
      <c r="K2610" s="32"/>
      <c r="L2610" s="113"/>
      <c r="M2610" s="113"/>
      <c r="N2610" s="31"/>
      <c r="O2610" s="32"/>
      <c r="P2610" s="113"/>
      <c r="Q2610" s="113"/>
      <c r="R2610" s="31"/>
      <c r="S2610" s="32"/>
      <c r="T2610" s="113"/>
      <c r="U2610" s="113"/>
      <c r="V2610" s="31"/>
      <c r="W2610" s="32"/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hidden="1" customHeight="1" x14ac:dyDescent="0.3">
      <c r="A2611" s="110" t="s">
        <v>1710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/>
      <c r="K2611" s="32"/>
      <c r="L2611" s="113"/>
      <c r="M2611" s="113"/>
      <c r="N2611" s="31"/>
      <c r="O2611" s="32"/>
      <c r="P2611" s="113"/>
      <c r="Q2611" s="113"/>
      <c r="R2611" s="31"/>
      <c r="S2611" s="32"/>
      <c r="T2611" s="113"/>
      <c r="U2611" s="113"/>
      <c r="V2611" s="31"/>
      <c r="W2611" s="32"/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hidden="1" customHeight="1" x14ac:dyDescent="0.3">
      <c r="A2612" s="110" t="s">
        <v>1710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hidden="1" customHeight="1" x14ac:dyDescent="0.3">
      <c r="A2613" s="110" t="s">
        <v>1710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/>
      <c r="K2613" s="32"/>
      <c r="L2613" s="113"/>
      <c r="M2613" s="113"/>
      <c r="N2613" s="31"/>
      <c r="O2613" s="32"/>
      <c r="P2613" s="113"/>
      <c r="Q2613" s="113"/>
      <c r="R2613" s="31"/>
      <c r="S2613" s="32"/>
      <c r="T2613" s="113"/>
      <c r="U2613" s="113"/>
      <c r="V2613" s="31"/>
      <c r="W2613" s="32"/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hidden="1" customHeight="1" x14ac:dyDescent="0.3">
      <c r="A2614" s="110" t="s">
        <v>1710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hidden="1" customHeight="1" x14ac:dyDescent="0.3">
      <c r="A2615" s="110" t="s">
        <v>1710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hidden="1" customHeight="1" x14ac:dyDescent="0.3">
      <c r="A2616" s="110" t="s">
        <v>1710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hidden="1" customHeight="1" x14ac:dyDescent="0.3">
      <c r="A2617" s="110" t="s">
        <v>1710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/>
      <c r="K2617" s="32"/>
      <c r="L2617" s="113"/>
      <c r="M2617" s="113"/>
      <c r="N2617" s="31"/>
      <c r="O2617" s="32"/>
      <c r="P2617" s="113"/>
      <c r="Q2617" s="113"/>
      <c r="R2617" s="31"/>
      <c r="S2617" s="32"/>
      <c r="T2617" s="113"/>
      <c r="U2617" s="113"/>
      <c r="V2617" s="31"/>
      <c r="W2617" s="32"/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hidden="1" customHeight="1" x14ac:dyDescent="0.3">
      <c r="A2618" s="110" t="s">
        <v>1710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hidden="1" customHeight="1" x14ac:dyDescent="0.3">
      <c r="A2619" s="110" t="s">
        <v>1710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0</v>
      </c>
      <c r="F2619" s="104">
        <v>0</v>
      </c>
      <c r="G2619" s="104">
        <v>0</v>
      </c>
      <c r="H2619" s="113">
        <v>0</v>
      </c>
      <c r="I2619" s="113">
        <v>0</v>
      </c>
      <c r="J2619" s="31"/>
      <c r="K2619" s="32"/>
      <c r="L2619" s="113"/>
      <c r="M2619" s="113"/>
      <c r="N2619" s="31"/>
      <c r="O2619" s="32"/>
      <c r="P2619" s="113"/>
      <c r="Q2619" s="113"/>
      <c r="R2619" s="31"/>
      <c r="S2619" s="32"/>
      <c r="T2619" s="113"/>
      <c r="U2619" s="113"/>
      <c r="V2619" s="31"/>
      <c r="W2619" s="32"/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hidden="1" customHeight="1" x14ac:dyDescent="0.3">
      <c r="A2620" s="110" t="s">
        <v>1710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/>
      <c r="K2620" s="32"/>
      <c r="L2620" s="113"/>
      <c r="M2620" s="113"/>
      <c r="N2620" s="31"/>
      <c r="O2620" s="32"/>
      <c r="P2620" s="113"/>
      <c r="Q2620" s="113"/>
      <c r="R2620" s="31"/>
      <c r="S2620" s="32"/>
      <c r="T2620" s="113"/>
      <c r="U2620" s="113"/>
      <c r="V2620" s="31"/>
      <c r="W2620" s="32"/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hidden="1" customHeight="1" x14ac:dyDescent="0.3">
      <c r="A2621" s="110" t="s">
        <v>1710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hidden="1" customHeight="1" x14ac:dyDescent="0.3">
      <c r="A2622" s="110" t="s">
        <v>1710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/>
      <c r="K2622" s="32"/>
      <c r="L2622" s="113"/>
      <c r="M2622" s="113"/>
      <c r="N2622" s="31"/>
      <c r="O2622" s="32"/>
      <c r="P2622" s="113"/>
      <c r="Q2622" s="113"/>
      <c r="R2622" s="31"/>
      <c r="S2622" s="32"/>
      <c r="T2622" s="113"/>
      <c r="U2622" s="113"/>
      <c r="V2622" s="31"/>
      <c r="W2622" s="32"/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hidden="1" customHeight="1" x14ac:dyDescent="0.3">
      <c r="A2623" s="110" t="s">
        <v>1710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hidden="1" customHeight="1" x14ac:dyDescent="0.3">
      <c r="A2624" s="110" t="s">
        <v>1710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hidden="1" customHeight="1" x14ac:dyDescent="0.3">
      <c r="A2625" s="110" t="s">
        <v>1710</v>
      </c>
      <c r="B2625" s="111" t="s">
        <v>280</v>
      </c>
      <c r="C2625" s="112" t="s">
        <v>1569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hidden="1" customHeight="1" x14ac:dyDescent="0.3">
      <c r="A2626" s="110" t="s">
        <v>1710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/>
      <c r="K2626" s="32"/>
      <c r="L2626" s="113"/>
      <c r="M2626" s="113"/>
      <c r="N2626" s="31"/>
      <c r="O2626" s="32"/>
      <c r="P2626" s="113"/>
      <c r="Q2626" s="113"/>
      <c r="R2626" s="31"/>
      <c r="S2626" s="32"/>
      <c r="T2626" s="113"/>
      <c r="U2626" s="113"/>
      <c r="V2626" s="31"/>
      <c r="W2626" s="32"/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hidden="1" customHeight="1" x14ac:dyDescent="0.3">
      <c r="A2627" s="110" t="s">
        <v>1710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hidden="1" customHeight="1" x14ac:dyDescent="0.3">
      <c r="A2628" s="110" t="s">
        <v>1710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/>
      <c r="K2628" s="32"/>
      <c r="L2628" s="113"/>
      <c r="M2628" s="113"/>
      <c r="N2628" s="31"/>
      <c r="O2628" s="32"/>
      <c r="P2628" s="113"/>
      <c r="Q2628" s="113"/>
      <c r="R2628" s="31"/>
      <c r="S2628" s="32"/>
      <c r="T2628" s="113"/>
      <c r="U2628" s="113"/>
      <c r="V2628" s="31"/>
      <c r="W2628" s="32"/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hidden="1" customHeight="1" x14ac:dyDescent="0.3">
      <c r="A2629" s="110" t="s">
        <v>1710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hidden="1" customHeight="1" x14ac:dyDescent="0.3">
      <c r="A2630" s="110" t="s">
        <v>1710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hidden="1" customHeight="1" x14ac:dyDescent="0.3">
      <c r="A2631" s="110" t="s">
        <v>1710</v>
      </c>
      <c r="B2631" s="111" t="s">
        <v>291</v>
      </c>
      <c r="C2631" s="112" t="s">
        <v>1570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hidden="1" customHeight="1" x14ac:dyDescent="0.3">
      <c r="A2632" s="110" t="s">
        <v>1710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hidden="1" customHeight="1" x14ac:dyDescent="0.3">
      <c r="A2633" s="110" t="s">
        <v>1710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hidden="1" customHeight="1" x14ac:dyDescent="0.3">
      <c r="A2634" s="110" t="s">
        <v>1710</v>
      </c>
      <c r="B2634" s="111" t="s">
        <v>296</v>
      </c>
      <c r="C2634" s="112" t="s">
        <v>1571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hidden="1" customHeight="1" x14ac:dyDescent="0.3">
      <c r="A2635" s="110" t="s">
        <v>1710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hidden="1" customHeight="1" x14ac:dyDescent="0.3">
      <c r="A2636" s="110" t="s">
        <v>1710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hidden="1" customHeight="1" x14ac:dyDescent="0.3">
      <c r="A2637" s="110" t="s">
        <v>1710</v>
      </c>
      <c r="B2637" s="111" t="s">
        <v>301</v>
      </c>
      <c r="C2637" s="112" t="s">
        <v>1572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hidden="1" customHeight="1" x14ac:dyDescent="0.3">
      <c r="A2638" s="110" t="s">
        <v>1710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hidden="1" customHeight="1" x14ac:dyDescent="0.3">
      <c r="A2639" s="110" t="s">
        <v>1710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hidden="1" customHeight="1" x14ac:dyDescent="0.3">
      <c r="A2640" s="110" t="s">
        <v>1710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hidden="1" customHeight="1" x14ac:dyDescent="0.3">
      <c r="A2641" s="110" t="s">
        <v>1710</v>
      </c>
      <c r="B2641" s="111" t="s">
        <v>308</v>
      </c>
      <c r="C2641" s="112" t="s">
        <v>309</v>
      </c>
      <c r="D2641" s="21">
        <f t="shared" si="45"/>
        <v>21500</v>
      </c>
      <c r="E2641" s="24">
        <f t="shared" si="45"/>
        <v>0</v>
      </c>
      <c r="F2641" s="104">
        <v>21500</v>
      </c>
      <c r="G2641" s="104">
        <v>0</v>
      </c>
      <c r="H2641" s="105">
        <v>0</v>
      </c>
      <c r="I2641" s="105">
        <v>0</v>
      </c>
      <c r="J2641" s="106"/>
      <c r="K2641" s="107"/>
      <c r="L2641" s="105"/>
      <c r="M2641" s="105"/>
      <c r="N2641" s="106"/>
      <c r="O2641" s="107"/>
      <c r="P2641" s="105"/>
      <c r="Q2641" s="105"/>
      <c r="R2641" s="106"/>
      <c r="S2641" s="107"/>
      <c r="T2641" s="105"/>
      <c r="U2641" s="105"/>
      <c r="V2641" s="106"/>
      <c r="W2641" s="107"/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hidden="1" customHeight="1" x14ac:dyDescent="0.3">
      <c r="A2642" s="110" t="s">
        <v>1710</v>
      </c>
      <c r="B2642" s="111" t="s">
        <v>310</v>
      </c>
      <c r="C2642" s="112" t="s">
        <v>311</v>
      </c>
      <c r="D2642" s="21">
        <f t="shared" si="45"/>
        <v>5000</v>
      </c>
      <c r="E2642" s="24">
        <f t="shared" si="45"/>
        <v>0</v>
      </c>
      <c r="F2642" s="104">
        <v>5000</v>
      </c>
      <c r="G2642" s="104">
        <v>0</v>
      </c>
      <c r="H2642" s="105">
        <v>0</v>
      </c>
      <c r="I2642" s="105">
        <v>0</v>
      </c>
      <c r="J2642" s="106"/>
      <c r="K2642" s="107"/>
      <c r="L2642" s="105"/>
      <c r="M2642" s="105"/>
      <c r="N2642" s="106"/>
      <c r="O2642" s="107"/>
      <c r="P2642" s="105"/>
      <c r="Q2642" s="105"/>
      <c r="R2642" s="106"/>
      <c r="S2642" s="107"/>
      <c r="T2642" s="105"/>
      <c r="U2642" s="105"/>
      <c r="V2642" s="106"/>
      <c r="W2642" s="107"/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hidden="1" customHeight="1" x14ac:dyDescent="0.3">
      <c r="A2643" s="110" t="s">
        <v>1710</v>
      </c>
      <c r="B2643" s="111" t="s">
        <v>312</v>
      </c>
      <c r="C2643" s="112" t="s">
        <v>313</v>
      </c>
      <c r="D2643" s="21">
        <f t="shared" si="45"/>
        <v>0</v>
      </c>
      <c r="E2643" s="24">
        <f t="shared" si="45"/>
        <v>0</v>
      </c>
      <c r="F2643" s="104">
        <v>0</v>
      </c>
      <c r="G2643" s="104">
        <v>0</v>
      </c>
      <c r="H2643" s="105">
        <v>0</v>
      </c>
      <c r="I2643" s="105">
        <v>0</v>
      </c>
      <c r="J2643" s="106"/>
      <c r="K2643" s="107"/>
      <c r="L2643" s="105"/>
      <c r="M2643" s="105"/>
      <c r="N2643" s="106"/>
      <c r="O2643" s="107"/>
      <c r="P2643" s="105"/>
      <c r="Q2643" s="105"/>
      <c r="R2643" s="106"/>
      <c r="S2643" s="107"/>
      <c r="T2643" s="105"/>
      <c r="U2643" s="105"/>
      <c r="V2643" s="106"/>
      <c r="W2643" s="107"/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hidden="1" customHeight="1" x14ac:dyDescent="0.3">
      <c r="A2644" s="110" t="s">
        <v>1710</v>
      </c>
      <c r="B2644" s="111" t="s">
        <v>314</v>
      </c>
      <c r="C2644" s="112" t="s">
        <v>315</v>
      </c>
      <c r="D2644" s="21">
        <f t="shared" si="45"/>
        <v>0</v>
      </c>
      <c r="E2644" s="24">
        <f t="shared" si="45"/>
        <v>0</v>
      </c>
      <c r="F2644" s="104">
        <v>0</v>
      </c>
      <c r="G2644" s="104">
        <v>0</v>
      </c>
      <c r="H2644" s="105">
        <v>0</v>
      </c>
      <c r="I2644" s="105">
        <v>0</v>
      </c>
      <c r="J2644" s="106"/>
      <c r="K2644" s="107"/>
      <c r="L2644" s="105"/>
      <c r="M2644" s="105"/>
      <c r="N2644" s="106"/>
      <c r="O2644" s="107"/>
      <c r="P2644" s="105"/>
      <c r="Q2644" s="105"/>
      <c r="R2644" s="106"/>
      <c r="S2644" s="107"/>
      <c r="T2644" s="105"/>
      <c r="U2644" s="105"/>
      <c r="V2644" s="106"/>
      <c r="W2644" s="107"/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hidden="1" customHeight="1" x14ac:dyDescent="0.3">
      <c r="A2645" s="110" t="s">
        <v>1710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/>
      <c r="K2645" s="107"/>
      <c r="L2645" s="105"/>
      <c r="M2645" s="105"/>
      <c r="N2645" s="106"/>
      <c r="O2645" s="107"/>
      <c r="P2645" s="105"/>
      <c r="Q2645" s="105"/>
      <c r="R2645" s="106"/>
      <c r="S2645" s="107"/>
      <c r="T2645" s="105"/>
      <c r="U2645" s="105"/>
      <c r="V2645" s="106"/>
      <c r="W2645" s="107"/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hidden="1" customHeight="1" x14ac:dyDescent="0.3">
      <c r="A2646" s="110" t="s">
        <v>1710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/>
      <c r="G2646" s="104"/>
      <c r="H2646" s="113"/>
      <c r="I2646" s="113"/>
      <c r="J2646" s="31"/>
      <c r="K2646" s="32"/>
      <c r="L2646" s="113"/>
      <c r="M2646" s="113"/>
      <c r="N2646" s="31"/>
      <c r="O2646" s="32"/>
      <c r="P2646" s="105"/>
      <c r="Q2646" s="105"/>
      <c r="R2646" s="31"/>
      <c r="S2646" s="32"/>
      <c r="T2646" s="113"/>
      <c r="U2646" s="113"/>
      <c r="V2646" s="31"/>
      <c r="W2646" s="32"/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hidden="1" customHeight="1" x14ac:dyDescent="0.3">
      <c r="A2647" s="110" t="s">
        <v>1710</v>
      </c>
      <c r="B2647" s="111" t="s">
        <v>320</v>
      </c>
      <c r="C2647" s="112" t="s">
        <v>321</v>
      </c>
      <c r="D2647" s="21">
        <f t="shared" si="45"/>
        <v>27900</v>
      </c>
      <c r="E2647" s="24">
        <f t="shared" si="45"/>
        <v>0</v>
      </c>
      <c r="F2647" s="104">
        <v>27900</v>
      </c>
      <c r="G2647" s="104">
        <v>0</v>
      </c>
      <c r="H2647" s="113">
        <v>0</v>
      </c>
      <c r="I2647" s="113">
        <v>0</v>
      </c>
      <c r="J2647" s="31"/>
      <c r="K2647" s="32"/>
      <c r="L2647" s="113"/>
      <c r="M2647" s="113"/>
      <c r="N2647" s="31"/>
      <c r="O2647" s="32"/>
      <c r="P2647" s="113"/>
      <c r="Q2647" s="113"/>
      <c r="R2647" s="31"/>
      <c r="S2647" s="32"/>
      <c r="T2647" s="113"/>
      <c r="U2647" s="113"/>
      <c r="V2647" s="31"/>
      <c r="W2647" s="32"/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hidden="1" customHeight="1" x14ac:dyDescent="0.3">
      <c r="A2648" s="110" t="s">
        <v>1710</v>
      </c>
      <c r="B2648" s="111" t="s">
        <v>322</v>
      </c>
      <c r="C2648" s="112" t="s">
        <v>323</v>
      </c>
      <c r="D2648" s="21">
        <f t="shared" si="45"/>
        <v>0</v>
      </c>
      <c r="E2648" s="24">
        <f t="shared" si="45"/>
        <v>0</v>
      </c>
      <c r="F2648" s="104">
        <v>0</v>
      </c>
      <c r="G2648" s="104">
        <v>0</v>
      </c>
      <c r="H2648" s="105">
        <v>0</v>
      </c>
      <c r="I2648" s="105">
        <v>0</v>
      </c>
      <c r="J2648" s="106"/>
      <c r="K2648" s="107"/>
      <c r="L2648" s="105"/>
      <c r="M2648" s="105"/>
      <c r="N2648" s="106"/>
      <c r="O2648" s="107"/>
      <c r="P2648" s="113"/>
      <c r="Q2648" s="113"/>
      <c r="R2648" s="106"/>
      <c r="S2648" s="107"/>
      <c r="T2648" s="105"/>
      <c r="U2648" s="105"/>
      <c r="V2648" s="106"/>
      <c r="W2648" s="107"/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hidden="1" customHeight="1" x14ac:dyDescent="0.3">
      <c r="A2649" s="110" t="s">
        <v>1710</v>
      </c>
      <c r="B2649" s="111" t="s">
        <v>324</v>
      </c>
      <c r="C2649" s="112" t="s">
        <v>325</v>
      </c>
      <c r="D2649" s="21">
        <f t="shared" si="45"/>
        <v>0</v>
      </c>
      <c r="E2649" s="24">
        <f t="shared" si="45"/>
        <v>0</v>
      </c>
      <c r="F2649" s="104">
        <v>0</v>
      </c>
      <c r="G2649" s="104">
        <v>0</v>
      </c>
      <c r="H2649" s="113">
        <v>0</v>
      </c>
      <c r="I2649" s="113">
        <v>0</v>
      </c>
      <c r="J2649" s="31"/>
      <c r="K2649" s="32"/>
      <c r="L2649" s="113"/>
      <c r="M2649" s="113"/>
      <c r="N2649" s="31"/>
      <c r="O2649" s="32"/>
      <c r="P2649" s="105"/>
      <c r="Q2649" s="105"/>
      <c r="R2649" s="31"/>
      <c r="S2649" s="32"/>
      <c r="T2649" s="113"/>
      <c r="U2649" s="113"/>
      <c r="V2649" s="31"/>
      <c r="W2649" s="32"/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hidden="1" customHeight="1" x14ac:dyDescent="0.3">
      <c r="A2650" s="110" t="s">
        <v>1710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>
        <v>0</v>
      </c>
      <c r="G2650" s="104">
        <v>0</v>
      </c>
      <c r="H2650" s="105">
        <v>0</v>
      </c>
      <c r="I2650" s="105">
        <v>0</v>
      </c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hidden="1" customHeight="1" x14ac:dyDescent="0.3">
      <c r="A2651" s="110" t="s">
        <v>1710</v>
      </c>
      <c r="B2651" s="111" t="s">
        <v>328</v>
      </c>
      <c r="C2651" s="112" t="s">
        <v>329</v>
      </c>
      <c r="D2651" s="21">
        <f t="shared" si="45"/>
        <v>0</v>
      </c>
      <c r="E2651" s="24">
        <f t="shared" si="45"/>
        <v>76689.94</v>
      </c>
      <c r="F2651" s="104">
        <v>0</v>
      </c>
      <c r="G2651" s="104">
        <v>38046.36</v>
      </c>
      <c r="H2651" s="113">
        <v>0</v>
      </c>
      <c r="I2651" s="113">
        <v>38643.58</v>
      </c>
      <c r="J2651" s="31"/>
      <c r="K2651" s="32"/>
      <c r="L2651" s="113"/>
      <c r="M2651" s="113"/>
      <c r="N2651" s="31"/>
      <c r="O2651" s="32"/>
      <c r="P2651" s="105"/>
      <c r="Q2651" s="105"/>
      <c r="R2651" s="31"/>
      <c r="S2651" s="32"/>
      <c r="T2651" s="113"/>
      <c r="U2651" s="113"/>
      <c r="V2651" s="31"/>
      <c r="W2651" s="32"/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hidden="1" customHeight="1" x14ac:dyDescent="0.3">
      <c r="A2652" s="110" t="s">
        <v>1710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66833.320000000007</v>
      </c>
      <c r="F2652" s="104">
        <v>0</v>
      </c>
      <c r="G2652" s="104">
        <v>33416.660000000003</v>
      </c>
      <c r="H2652" s="113">
        <v>0</v>
      </c>
      <c r="I2652" s="113">
        <v>33416.660000000003</v>
      </c>
      <c r="J2652" s="31"/>
      <c r="K2652" s="32"/>
      <c r="L2652" s="113"/>
      <c r="M2652" s="113"/>
      <c r="N2652" s="31"/>
      <c r="O2652" s="32"/>
      <c r="P2652" s="113"/>
      <c r="Q2652" s="113"/>
      <c r="R2652" s="31"/>
      <c r="S2652" s="32"/>
      <c r="T2652" s="113"/>
      <c r="U2652" s="113"/>
      <c r="V2652" s="31"/>
      <c r="W2652" s="32"/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hidden="1" customHeight="1" x14ac:dyDescent="0.3">
      <c r="A2653" s="110" t="s">
        <v>1710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5999.98</v>
      </c>
      <c r="F2653" s="104">
        <v>0</v>
      </c>
      <c r="G2653" s="104">
        <v>2999.99</v>
      </c>
      <c r="H2653" s="113">
        <v>0</v>
      </c>
      <c r="I2653" s="113">
        <v>2999.99</v>
      </c>
      <c r="J2653" s="31"/>
      <c r="K2653" s="32"/>
      <c r="L2653" s="113"/>
      <c r="M2653" s="113"/>
      <c r="N2653" s="31"/>
      <c r="O2653" s="32"/>
      <c r="P2653" s="113"/>
      <c r="Q2653" s="113"/>
      <c r="R2653" s="31"/>
      <c r="S2653" s="32"/>
      <c r="T2653" s="113"/>
      <c r="U2653" s="113"/>
      <c r="V2653" s="31"/>
      <c r="W2653" s="32"/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hidden="1" customHeight="1" x14ac:dyDescent="0.3">
      <c r="A2654" s="110" t="s">
        <v>1710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5080.68</v>
      </c>
      <c r="F2654" s="104">
        <v>0</v>
      </c>
      <c r="G2654" s="104">
        <v>4475.3500000000004</v>
      </c>
      <c r="H2654" s="113">
        <v>0</v>
      </c>
      <c r="I2654" s="113">
        <v>605.33000000000004</v>
      </c>
      <c r="J2654" s="31"/>
      <c r="K2654" s="32"/>
      <c r="L2654" s="113"/>
      <c r="M2654" s="113"/>
      <c r="N2654" s="31"/>
      <c r="O2654" s="32"/>
      <c r="P2654" s="113"/>
      <c r="Q2654" s="113"/>
      <c r="R2654" s="31"/>
      <c r="S2654" s="32"/>
      <c r="T2654" s="113"/>
      <c r="U2654" s="113"/>
      <c r="V2654" s="31"/>
      <c r="W2654" s="32"/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hidden="1" customHeight="1" x14ac:dyDescent="0.3">
      <c r="A2655" s="110" t="s">
        <v>1710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9508.86</v>
      </c>
      <c r="F2655" s="104">
        <v>0</v>
      </c>
      <c r="G2655" s="104">
        <v>4754.43</v>
      </c>
      <c r="H2655" s="113">
        <v>0</v>
      </c>
      <c r="I2655" s="113">
        <v>4754.43</v>
      </c>
      <c r="J2655" s="31"/>
      <c r="K2655" s="32"/>
      <c r="L2655" s="113"/>
      <c r="M2655" s="113"/>
      <c r="N2655" s="31"/>
      <c r="O2655" s="32"/>
      <c r="P2655" s="113"/>
      <c r="Q2655" s="113"/>
      <c r="R2655" s="31"/>
      <c r="S2655" s="32"/>
      <c r="T2655" s="113"/>
      <c r="U2655" s="113"/>
      <c r="V2655" s="31"/>
      <c r="W2655" s="32"/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hidden="1" customHeight="1" x14ac:dyDescent="0.3">
      <c r="A2656" s="110" t="s">
        <v>1710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/>
      <c r="G2656" s="104"/>
      <c r="H2656" s="113"/>
      <c r="I2656" s="113"/>
      <c r="J2656" s="31"/>
      <c r="K2656" s="32"/>
      <c r="L2656" s="113"/>
      <c r="M2656" s="113"/>
      <c r="N2656" s="31"/>
      <c r="O2656" s="32"/>
      <c r="P2656" s="113"/>
      <c r="Q2656" s="113"/>
      <c r="R2656" s="31"/>
      <c r="S2656" s="32"/>
      <c r="T2656" s="113"/>
      <c r="U2656" s="113"/>
      <c r="V2656" s="31"/>
      <c r="W2656" s="32"/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hidden="1" customHeight="1" x14ac:dyDescent="0.3">
      <c r="A2657" s="110" t="s">
        <v>1710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1023780.26</v>
      </c>
      <c r="F2657" s="104">
        <v>0</v>
      </c>
      <c r="G2657" s="104">
        <v>511890.13</v>
      </c>
      <c r="H2657" s="113">
        <v>0</v>
      </c>
      <c r="I2657" s="113">
        <v>511890.13</v>
      </c>
      <c r="J2657" s="31"/>
      <c r="K2657" s="32"/>
      <c r="L2657" s="113"/>
      <c r="M2657" s="113"/>
      <c r="N2657" s="31"/>
      <c r="O2657" s="32"/>
      <c r="P2657" s="113"/>
      <c r="Q2657" s="113"/>
      <c r="R2657" s="31"/>
      <c r="S2657" s="32"/>
      <c r="T2657" s="113"/>
      <c r="U2657" s="113"/>
      <c r="V2657" s="31"/>
      <c r="W2657" s="32"/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hidden="1" customHeight="1" x14ac:dyDescent="0.3">
      <c r="A2658" s="110" t="s">
        <v>1710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26497.41</v>
      </c>
      <c r="F2658" s="104">
        <v>0</v>
      </c>
      <c r="G2658" s="104">
        <v>12245.65</v>
      </c>
      <c r="H2658" s="113">
        <v>0</v>
      </c>
      <c r="I2658" s="113">
        <v>14251.76</v>
      </c>
      <c r="J2658" s="31"/>
      <c r="K2658" s="32"/>
      <c r="L2658" s="113"/>
      <c r="M2658" s="113"/>
      <c r="N2658" s="31"/>
      <c r="O2658" s="32"/>
      <c r="P2658" s="113"/>
      <c r="Q2658" s="113"/>
      <c r="R2658" s="31"/>
      <c r="S2658" s="32"/>
      <c r="T2658" s="113"/>
      <c r="U2658" s="113"/>
      <c r="V2658" s="31"/>
      <c r="W2658" s="32"/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hidden="1" customHeight="1" x14ac:dyDescent="0.3">
      <c r="A2659" s="110" t="s">
        <v>1710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1992.22</v>
      </c>
      <c r="F2659" s="104">
        <v>0</v>
      </c>
      <c r="G2659" s="104">
        <v>996.11</v>
      </c>
      <c r="H2659" s="113">
        <v>0</v>
      </c>
      <c r="I2659" s="113">
        <v>996.11</v>
      </c>
      <c r="J2659" s="31"/>
      <c r="K2659" s="32"/>
      <c r="L2659" s="113"/>
      <c r="M2659" s="113"/>
      <c r="N2659" s="31"/>
      <c r="O2659" s="32"/>
      <c r="P2659" s="113"/>
      <c r="Q2659" s="113"/>
      <c r="R2659" s="31"/>
      <c r="S2659" s="32"/>
      <c r="T2659" s="113"/>
      <c r="U2659" s="113"/>
      <c r="V2659" s="31"/>
      <c r="W2659" s="32"/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hidden="1" customHeight="1" x14ac:dyDescent="0.3">
      <c r="A2660" s="110" t="s">
        <v>1710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>
        <v>0</v>
      </c>
      <c r="G2660" s="104">
        <v>0</v>
      </c>
      <c r="H2660" s="113">
        <v>0</v>
      </c>
      <c r="I2660" s="113">
        <v>0</v>
      </c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hidden="1" customHeight="1" x14ac:dyDescent="0.3">
      <c r="A2661" s="110" t="s">
        <v>1710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hidden="1" customHeight="1" x14ac:dyDescent="0.3">
      <c r="A2662" s="110" t="s">
        <v>1710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hidden="1" customHeight="1" x14ac:dyDescent="0.3">
      <c r="A2663" s="110" t="s">
        <v>1710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hidden="1" customHeight="1" x14ac:dyDescent="0.3">
      <c r="A2664" s="110" t="s">
        <v>1710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hidden="1" customHeight="1" x14ac:dyDescent="0.3">
      <c r="A2665" s="110" t="s">
        <v>1710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hidden="1" customHeight="1" x14ac:dyDescent="0.3">
      <c r="A2666" s="110" t="s">
        <v>1710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/>
      <c r="G2666" s="104"/>
      <c r="H2666" s="113"/>
      <c r="I2666" s="113"/>
      <c r="J2666" s="31"/>
      <c r="K2666" s="32"/>
      <c r="L2666" s="113"/>
      <c r="M2666" s="113"/>
      <c r="N2666" s="31"/>
      <c r="O2666" s="32"/>
      <c r="P2666" s="113"/>
      <c r="Q2666" s="113"/>
      <c r="R2666" s="31"/>
      <c r="S2666" s="32"/>
      <c r="T2666" s="113"/>
      <c r="U2666" s="113"/>
      <c r="V2666" s="31"/>
      <c r="W2666" s="32"/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hidden="1" customHeight="1" x14ac:dyDescent="0.3">
      <c r="A2667" s="110" t="s">
        <v>1710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hidden="1" customHeight="1" x14ac:dyDescent="0.3">
      <c r="A2668" s="110" t="s">
        <v>1710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0</v>
      </c>
      <c r="F2668" s="104"/>
      <c r="G2668" s="104"/>
      <c r="H2668" s="105"/>
      <c r="I2668" s="105"/>
      <c r="J2668" s="106"/>
      <c r="K2668" s="107"/>
      <c r="L2668" s="105"/>
      <c r="M2668" s="105"/>
      <c r="N2668" s="106"/>
      <c r="O2668" s="107"/>
      <c r="P2668" s="105"/>
      <c r="Q2668" s="105"/>
      <c r="R2668" s="106"/>
      <c r="S2668" s="107"/>
      <c r="T2668" s="105"/>
      <c r="U2668" s="105"/>
      <c r="V2668" s="106"/>
      <c r="W2668" s="107"/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hidden="1" customHeight="1" x14ac:dyDescent="0.3">
      <c r="A2669" s="110" t="s">
        <v>1710</v>
      </c>
      <c r="B2669" s="111" t="s">
        <v>364</v>
      </c>
      <c r="C2669" s="112" t="s">
        <v>365</v>
      </c>
      <c r="D2669" s="21">
        <f t="shared" si="45"/>
        <v>0</v>
      </c>
      <c r="E2669" s="24">
        <f t="shared" si="45"/>
        <v>0</v>
      </c>
      <c r="F2669" s="104"/>
      <c r="G2669" s="104"/>
      <c r="H2669" s="105"/>
      <c r="I2669" s="105"/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hidden="1" customHeight="1" x14ac:dyDescent="0.3">
      <c r="A2670" s="110" t="s">
        <v>1710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hidden="1" customHeight="1" x14ac:dyDescent="0.3">
      <c r="A2671" s="110" t="s">
        <v>1710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hidden="1" customHeight="1" x14ac:dyDescent="0.3">
      <c r="A2672" s="110" t="s">
        <v>1710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hidden="1" customHeight="1" x14ac:dyDescent="0.3">
      <c r="A2673" s="110" t="s">
        <v>1710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hidden="1" customHeight="1" x14ac:dyDescent="0.3">
      <c r="A2674" s="110" t="s">
        <v>1710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1401</v>
      </c>
      <c r="AE2674" s="19" t="s">
        <v>1412</v>
      </c>
      <c r="AF2674" s="19" t="s">
        <v>1402</v>
      </c>
      <c r="AG2674" s="34" t="s">
        <v>1413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hidden="1" customHeight="1" x14ac:dyDescent="0.3">
      <c r="A2675" s="110" t="s">
        <v>1710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1403</v>
      </c>
      <c r="AE2675" s="19" t="s">
        <v>1412</v>
      </c>
      <c r="AF2675" s="19" t="s">
        <v>1404</v>
      </c>
      <c r="AG2675" s="34" t="s">
        <v>1413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hidden="1" customHeight="1" x14ac:dyDescent="0.3">
      <c r="A2676" s="110" t="s">
        <v>1710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1405</v>
      </c>
      <c r="AE2676" s="19" t="s">
        <v>1412</v>
      </c>
      <c r="AF2676" s="19" t="s">
        <v>1406</v>
      </c>
      <c r="AG2676" s="34" t="s">
        <v>1413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hidden="1" customHeight="1" x14ac:dyDescent="0.3">
      <c r="A2677" s="110" t="s">
        <v>1710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1407</v>
      </c>
      <c r="AG2677" s="34" t="s">
        <v>1413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hidden="1" customHeight="1" x14ac:dyDescent="0.3">
      <c r="A2678" s="110" t="s">
        <v>1710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1415</v>
      </c>
      <c r="AG2678" s="34" t="s">
        <v>1413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hidden="1" customHeight="1" x14ac:dyDescent="0.3">
      <c r="A2679" s="110" t="s">
        <v>1710</v>
      </c>
      <c r="B2679" s="111" t="s">
        <v>384</v>
      </c>
      <c r="C2679" s="112" t="s">
        <v>1573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1403</v>
      </c>
      <c r="AE2679" s="19" t="s">
        <v>1412</v>
      </c>
      <c r="AF2679" s="19" t="s">
        <v>1404</v>
      </c>
      <c r="AG2679" s="34" t="s">
        <v>1413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hidden="1" customHeight="1" x14ac:dyDescent="0.3">
      <c r="A2680" s="110" t="s">
        <v>1710</v>
      </c>
      <c r="B2680" s="111" t="s">
        <v>386</v>
      </c>
      <c r="C2680" s="112" t="s">
        <v>1667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1403</v>
      </c>
      <c r="AE2680" s="19" t="s">
        <v>1412</v>
      </c>
      <c r="AF2680" s="19" t="s">
        <v>1404</v>
      </c>
      <c r="AG2680" s="34" t="s">
        <v>1413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hidden="1" customHeight="1" x14ac:dyDescent="0.3">
      <c r="A2681" s="110" t="s">
        <v>1710</v>
      </c>
      <c r="B2681" s="111" t="s">
        <v>388</v>
      </c>
      <c r="C2681" s="112" t="s">
        <v>1668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1403</v>
      </c>
      <c r="AE2681" s="19" t="s">
        <v>1412</v>
      </c>
      <c r="AF2681" s="19" t="s">
        <v>1404</v>
      </c>
      <c r="AG2681" s="34" t="s">
        <v>1413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hidden="1" customHeight="1" x14ac:dyDescent="0.3">
      <c r="A2682" s="110" t="s">
        <v>1710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hidden="1" customHeight="1" x14ac:dyDescent="0.3">
      <c r="A2683" s="110" t="s">
        <v>1710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hidden="1" customHeight="1" x14ac:dyDescent="0.3">
      <c r="A2684" s="110" t="s">
        <v>1710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hidden="1" customHeight="1" x14ac:dyDescent="0.3">
      <c r="A2685" s="110" t="s">
        <v>1710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1401</v>
      </c>
      <c r="AE2685" s="19" t="s">
        <v>1412</v>
      </c>
      <c r="AF2685" s="19" t="s">
        <v>1402</v>
      </c>
      <c r="AG2685" s="34" t="s">
        <v>1413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hidden="1" customHeight="1" x14ac:dyDescent="0.3">
      <c r="A2686" s="110" t="s">
        <v>1710</v>
      </c>
      <c r="B2686" s="111" t="s">
        <v>398</v>
      </c>
      <c r="C2686" s="112" t="s">
        <v>1574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1403</v>
      </c>
      <c r="AE2686" s="19" t="s">
        <v>1412</v>
      </c>
      <c r="AF2686" s="19" t="s">
        <v>1404</v>
      </c>
      <c r="AG2686" s="34" t="s">
        <v>1413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hidden="1" customHeight="1" x14ac:dyDescent="0.3">
      <c r="A2687" s="110" t="s">
        <v>1710</v>
      </c>
      <c r="B2687" s="111" t="s">
        <v>400</v>
      </c>
      <c r="C2687" s="112" t="s">
        <v>1669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1405</v>
      </c>
      <c r="AE2687" s="19" t="s">
        <v>1412</v>
      </c>
      <c r="AF2687" s="19" t="s">
        <v>1406</v>
      </c>
      <c r="AG2687" s="34" t="s">
        <v>1413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hidden="1" customHeight="1" x14ac:dyDescent="0.3">
      <c r="A2688" s="110" t="s">
        <v>1710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1407</v>
      </c>
      <c r="AG2688" s="34" t="s">
        <v>1413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hidden="1" customHeight="1" x14ac:dyDescent="0.3">
      <c r="A2689" s="110" t="s">
        <v>1710</v>
      </c>
      <c r="B2689" s="111" t="s">
        <v>404</v>
      </c>
      <c r="C2689" s="112" t="s">
        <v>1575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1415</v>
      </c>
      <c r="AG2689" s="34" t="s">
        <v>1413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hidden="1" customHeight="1" x14ac:dyDescent="0.3">
      <c r="A2690" s="110" t="s">
        <v>1710</v>
      </c>
      <c r="B2690" s="111" t="s">
        <v>406</v>
      </c>
      <c r="C2690" s="112" t="s">
        <v>1576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1403</v>
      </c>
      <c r="AE2690" s="19" t="s">
        <v>1412</v>
      </c>
      <c r="AF2690" s="19" t="s">
        <v>1404</v>
      </c>
      <c r="AG2690" s="34" t="s">
        <v>1413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hidden="1" customHeight="1" x14ac:dyDescent="0.3">
      <c r="A2691" s="110" t="s">
        <v>1710</v>
      </c>
      <c r="B2691" s="111" t="s">
        <v>408</v>
      </c>
      <c r="C2691" s="112" t="s">
        <v>1577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1403</v>
      </c>
      <c r="AE2691" s="19" t="s">
        <v>1412</v>
      </c>
      <c r="AF2691" s="19" t="s">
        <v>1404</v>
      </c>
      <c r="AG2691" s="34" t="s">
        <v>1413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hidden="1" customHeight="1" x14ac:dyDescent="0.3">
      <c r="A2692" s="110" t="s">
        <v>1710</v>
      </c>
      <c r="B2692" s="111" t="s">
        <v>410</v>
      </c>
      <c r="C2692" s="112" t="s">
        <v>1578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1403</v>
      </c>
      <c r="AE2692" s="19" t="s">
        <v>1412</v>
      </c>
      <c r="AF2692" s="19" t="s">
        <v>1404</v>
      </c>
      <c r="AG2692" s="34" t="s">
        <v>1413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hidden="1" customHeight="1" x14ac:dyDescent="0.3">
      <c r="A2693" s="110" t="s">
        <v>1710</v>
      </c>
      <c r="B2693" s="111" t="s">
        <v>412</v>
      </c>
      <c r="C2693" s="112" t="s">
        <v>413</v>
      </c>
      <c r="D2693" s="21">
        <f t="shared" si="46"/>
        <v>1271042.46</v>
      </c>
      <c r="E2693" s="24">
        <f t="shared" si="46"/>
        <v>2892049.29</v>
      </c>
      <c r="F2693" s="104">
        <v>761060</v>
      </c>
      <c r="G2693" s="104">
        <v>2309096.77</v>
      </c>
      <c r="H2693" s="113">
        <v>509982.46</v>
      </c>
      <c r="I2693" s="113">
        <v>582952.52</v>
      </c>
      <c r="J2693" s="31"/>
      <c r="K2693" s="32"/>
      <c r="L2693" s="113"/>
      <c r="M2693" s="113"/>
      <c r="N2693" s="31"/>
      <c r="O2693" s="32"/>
      <c r="P2693" s="105"/>
      <c r="Q2693" s="105"/>
      <c r="R2693" s="31"/>
      <c r="S2693" s="32"/>
      <c r="T2693" s="113"/>
      <c r="U2693" s="113"/>
      <c r="V2693" s="31"/>
      <c r="W2693" s="32"/>
      <c r="X2693" s="113"/>
      <c r="Y2693" s="113"/>
      <c r="Z2693" s="31"/>
      <c r="AA2693" s="32"/>
      <c r="AB2693" s="113"/>
      <c r="AC2693" s="113"/>
      <c r="AD2693" s="33" t="s">
        <v>1401</v>
      </c>
      <c r="AE2693" s="19" t="s">
        <v>1412</v>
      </c>
      <c r="AF2693" s="19" t="s">
        <v>1402</v>
      </c>
      <c r="AG2693" s="34" t="s">
        <v>1413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hidden="1" customHeight="1" x14ac:dyDescent="0.3">
      <c r="A2694" s="110" t="s">
        <v>1710</v>
      </c>
      <c r="B2694" s="111" t="s">
        <v>414</v>
      </c>
      <c r="C2694" s="112" t="s">
        <v>415</v>
      </c>
      <c r="D2694" s="21">
        <f t="shared" si="46"/>
        <v>166310</v>
      </c>
      <c r="E2694" s="24">
        <f t="shared" si="46"/>
        <v>306335</v>
      </c>
      <c r="F2694" s="104">
        <v>72160</v>
      </c>
      <c r="G2694" s="104">
        <v>115260</v>
      </c>
      <c r="H2694" s="113">
        <v>94150</v>
      </c>
      <c r="I2694" s="113">
        <v>191075</v>
      </c>
      <c r="J2694" s="31"/>
      <c r="K2694" s="32"/>
      <c r="L2694" s="113"/>
      <c r="M2694" s="113"/>
      <c r="N2694" s="31"/>
      <c r="O2694" s="32"/>
      <c r="P2694" s="113"/>
      <c r="Q2694" s="113"/>
      <c r="R2694" s="31"/>
      <c r="S2694" s="32"/>
      <c r="T2694" s="113"/>
      <c r="U2694" s="113"/>
      <c r="V2694" s="31"/>
      <c r="W2694" s="32"/>
      <c r="X2694" s="113"/>
      <c r="Y2694" s="113"/>
      <c r="Z2694" s="31"/>
      <c r="AA2694" s="32"/>
      <c r="AB2694" s="113"/>
      <c r="AC2694" s="113"/>
      <c r="AD2694" s="33" t="s">
        <v>1403</v>
      </c>
      <c r="AE2694" s="19" t="s">
        <v>1412</v>
      </c>
      <c r="AF2694" s="19" t="s">
        <v>1404</v>
      </c>
      <c r="AG2694" s="34" t="s">
        <v>1413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hidden="1" customHeight="1" x14ac:dyDescent="0.3">
      <c r="A2695" s="110" t="s">
        <v>1710</v>
      </c>
      <c r="B2695" s="111" t="s">
        <v>416</v>
      </c>
      <c r="C2695" s="112" t="s">
        <v>417</v>
      </c>
      <c r="D2695" s="21">
        <f t="shared" si="46"/>
        <v>0</v>
      </c>
      <c r="E2695" s="24">
        <f t="shared" si="46"/>
        <v>903040</v>
      </c>
      <c r="F2695" s="104">
        <v>0</v>
      </c>
      <c r="G2695" s="104">
        <v>332730</v>
      </c>
      <c r="H2695" s="113">
        <v>0</v>
      </c>
      <c r="I2695" s="113">
        <v>570310</v>
      </c>
      <c r="J2695" s="31"/>
      <c r="K2695" s="32"/>
      <c r="L2695" s="113"/>
      <c r="M2695" s="113"/>
      <c r="N2695" s="31"/>
      <c r="O2695" s="32"/>
      <c r="P2695" s="113"/>
      <c r="Q2695" s="113"/>
      <c r="R2695" s="31"/>
      <c r="S2695" s="32"/>
      <c r="T2695" s="113"/>
      <c r="U2695" s="113"/>
      <c r="V2695" s="31"/>
      <c r="W2695" s="32"/>
      <c r="X2695" s="113"/>
      <c r="Y2695" s="113"/>
      <c r="Z2695" s="31"/>
      <c r="AA2695" s="32"/>
      <c r="AB2695" s="113"/>
      <c r="AC2695" s="113"/>
      <c r="AD2695" s="33" t="s">
        <v>1405</v>
      </c>
      <c r="AE2695" s="19" t="s">
        <v>1412</v>
      </c>
      <c r="AF2695" s="19" t="s">
        <v>1406</v>
      </c>
      <c r="AG2695" s="34" t="s">
        <v>1413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hidden="1" customHeight="1" x14ac:dyDescent="0.3">
      <c r="A2696" s="110" t="s">
        <v>1710</v>
      </c>
      <c r="B2696" s="111" t="s">
        <v>418</v>
      </c>
      <c r="C2696" s="112" t="s">
        <v>419</v>
      </c>
      <c r="D2696" s="21">
        <f t="shared" si="46"/>
        <v>423984.86</v>
      </c>
      <c r="E2696" s="24">
        <f t="shared" si="46"/>
        <v>507624.37</v>
      </c>
      <c r="F2696" s="104">
        <v>240974.65</v>
      </c>
      <c r="G2696" s="104">
        <v>302346.61</v>
      </c>
      <c r="H2696" s="105">
        <v>183010.21</v>
      </c>
      <c r="I2696" s="105">
        <v>205277.76</v>
      </c>
      <c r="J2696" s="106"/>
      <c r="K2696" s="107"/>
      <c r="L2696" s="105"/>
      <c r="M2696" s="105"/>
      <c r="N2696" s="106"/>
      <c r="O2696" s="107"/>
      <c r="P2696" s="113"/>
      <c r="Q2696" s="113"/>
      <c r="R2696" s="106"/>
      <c r="S2696" s="107"/>
      <c r="T2696" s="105"/>
      <c r="U2696" s="105"/>
      <c r="V2696" s="106"/>
      <c r="W2696" s="107"/>
      <c r="X2696" s="105"/>
      <c r="Y2696" s="105"/>
      <c r="Z2696" s="106"/>
      <c r="AA2696" s="107"/>
      <c r="AB2696" s="105"/>
      <c r="AC2696" s="105"/>
      <c r="AD2696" s="33"/>
      <c r="AF2696" s="19" t="s">
        <v>1407</v>
      </c>
      <c r="AG2696" s="34" t="s">
        <v>1413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hidden="1" customHeight="1" x14ac:dyDescent="0.3">
      <c r="A2697" s="110" t="s">
        <v>1710</v>
      </c>
      <c r="B2697" s="111" t="s">
        <v>420</v>
      </c>
      <c r="C2697" s="112" t="s">
        <v>421</v>
      </c>
      <c r="D2697" s="21">
        <f t="shared" si="46"/>
        <v>375403.86</v>
      </c>
      <c r="E2697" s="24">
        <f t="shared" si="46"/>
        <v>304299.27</v>
      </c>
      <c r="F2697" s="104">
        <v>140031.65</v>
      </c>
      <c r="G2697" s="104">
        <v>236312.71</v>
      </c>
      <c r="H2697" s="105">
        <v>235372.21</v>
      </c>
      <c r="I2697" s="105">
        <v>67986.559999999998</v>
      </c>
      <c r="J2697" s="106"/>
      <c r="K2697" s="107"/>
      <c r="L2697" s="105"/>
      <c r="M2697" s="105"/>
      <c r="N2697" s="106"/>
      <c r="O2697" s="107"/>
      <c r="P2697" s="105"/>
      <c r="Q2697" s="105"/>
      <c r="R2697" s="106"/>
      <c r="S2697" s="107"/>
      <c r="T2697" s="105"/>
      <c r="U2697" s="105"/>
      <c r="V2697" s="106"/>
      <c r="W2697" s="107"/>
      <c r="X2697" s="105"/>
      <c r="Y2697" s="105"/>
      <c r="Z2697" s="106"/>
      <c r="AA2697" s="107"/>
      <c r="AB2697" s="105"/>
      <c r="AC2697" s="105"/>
      <c r="AD2697" s="33"/>
      <c r="AF2697" s="19" t="s">
        <v>1415</v>
      </c>
      <c r="AG2697" s="34" t="s">
        <v>1413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hidden="1" customHeight="1" x14ac:dyDescent="0.3">
      <c r="A2698" s="110" t="s">
        <v>1710</v>
      </c>
      <c r="B2698" s="111" t="s">
        <v>422</v>
      </c>
      <c r="C2698" s="112" t="s">
        <v>423</v>
      </c>
      <c r="D2698" s="21">
        <f t="shared" si="46"/>
        <v>207454</v>
      </c>
      <c r="E2698" s="24">
        <f t="shared" si="46"/>
        <v>87559</v>
      </c>
      <c r="F2698" s="104">
        <v>56695</v>
      </c>
      <c r="G2698" s="104">
        <v>71819</v>
      </c>
      <c r="H2698" s="105">
        <v>150759</v>
      </c>
      <c r="I2698" s="105">
        <v>15740</v>
      </c>
      <c r="J2698" s="106"/>
      <c r="K2698" s="107"/>
      <c r="L2698" s="105"/>
      <c r="M2698" s="105"/>
      <c r="N2698" s="106"/>
      <c r="O2698" s="107"/>
      <c r="P2698" s="105"/>
      <c r="Q2698" s="105"/>
      <c r="R2698" s="106"/>
      <c r="S2698" s="107"/>
      <c r="T2698" s="105"/>
      <c r="U2698" s="105"/>
      <c r="V2698" s="106"/>
      <c r="W2698" s="107"/>
      <c r="X2698" s="105"/>
      <c r="Y2698" s="105"/>
      <c r="Z2698" s="106"/>
      <c r="AA2698" s="107"/>
      <c r="AB2698" s="105"/>
      <c r="AC2698" s="105"/>
      <c r="AD2698" s="33"/>
      <c r="AF2698" s="19" t="s">
        <v>1702</v>
      </c>
      <c r="AG2698" s="34" t="s">
        <v>1413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hidden="1" customHeight="1" x14ac:dyDescent="0.3">
      <c r="A2699" s="110" t="s">
        <v>1710</v>
      </c>
      <c r="B2699" s="111" t="s">
        <v>424</v>
      </c>
      <c r="C2699" s="112" t="s">
        <v>425</v>
      </c>
      <c r="D2699" s="21">
        <f t="shared" si="46"/>
        <v>257000</v>
      </c>
      <c r="E2699" s="24">
        <f t="shared" si="46"/>
        <v>257000</v>
      </c>
      <c r="F2699" s="104">
        <v>257000</v>
      </c>
      <c r="G2699" s="104">
        <v>257000</v>
      </c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1702</v>
      </c>
      <c r="AG2699" s="34" t="s">
        <v>1413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hidden="1" customHeight="1" x14ac:dyDescent="0.3">
      <c r="A2700" s="110" t="s">
        <v>1710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hidden="1" customHeight="1" x14ac:dyDescent="0.3">
      <c r="A2701" s="110" t="s">
        <v>1710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hidden="1" customHeight="1" x14ac:dyDescent="0.3">
      <c r="A2702" s="110" t="s">
        <v>1710</v>
      </c>
      <c r="B2702" s="111" t="s">
        <v>430</v>
      </c>
      <c r="C2702" s="112" t="s">
        <v>431</v>
      </c>
      <c r="D2702" s="21">
        <f t="shared" si="46"/>
        <v>0</v>
      </c>
      <c r="E2702" s="24">
        <f t="shared" si="46"/>
        <v>67940</v>
      </c>
      <c r="F2702" s="104">
        <v>0</v>
      </c>
      <c r="G2702" s="104">
        <v>51690</v>
      </c>
      <c r="H2702" s="113">
        <v>0</v>
      </c>
      <c r="I2702" s="113">
        <v>16250</v>
      </c>
      <c r="J2702" s="31"/>
      <c r="K2702" s="32"/>
      <c r="L2702" s="113"/>
      <c r="M2702" s="113"/>
      <c r="N2702" s="31"/>
      <c r="O2702" s="32"/>
      <c r="P2702" s="113"/>
      <c r="Q2702" s="113"/>
      <c r="R2702" s="31"/>
      <c r="S2702" s="32"/>
      <c r="T2702" s="113"/>
      <c r="U2702" s="113"/>
      <c r="V2702" s="31"/>
      <c r="W2702" s="32"/>
      <c r="X2702" s="113"/>
      <c r="Y2702" s="113"/>
      <c r="Z2702" s="31"/>
      <c r="AA2702" s="32"/>
      <c r="AB2702" s="113"/>
      <c r="AC2702" s="113"/>
      <c r="AD2702" s="33" t="s">
        <v>1403</v>
      </c>
      <c r="AE2702" s="19" t="s">
        <v>1412</v>
      </c>
      <c r="AF2702" s="19" t="s">
        <v>1404</v>
      </c>
      <c r="AG2702" s="34" t="s">
        <v>1413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hidden="1" customHeight="1" x14ac:dyDescent="0.3">
      <c r="A2703" s="110" t="s">
        <v>1710</v>
      </c>
      <c r="B2703" s="111" t="s">
        <v>432</v>
      </c>
      <c r="C2703" s="112" t="s">
        <v>433</v>
      </c>
      <c r="D2703" s="21">
        <f t="shared" si="46"/>
        <v>0</v>
      </c>
      <c r="E2703" s="24">
        <f t="shared" si="46"/>
        <v>6800</v>
      </c>
      <c r="F2703" s="104">
        <v>0</v>
      </c>
      <c r="G2703" s="104">
        <v>3000</v>
      </c>
      <c r="H2703" s="113">
        <v>0</v>
      </c>
      <c r="I2703" s="113">
        <v>3800</v>
      </c>
      <c r="J2703" s="31"/>
      <c r="K2703" s="32"/>
      <c r="L2703" s="113"/>
      <c r="M2703" s="113"/>
      <c r="N2703" s="31"/>
      <c r="O2703" s="32"/>
      <c r="P2703" s="113"/>
      <c r="Q2703" s="113"/>
      <c r="R2703" s="31"/>
      <c r="S2703" s="32"/>
      <c r="T2703" s="113"/>
      <c r="U2703" s="113"/>
      <c r="V2703" s="31"/>
      <c r="W2703" s="32"/>
      <c r="X2703" s="113"/>
      <c r="Y2703" s="113"/>
      <c r="Z2703" s="31"/>
      <c r="AA2703" s="32"/>
      <c r="AB2703" s="113"/>
      <c r="AC2703" s="113"/>
      <c r="AD2703" s="33" t="s">
        <v>1403</v>
      </c>
      <c r="AE2703" s="19" t="s">
        <v>1412</v>
      </c>
      <c r="AF2703" s="19" t="s">
        <v>1404</v>
      </c>
      <c r="AG2703" s="34" t="s">
        <v>1413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hidden="1" customHeight="1" x14ac:dyDescent="0.3">
      <c r="A2704" s="110" t="s">
        <v>1710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1403</v>
      </c>
      <c r="AE2704" s="19" t="s">
        <v>1412</v>
      </c>
      <c r="AF2704" s="19" t="s">
        <v>1404</v>
      </c>
      <c r="AG2704" s="34" t="s">
        <v>1413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hidden="1" customHeight="1" x14ac:dyDescent="0.3">
      <c r="A2705" s="110" t="s">
        <v>1710</v>
      </c>
      <c r="B2705" s="111" t="s">
        <v>436</v>
      </c>
      <c r="C2705" s="112" t="s">
        <v>437</v>
      </c>
      <c r="D2705" s="21">
        <f t="shared" si="46"/>
        <v>0</v>
      </c>
      <c r="E2705" s="24">
        <f t="shared" si="46"/>
        <v>0</v>
      </c>
      <c r="F2705" s="104"/>
      <c r="G2705" s="104"/>
      <c r="H2705" s="113"/>
      <c r="I2705" s="113"/>
      <c r="J2705" s="31"/>
      <c r="K2705" s="32"/>
      <c r="L2705" s="113"/>
      <c r="M2705" s="113"/>
      <c r="N2705" s="31"/>
      <c r="O2705" s="32"/>
      <c r="P2705" s="113"/>
      <c r="Q2705" s="113"/>
      <c r="R2705" s="31"/>
      <c r="S2705" s="32"/>
      <c r="T2705" s="113"/>
      <c r="U2705" s="113"/>
      <c r="V2705" s="31"/>
      <c r="W2705" s="32"/>
      <c r="X2705" s="113"/>
      <c r="Y2705" s="113"/>
      <c r="Z2705" s="31"/>
      <c r="AA2705" s="32"/>
      <c r="AB2705" s="113"/>
      <c r="AC2705" s="113"/>
      <c r="AD2705" s="33"/>
      <c r="AE2705" s="19" t="s">
        <v>1412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hidden="1" customHeight="1" x14ac:dyDescent="0.3">
      <c r="A2706" s="110" t="s">
        <v>1710</v>
      </c>
      <c r="B2706" s="111" t="s">
        <v>438</v>
      </c>
      <c r="C2706" s="112" t="s">
        <v>1579</v>
      </c>
      <c r="D2706" s="21">
        <f t="shared" si="46"/>
        <v>205988.5</v>
      </c>
      <c r="E2706" s="24">
        <f t="shared" si="46"/>
        <v>105823.5</v>
      </c>
      <c r="F2706" s="104">
        <v>11930</v>
      </c>
      <c r="G2706" s="104">
        <v>44638</v>
      </c>
      <c r="H2706" s="113">
        <v>194058.5</v>
      </c>
      <c r="I2706" s="113">
        <v>61185.5</v>
      </c>
      <c r="J2706" s="31"/>
      <c r="K2706" s="32"/>
      <c r="L2706" s="113"/>
      <c r="M2706" s="113"/>
      <c r="N2706" s="31"/>
      <c r="O2706" s="32"/>
      <c r="P2706" s="113"/>
      <c r="Q2706" s="113"/>
      <c r="R2706" s="31"/>
      <c r="S2706" s="32"/>
      <c r="T2706" s="113"/>
      <c r="U2706" s="113"/>
      <c r="V2706" s="31"/>
      <c r="W2706" s="32"/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hidden="1" customHeight="1" x14ac:dyDescent="0.3">
      <c r="A2707" s="110" t="s">
        <v>1710</v>
      </c>
      <c r="B2707" s="111" t="s">
        <v>439</v>
      </c>
      <c r="C2707" s="112" t="s">
        <v>1580</v>
      </c>
      <c r="D2707" s="21">
        <f t="shared" si="46"/>
        <v>94300</v>
      </c>
      <c r="E2707" s="24">
        <f t="shared" si="46"/>
        <v>4500</v>
      </c>
      <c r="F2707" s="104">
        <v>94300</v>
      </c>
      <c r="G2707" s="104">
        <v>0</v>
      </c>
      <c r="H2707" s="113">
        <v>0</v>
      </c>
      <c r="I2707" s="113">
        <v>4500</v>
      </c>
      <c r="J2707" s="31"/>
      <c r="K2707" s="32"/>
      <c r="L2707" s="113"/>
      <c r="M2707" s="113"/>
      <c r="N2707" s="31"/>
      <c r="O2707" s="32"/>
      <c r="P2707" s="113"/>
      <c r="Q2707" s="113"/>
      <c r="R2707" s="31"/>
      <c r="S2707" s="32"/>
      <c r="T2707" s="113"/>
      <c r="U2707" s="113"/>
      <c r="V2707" s="31"/>
      <c r="W2707" s="32"/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hidden="1" customHeight="1" x14ac:dyDescent="0.3">
      <c r="A2708" s="110" t="s">
        <v>1710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hidden="1" customHeight="1" x14ac:dyDescent="0.3">
      <c r="A2709" s="110" t="s">
        <v>1710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hidden="1" customHeight="1" x14ac:dyDescent="0.3">
      <c r="A2710" s="110" t="s">
        <v>1710</v>
      </c>
      <c r="B2710" s="111" t="s">
        <v>1581</v>
      </c>
      <c r="C2710" s="112" t="s">
        <v>1582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hidden="1" customHeight="1" x14ac:dyDescent="0.3">
      <c r="A2711" s="110" t="s">
        <v>1710</v>
      </c>
      <c r="B2711" s="111" t="s">
        <v>444</v>
      </c>
      <c r="C2711" s="112" t="s">
        <v>445</v>
      </c>
      <c r="D2711" s="21">
        <f t="shared" si="46"/>
        <v>41600</v>
      </c>
      <c r="E2711" s="24">
        <f t="shared" si="46"/>
        <v>41600</v>
      </c>
      <c r="F2711" s="104"/>
      <c r="G2711" s="104"/>
      <c r="H2711" s="113">
        <v>41600</v>
      </c>
      <c r="I2711" s="113">
        <v>41600</v>
      </c>
      <c r="J2711" s="31"/>
      <c r="K2711" s="32"/>
      <c r="L2711" s="113"/>
      <c r="M2711" s="113"/>
      <c r="N2711" s="31"/>
      <c r="O2711" s="32"/>
      <c r="P2711" s="113"/>
      <c r="Q2711" s="113"/>
      <c r="R2711" s="31"/>
      <c r="S2711" s="32"/>
      <c r="T2711" s="113"/>
      <c r="U2711" s="113"/>
      <c r="V2711" s="31"/>
      <c r="W2711" s="32"/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hidden="1" customHeight="1" x14ac:dyDescent="0.3">
      <c r="A2712" s="110" t="s">
        <v>1710</v>
      </c>
      <c r="B2712" s="111" t="s">
        <v>446</v>
      </c>
      <c r="C2712" s="112" t="s">
        <v>447</v>
      </c>
      <c r="D2712" s="21">
        <f t="shared" si="46"/>
        <v>0</v>
      </c>
      <c r="E2712" s="24">
        <f t="shared" si="46"/>
        <v>185379.25</v>
      </c>
      <c r="F2712" s="104">
        <v>0</v>
      </c>
      <c r="G2712" s="104">
        <v>0</v>
      </c>
      <c r="H2712" s="105">
        <v>0</v>
      </c>
      <c r="I2712" s="105">
        <v>185379.25</v>
      </c>
      <c r="J2712" s="106"/>
      <c r="K2712" s="107"/>
      <c r="L2712" s="105"/>
      <c r="M2712" s="105"/>
      <c r="N2712" s="106"/>
      <c r="O2712" s="107"/>
      <c r="P2712" s="113"/>
      <c r="Q2712" s="113"/>
      <c r="R2712" s="106"/>
      <c r="S2712" s="107"/>
      <c r="T2712" s="105"/>
      <c r="U2712" s="105"/>
      <c r="V2712" s="106"/>
      <c r="W2712" s="107"/>
      <c r="X2712" s="105"/>
      <c r="Y2712" s="105"/>
      <c r="Z2712" s="106"/>
      <c r="AA2712" s="107"/>
      <c r="AB2712" s="105"/>
      <c r="AC2712" s="105"/>
      <c r="AD2712" s="33"/>
      <c r="AF2712" s="19" t="s">
        <v>1408</v>
      </c>
      <c r="AG2712" s="34" t="s">
        <v>1413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hidden="1" customHeight="1" x14ac:dyDescent="0.3">
      <c r="A2713" s="110" t="s">
        <v>1710</v>
      </c>
      <c r="B2713" s="111" t="s">
        <v>448</v>
      </c>
      <c r="C2713" s="112" t="s">
        <v>449</v>
      </c>
      <c r="D2713" s="21">
        <f t="shared" si="46"/>
        <v>0</v>
      </c>
      <c r="E2713" s="24">
        <f t="shared" si="46"/>
        <v>0</v>
      </c>
      <c r="F2713" s="104"/>
      <c r="G2713" s="104"/>
      <c r="H2713" s="105"/>
      <c r="I2713" s="105"/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/>
      <c r="W2713" s="107"/>
      <c r="X2713" s="105"/>
      <c r="Y2713" s="105"/>
      <c r="Z2713" s="106"/>
      <c r="AA2713" s="107"/>
      <c r="AB2713" s="105"/>
      <c r="AC2713" s="105"/>
      <c r="AD2713" s="33"/>
      <c r="AF2713" s="19" t="s">
        <v>1408</v>
      </c>
      <c r="AG2713" s="34" t="s">
        <v>1413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hidden="1" customHeight="1" x14ac:dyDescent="0.3">
      <c r="A2714" s="110" t="s">
        <v>1710</v>
      </c>
      <c r="B2714" s="111" t="s">
        <v>450</v>
      </c>
      <c r="C2714" s="112" t="s">
        <v>1583</v>
      </c>
      <c r="D2714" s="21">
        <f t="shared" si="46"/>
        <v>0</v>
      </c>
      <c r="E2714" s="24">
        <f t="shared" si="46"/>
        <v>0</v>
      </c>
      <c r="F2714" s="104"/>
      <c r="G2714" s="104"/>
      <c r="H2714" s="113"/>
      <c r="I2714" s="113"/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1408</v>
      </c>
      <c r="AG2714" s="34" t="s">
        <v>1413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hidden="1" customHeight="1" x14ac:dyDescent="0.3">
      <c r="A2715" s="110" t="s">
        <v>1710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hidden="1" customHeight="1" x14ac:dyDescent="0.3">
      <c r="A2716" s="110" t="s">
        <v>1710</v>
      </c>
      <c r="B2716" s="111" t="s">
        <v>454</v>
      </c>
      <c r="C2716" s="112" t="s">
        <v>1584</v>
      </c>
      <c r="D2716" s="21">
        <f t="shared" si="46"/>
        <v>0</v>
      </c>
      <c r="E2716" s="24">
        <f t="shared" si="46"/>
        <v>700</v>
      </c>
      <c r="F2716" s="104">
        <v>0</v>
      </c>
      <c r="G2716" s="104">
        <v>0</v>
      </c>
      <c r="H2716" s="105">
        <v>0</v>
      </c>
      <c r="I2716" s="105">
        <v>700</v>
      </c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1408</v>
      </c>
      <c r="AG2716" s="34" t="s">
        <v>1413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hidden="1" customHeight="1" x14ac:dyDescent="0.3">
      <c r="A2717" s="110" t="s">
        <v>1710</v>
      </c>
      <c r="B2717" s="111" t="s">
        <v>456</v>
      </c>
      <c r="C2717" s="112" t="s">
        <v>1585</v>
      </c>
      <c r="D2717" s="21">
        <f t="shared" si="46"/>
        <v>0</v>
      </c>
      <c r="E2717" s="24">
        <f t="shared" si="46"/>
        <v>0</v>
      </c>
      <c r="F2717" s="104">
        <v>0</v>
      </c>
      <c r="G2717" s="104">
        <v>0</v>
      </c>
      <c r="H2717" s="105">
        <v>0</v>
      </c>
      <c r="I2717" s="105">
        <v>0</v>
      </c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1408</v>
      </c>
      <c r="AG2717" s="34" t="s">
        <v>1413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hidden="1" customHeight="1" x14ac:dyDescent="0.3">
      <c r="A2718" s="110" t="s">
        <v>1710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470</v>
      </c>
      <c r="F2718" s="104">
        <v>0</v>
      </c>
      <c r="G2718" s="104">
        <v>0</v>
      </c>
      <c r="H2718" s="105">
        <v>0</v>
      </c>
      <c r="I2718" s="105">
        <v>470</v>
      </c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1408</v>
      </c>
      <c r="AG2718" s="34" t="s">
        <v>1413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hidden="1" customHeight="1" x14ac:dyDescent="0.3">
      <c r="A2719" s="110" t="s">
        <v>1710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hidden="1" customHeight="1" x14ac:dyDescent="0.3">
      <c r="A2720" s="110" t="s">
        <v>1710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hidden="1" customHeight="1" x14ac:dyDescent="0.3">
      <c r="A2721" s="110" t="s">
        <v>1710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hidden="1" customHeight="1" x14ac:dyDescent="0.3">
      <c r="A2722" s="110" t="s">
        <v>1710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hidden="1" customHeight="1" x14ac:dyDescent="0.3">
      <c r="A2723" s="110" t="s">
        <v>1710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hidden="1" customHeight="1" x14ac:dyDescent="0.3">
      <c r="A2724" s="110" t="s">
        <v>1710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/>
      <c r="G2724" s="104"/>
      <c r="H2724" s="113"/>
      <c r="I2724" s="113"/>
      <c r="J2724" s="31"/>
      <c r="K2724" s="32"/>
      <c r="L2724" s="113"/>
      <c r="M2724" s="113"/>
      <c r="N2724" s="31"/>
      <c r="O2724" s="32"/>
      <c r="P2724" s="113"/>
      <c r="Q2724" s="113"/>
      <c r="R2724" s="31"/>
      <c r="S2724" s="32"/>
      <c r="T2724" s="113"/>
      <c r="U2724" s="113"/>
      <c r="V2724" s="31"/>
      <c r="W2724" s="32"/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hidden="1" customHeight="1" x14ac:dyDescent="0.3">
      <c r="A2725" s="110" t="s">
        <v>1710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/>
      <c r="G2725" s="104"/>
      <c r="H2725" s="113"/>
      <c r="I2725" s="113"/>
      <c r="J2725" s="31"/>
      <c r="K2725" s="32"/>
      <c r="L2725" s="113"/>
      <c r="M2725" s="113"/>
      <c r="N2725" s="31"/>
      <c r="O2725" s="32"/>
      <c r="P2725" s="113"/>
      <c r="Q2725" s="113"/>
      <c r="R2725" s="31"/>
      <c r="S2725" s="32"/>
      <c r="T2725" s="113"/>
      <c r="U2725" s="113"/>
      <c r="V2725" s="31"/>
      <c r="W2725" s="32"/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hidden="1" customHeight="1" x14ac:dyDescent="0.3">
      <c r="A2726" s="110" t="s">
        <v>1710</v>
      </c>
      <c r="B2726" s="111" t="s">
        <v>474</v>
      </c>
      <c r="C2726" s="112" t="s">
        <v>475</v>
      </c>
      <c r="D2726" s="21">
        <f t="shared" si="46"/>
        <v>157900</v>
      </c>
      <c r="E2726" s="24">
        <f t="shared" si="46"/>
        <v>0</v>
      </c>
      <c r="F2726" s="104">
        <v>157900</v>
      </c>
      <c r="G2726" s="104">
        <v>0</v>
      </c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hidden="1" customHeight="1" x14ac:dyDescent="0.3">
      <c r="A2727" s="110" t="s">
        <v>1710</v>
      </c>
      <c r="B2727" s="111" t="s">
        <v>476</v>
      </c>
      <c r="C2727" s="112" t="s">
        <v>477</v>
      </c>
      <c r="D2727" s="21">
        <f t="shared" si="46"/>
        <v>30000</v>
      </c>
      <c r="E2727" s="24">
        <f t="shared" si="46"/>
        <v>89432</v>
      </c>
      <c r="F2727" s="104">
        <v>0</v>
      </c>
      <c r="G2727" s="104">
        <v>30000</v>
      </c>
      <c r="H2727" s="113">
        <v>30000</v>
      </c>
      <c r="I2727" s="113">
        <v>59432</v>
      </c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1409</v>
      </c>
      <c r="AG2727" s="34" t="s">
        <v>1413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hidden="1" customHeight="1" x14ac:dyDescent="0.3">
      <c r="A2728" s="110" t="s">
        <v>1710</v>
      </c>
      <c r="B2728" s="111" t="s">
        <v>478</v>
      </c>
      <c r="C2728" s="112" t="s">
        <v>479</v>
      </c>
      <c r="D2728" s="21">
        <f t="shared" si="46"/>
        <v>616646</v>
      </c>
      <c r="E2728" s="24">
        <f t="shared" si="46"/>
        <v>659796</v>
      </c>
      <c r="F2728" s="104">
        <v>304049</v>
      </c>
      <c r="G2728" s="104">
        <v>312597</v>
      </c>
      <c r="H2728" s="113">
        <v>312597</v>
      </c>
      <c r="I2728" s="113">
        <v>347199</v>
      </c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1409</v>
      </c>
      <c r="AG2728" s="34" t="s">
        <v>1413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hidden="1" customHeight="1" x14ac:dyDescent="0.3">
      <c r="A2729" s="110" t="s">
        <v>1710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1409</v>
      </c>
      <c r="AG2729" s="34" t="s">
        <v>1413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hidden="1" customHeight="1" x14ac:dyDescent="0.3">
      <c r="A2730" s="110" t="s">
        <v>1710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1409</v>
      </c>
      <c r="AG2730" s="34" t="s">
        <v>1413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hidden="1" customHeight="1" x14ac:dyDescent="0.3">
      <c r="A2731" s="110" t="s">
        <v>1710</v>
      </c>
      <c r="B2731" s="111" t="s">
        <v>484</v>
      </c>
      <c r="C2731" s="112" t="s">
        <v>485</v>
      </c>
      <c r="D2731" s="21">
        <f t="shared" si="46"/>
        <v>80000</v>
      </c>
      <c r="E2731" s="24">
        <f t="shared" si="46"/>
        <v>180000</v>
      </c>
      <c r="F2731" s="104">
        <v>80000</v>
      </c>
      <c r="G2731" s="104">
        <v>75000</v>
      </c>
      <c r="H2731" s="113">
        <v>0</v>
      </c>
      <c r="I2731" s="113">
        <v>105000</v>
      </c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1409</v>
      </c>
      <c r="AG2731" s="34" t="s">
        <v>1413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hidden="1" customHeight="1" x14ac:dyDescent="0.3">
      <c r="A2732" s="110" t="s">
        <v>1710</v>
      </c>
      <c r="B2732" s="111" t="s">
        <v>486</v>
      </c>
      <c r="C2732" s="112" t="s">
        <v>1586</v>
      </c>
      <c r="D2732" s="21">
        <f t="shared" si="46"/>
        <v>980000</v>
      </c>
      <c r="E2732" s="24">
        <f t="shared" si="46"/>
        <v>980000</v>
      </c>
      <c r="F2732" s="104">
        <v>490000</v>
      </c>
      <c r="G2732" s="104">
        <v>490000</v>
      </c>
      <c r="H2732" s="113">
        <v>490000</v>
      </c>
      <c r="I2732" s="113">
        <v>490000</v>
      </c>
      <c r="J2732" s="31"/>
      <c r="K2732" s="32"/>
      <c r="L2732" s="113"/>
      <c r="M2732" s="113"/>
      <c r="N2732" s="31"/>
      <c r="O2732" s="32"/>
      <c r="P2732" s="113"/>
      <c r="Q2732" s="113"/>
      <c r="R2732" s="31"/>
      <c r="S2732" s="32"/>
      <c r="T2732" s="113"/>
      <c r="U2732" s="113"/>
      <c r="V2732" s="31"/>
      <c r="W2732" s="32"/>
      <c r="X2732" s="113"/>
      <c r="Y2732" s="113"/>
      <c r="Z2732" s="31"/>
      <c r="AA2732" s="32"/>
      <c r="AB2732" s="113"/>
      <c r="AC2732" s="113"/>
      <c r="AD2732" s="33"/>
      <c r="AF2732" s="19" t="s">
        <v>1409</v>
      </c>
      <c r="AG2732" s="34" t="s">
        <v>1413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hidden="1" customHeight="1" x14ac:dyDescent="0.3">
      <c r="A2733" s="110" t="s">
        <v>1710</v>
      </c>
      <c r="B2733" s="111" t="s">
        <v>488</v>
      </c>
      <c r="C2733" s="112" t="s">
        <v>489</v>
      </c>
      <c r="D2733" s="21">
        <f t="shared" si="46"/>
        <v>60000</v>
      </c>
      <c r="E2733" s="24">
        <f t="shared" si="46"/>
        <v>60000</v>
      </c>
      <c r="F2733" s="104">
        <v>30000</v>
      </c>
      <c r="G2733" s="104">
        <v>30000</v>
      </c>
      <c r="H2733" s="113">
        <v>30000</v>
      </c>
      <c r="I2733" s="113">
        <v>30000</v>
      </c>
      <c r="J2733" s="31"/>
      <c r="K2733" s="32"/>
      <c r="L2733" s="113"/>
      <c r="M2733" s="113"/>
      <c r="N2733" s="31"/>
      <c r="O2733" s="32"/>
      <c r="P2733" s="113"/>
      <c r="Q2733" s="113"/>
      <c r="R2733" s="31"/>
      <c r="S2733" s="32"/>
      <c r="T2733" s="113"/>
      <c r="U2733" s="113"/>
      <c r="V2733" s="31"/>
      <c r="W2733" s="32"/>
      <c r="X2733" s="113"/>
      <c r="Y2733" s="113"/>
      <c r="Z2733" s="31"/>
      <c r="AA2733" s="32"/>
      <c r="AB2733" s="113"/>
      <c r="AC2733" s="113"/>
      <c r="AD2733" s="33"/>
      <c r="AF2733" s="19" t="s">
        <v>1409</v>
      </c>
      <c r="AG2733" s="34" t="s">
        <v>1413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hidden="1" customHeight="1" x14ac:dyDescent="0.3">
      <c r="A2734" s="110" t="s">
        <v>1710</v>
      </c>
      <c r="B2734" s="111" t="s">
        <v>490</v>
      </c>
      <c r="C2734" s="112" t="s">
        <v>1587</v>
      </c>
      <c r="D2734" s="21">
        <f t="shared" si="46"/>
        <v>20000</v>
      </c>
      <c r="E2734" s="24">
        <f t="shared" si="46"/>
        <v>26000</v>
      </c>
      <c r="F2734" s="104">
        <v>20000</v>
      </c>
      <c r="G2734" s="104">
        <v>6000</v>
      </c>
      <c r="H2734" s="113">
        <v>0</v>
      </c>
      <c r="I2734" s="113">
        <v>20000</v>
      </c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1409</v>
      </c>
      <c r="AG2734" s="34" t="s">
        <v>1413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hidden="1" customHeight="1" x14ac:dyDescent="0.3">
      <c r="A2735" s="110" t="s">
        <v>1710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1409</v>
      </c>
      <c r="AG2735" s="34" t="s">
        <v>1413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hidden="1" customHeight="1" x14ac:dyDescent="0.3">
      <c r="A2736" s="110" t="s">
        <v>1710</v>
      </c>
      <c r="B2736" s="111" t="s">
        <v>494</v>
      </c>
      <c r="C2736" s="112" t="s">
        <v>495</v>
      </c>
      <c r="D2736" s="21">
        <f t="shared" si="46"/>
        <v>1780500</v>
      </c>
      <c r="E2736" s="24">
        <f t="shared" si="46"/>
        <v>1221300</v>
      </c>
      <c r="F2736" s="104">
        <v>0</v>
      </c>
      <c r="G2736" s="104">
        <v>615500</v>
      </c>
      <c r="H2736" s="105">
        <v>1780500</v>
      </c>
      <c r="I2736" s="105">
        <v>605800</v>
      </c>
      <c r="J2736" s="106"/>
      <c r="K2736" s="107"/>
      <c r="L2736" s="105"/>
      <c r="M2736" s="105"/>
      <c r="N2736" s="106"/>
      <c r="O2736" s="107"/>
      <c r="P2736" s="113"/>
      <c r="Q2736" s="113"/>
      <c r="R2736" s="106"/>
      <c r="S2736" s="107"/>
      <c r="T2736" s="105"/>
      <c r="U2736" s="105"/>
      <c r="V2736" s="106"/>
      <c r="W2736" s="107"/>
      <c r="X2736" s="105"/>
      <c r="Y2736" s="105"/>
      <c r="Z2736" s="106"/>
      <c r="AA2736" s="107"/>
      <c r="AB2736" s="105"/>
      <c r="AC2736" s="105"/>
      <c r="AD2736" s="33"/>
      <c r="AF2736" s="19" t="s">
        <v>1409</v>
      </c>
      <c r="AG2736" s="34" t="s">
        <v>1413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hidden="1" customHeight="1" x14ac:dyDescent="0.3">
      <c r="A2737" s="110" t="s">
        <v>1710</v>
      </c>
      <c r="B2737" s="111" t="s">
        <v>496</v>
      </c>
      <c r="C2737" s="112" t="s">
        <v>497</v>
      </c>
      <c r="D2737" s="21">
        <f t="shared" si="46"/>
        <v>0</v>
      </c>
      <c r="E2737" s="24">
        <f t="shared" si="46"/>
        <v>0</v>
      </c>
      <c r="F2737" s="104"/>
      <c r="G2737" s="104"/>
      <c r="H2737" s="105"/>
      <c r="I2737" s="105"/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1409</v>
      </c>
      <c r="AG2737" s="34" t="s">
        <v>1413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hidden="1" customHeight="1" x14ac:dyDescent="0.3">
      <c r="A2738" s="110" t="s">
        <v>1710</v>
      </c>
      <c r="B2738" s="111" t="s">
        <v>498</v>
      </c>
      <c r="C2738" s="112" t="s">
        <v>461</v>
      </c>
      <c r="D2738" s="21">
        <f t="shared" si="46"/>
        <v>628256.78</v>
      </c>
      <c r="E2738" s="24">
        <f t="shared" si="46"/>
        <v>264280</v>
      </c>
      <c r="F2738" s="104">
        <v>624256.78</v>
      </c>
      <c r="G2738" s="104">
        <v>157140</v>
      </c>
      <c r="H2738" s="105">
        <v>4000</v>
      </c>
      <c r="I2738" s="105">
        <v>107140</v>
      </c>
      <c r="J2738" s="106"/>
      <c r="K2738" s="107"/>
      <c r="L2738" s="105"/>
      <c r="M2738" s="105"/>
      <c r="N2738" s="106"/>
      <c r="O2738" s="107"/>
      <c r="P2738" s="105"/>
      <c r="Q2738" s="105"/>
      <c r="R2738" s="106"/>
      <c r="S2738" s="107"/>
      <c r="T2738" s="105"/>
      <c r="U2738" s="105"/>
      <c r="V2738" s="106"/>
      <c r="W2738" s="107"/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hidden="1" customHeight="1" x14ac:dyDescent="0.3">
      <c r="A2739" s="110" t="s">
        <v>1710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hidden="1" customHeight="1" x14ac:dyDescent="0.3">
      <c r="A2740" s="110" t="s">
        <v>1710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hidden="1" customHeight="1" x14ac:dyDescent="0.3">
      <c r="A2741" s="110" t="s">
        <v>1710</v>
      </c>
      <c r="B2741" s="111" t="s">
        <v>503</v>
      </c>
      <c r="C2741" s="112" t="s">
        <v>504</v>
      </c>
      <c r="D2741" s="21">
        <f t="shared" si="46"/>
        <v>3142.12</v>
      </c>
      <c r="E2741" s="24">
        <f t="shared" si="46"/>
        <v>0</v>
      </c>
      <c r="F2741" s="104">
        <v>1571.06</v>
      </c>
      <c r="G2741" s="104">
        <v>0</v>
      </c>
      <c r="H2741" s="105">
        <v>1571.06</v>
      </c>
      <c r="I2741" s="105">
        <v>0</v>
      </c>
      <c r="J2741" s="106"/>
      <c r="K2741" s="107"/>
      <c r="L2741" s="105"/>
      <c r="M2741" s="105"/>
      <c r="N2741" s="106"/>
      <c r="O2741" s="107"/>
      <c r="P2741" s="105"/>
      <c r="Q2741" s="105"/>
      <c r="R2741" s="106"/>
      <c r="S2741" s="107"/>
      <c r="T2741" s="105"/>
      <c r="U2741" s="105"/>
      <c r="V2741" s="106"/>
      <c r="W2741" s="107"/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hidden="1" customHeight="1" x14ac:dyDescent="0.3">
      <c r="A2742" s="110" t="s">
        <v>1710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hidden="1" customHeight="1" x14ac:dyDescent="0.3">
      <c r="A2743" s="110" t="s">
        <v>1710</v>
      </c>
      <c r="B2743" s="111" t="s">
        <v>507</v>
      </c>
      <c r="C2743" s="112" t="s">
        <v>508</v>
      </c>
      <c r="D2743" s="21">
        <f t="shared" si="46"/>
        <v>174400</v>
      </c>
      <c r="E2743" s="24">
        <f t="shared" si="46"/>
        <v>0</v>
      </c>
      <c r="F2743" s="104">
        <v>115600</v>
      </c>
      <c r="G2743" s="104">
        <v>0</v>
      </c>
      <c r="H2743" s="105">
        <v>58800</v>
      </c>
      <c r="I2743" s="105">
        <v>0</v>
      </c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hidden="1" customHeight="1" x14ac:dyDescent="0.3">
      <c r="A2744" s="110" t="s">
        <v>1710</v>
      </c>
      <c r="B2744" s="111" t="s">
        <v>509</v>
      </c>
      <c r="C2744" s="112" t="s">
        <v>510</v>
      </c>
      <c r="D2744" s="21">
        <f t="shared" si="46"/>
        <v>18310</v>
      </c>
      <c r="E2744" s="24">
        <f t="shared" si="46"/>
        <v>62705.2</v>
      </c>
      <c r="F2744" s="104">
        <v>0</v>
      </c>
      <c r="G2744" s="104">
        <v>62705.2</v>
      </c>
      <c r="H2744" s="105">
        <v>18310</v>
      </c>
      <c r="I2744" s="105">
        <v>0</v>
      </c>
      <c r="J2744" s="106"/>
      <c r="K2744" s="107"/>
      <c r="L2744" s="105"/>
      <c r="M2744" s="105"/>
      <c r="N2744" s="106"/>
      <c r="O2744" s="107"/>
      <c r="P2744" s="105"/>
      <c r="Q2744" s="105"/>
      <c r="R2744" s="106"/>
      <c r="S2744" s="107"/>
      <c r="T2744" s="105"/>
      <c r="U2744" s="105"/>
      <c r="V2744" s="106"/>
      <c r="W2744" s="107"/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hidden="1" customHeight="1" x14ac:dyDescent="0.3">
      <c r="A2745" s="110" t="s">
        <v>1710</v>
      </c>
      <c r="B2745" s="111" t="s">
        <v>511</v>
      </c>
      <c r="C2745" s="112" t="s">
        <v>512</v>
      </c>
      <c r="D2745" s="21">
        <f t="shared" si="46"/>
        <v>0</v>
      </c>
      <c r="E2745" s="24">
        <f t="shared" si="46"/>
        <v>0</v>
      </c>
      <c r="F2745" s="104"/>
      <c r="G2745" s="104"/>
      <c r="H2745" s="105"/>
      <c r="I2745" s="105"/>
      <c r="J2745" s="106"/>
      <c r="K2745" s="107"/>
      <c r="L2745" s="105"/>
      <c r="M2745" s="105"/>
      <c r="N2745" s="106"/>
      <c r="O2745" s="107"/>
      <c r="P2745" s="105"/>
      <c r="Q2745" s="105"/>
      <c r="R2745" s="106"/>
      <c r="S2745" s="107"/>
      <c r="T2745" s="105"/>
      <c r="U2745" s="105"/>
      <c r="V2745" s="106"/>
      <c r="W2745" s="107"/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hidden="1" customHeight="1" x14ac:dyDescent="0.3">
      <c r="A2746" s="110" t="s">
        <v>1710</v>
      </c>
      <c r="B2746" s="111" t="s">
        <v>513</v>
      </c>
      <c r="C2746" s="112" t="s">
        <v>514</v>
      </c>
      <c r="D2746" s="21">
        <f t="shared" si="46"/>
        <v>0</v>
      </c>
      <c r="E2746" s="24">
        <f t="shared" si="46"/>
        <v>0</v>
      </c>
      <c r="F2746" s="104">
        <v>0</v>
      </c>
      <c r="G2746" s="104">
        <v>0</v>
      </c>
      <c r="H2746" s="113">
        <v>0</v>
      </c>
      <c r="I2746" s="113">
        <v>0</v>
      </c>
      <c r="J2746" s="31"/>
      <c r="K2746" s="32"/>
      <c r="L2746" s="113"/>
      <c r="M2746" s="113"/>
      <c r="N2746" s="31"/>
      <c r="O2746" s="32"/>
      <c r="P2746" s="105"/>
      <c r="Q2746" s="105"/>
      <c r="R2746" s="31"/>
      <c r="S2746" s="32"/>
      <c r="T2746" s="113"/>
      <c r="U2746" s="113"/>
      <c r="V2746" s="31"/>
      <c r="W2746" s="32"/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hidden="1" customHeight="1" x14ac:dyDescent="0.3">
      <c r="A2747" s="110" t="s">
        <v>1710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hidden="1" customHeight="1" x14ac:dyDescent="0.3">
      <c r="A2748" s="110" t="s">
        <v>1710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hidden="1" customHeight="1" x14ac:dyDescent="0.3">
      <c r="A2749" s="110" t="s">
        <v>1710</v>
      </c>
      <c r="B2749" s="111" t="s">
        <v>519</v>
      </c>
      <c r="C2749" s="112" t="s">
        <v>520</v>
      </c>
      <c r="D2749" s="21">
        <f t="shared" si="46"/>
        <v>116406.47</v>
      </c>
      <c r="E2749" s="24">
        <f t="shared" si="46"/>
        <v>100413.41</v>
      </c>
      <c r="F2749" s="104">
        <v>64421.61</v>
      </c>
      <c r="G2749" s="104">
        <v>52494.86</v>
      </c>
      <c r="H2749" s="113">
        <v>51984.86</v>
      </c>
      <c r="I2749" s="113">
        <v>47918.55</v>
      </c>
      <c r="J2749" s="31"/>
      <c r="K2749" s="32"/>
      <c r="L2749" s="113"/>
      <c r="M2749" s="113"/>
      <c r="N2749" s="31"/>
      <c r="O2749" s="32"/>
      <c r="P2749" s="113"/>
      <c r="Q2749" s="113"/>
      <c r="R2749" s="31"/>
      <c r="S2749" s="32"/>
      <c r="T2749" s="113"/>
      <c r="U2749" s="113"/>
      <c r="V2749" s="31"/>
      <c r="W2749" s="32"/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hidden="1" customHeight="1" x14ac:dyDescent="0.3">
      <c r="A2750" s="110" t="s">
        <v>1710</v>
      </c>
      <c r="B2750" s="111" t="s">
        <v>521</v>
      </c>
      <c r="C2750" s="112" t="s">
        <v>1588</v>
      </c>
      <c r="D2750" s="21">
        <f t="shared" si="46"/>
        <v>9994</v>
      </c>
      <c r="E2750" s="24">
        <f t="shared" si="46"/>
        <v>9994</v>
      </c>
      <c r="F2750" s="104">
        <v>4900.8</v>
      </c>
      <c r="G2750" s="104">
        <v>4900.8</v>
      </c>
      <c r="H2750" s="105">
        <v>5093.2</v>
      </c>
      <c r="I2750" s="105">
        <v>5093.2</v>
      </c>
      <c r="J2750" s="106"/>
      <c r="K2750" s="107"/>
      <c r="L2750" s="105"/>
      <c r="M2750" s="105"/>
      <c r="N2750" s="106"/>
      <c r="O2750" s="107"/>
      <c r="P2750" s="113"/>
      <c r="Q2750" s="113"/>
      <c r="R2750" s="106"/>
      <c r="S2750" s="107"/>
      <c r="T2750" s="105"/>
      <c r="U2750" s="105"/>
      <c r="V2750" s="106"/>
      <c r="W2750" s="107"/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hidden="1" customHeight="1" x14ac:dyDescent="0.3">
      <c r="A2751" s="110" t="s">
        <v>1710</v>
      </c>
      <c r="B2751" s="111" t="s">
        <v>522</v>
      </c>
      <c r="C2751" s="112" t="s">
        <v>1589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ht="14.4" hidden="1" customHeight="1" x14ac:dyDescent="0.3">
      <c r="A2752" s="110" t="s">
        <v>1710</v>
      </c>
      <c r="B2752" s="111" t="s">
        <v>523</v>
      </c>
      <c r="C2752" s="112" t="s">
        <v>1670</v>
      </c>
      <c r="D2752" s="21">
        <f t="shared" si="46"/>
        <v>37317</v>
      </c>
      <c r="E2752" s="24">
        <f t="shared" si="46"/>
        <v>37981</v>
      </c>
      <c r="F2752" s="104">
        <v>18435</v>
      </c>
      <c r="G2752" s="104">
        <v>18691</v>
      </c>
      <c r="H2752" s="105">
        <v>18882</v>
      </c>
      <c r="I2752" s="105">
        <v>19290</v>
      </c>
      <c r="J2752" s="106"/>
      <c r="K2752" s="107"/>
      <c r="L2752" s="105"/>
      <c r="M2752" s="105"/>
      <c r="N2752" s="106"/>
      <c r="O2752" s="107"/>
      <c r="P2752" s="105"/>
      <c r="Q2752" s="105"/>
      <c r="R2752" s="106"/>
      <c r="S2752" s="107"/>
      <c r="T2752" s="105"/>
      <c r="U2752" s="105"/>
      <c r="V2752" s="106"/>
      <c r="W2752" s="107"/>
      <c r="X2752" s="105"/>
      <c r="Y2752" s="105"/>
      <c r="Z2752" s="106"/>
      <c r="AA2752" s="107"/>
      <c r="AB2752" s="105"/>
      <c r="AC2752" s="105"/>
      <c r="AD2752" s="33"/>
      <c r="AG2752" s="34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</row>
    <row r="2753" spans="1:52" ht="14.4" hidden="1" customHeight="1" x14ac:dyDescent="0.3">
      <c r="A2753" s="110" t="s">
        <v>1710</v>
      </c>
      <c r="B2753" s="111" t="s">
        <v>524</v>
      </c>
      <c r="C2753" s="112" t="s">
        <v>525</v>
      </c>
      <c r="D2753" s="21">
        <f t="shared" si="46"/>
        <v>10474371.960000001</v>
      </c>
      <c r="E2753" s="24">
        <f t="shared" si="46"/>
        <v>10474371.960000001</v>
      </c>
      <c r="F2753" s="104"/>
      <c r="G2753" s="104"/>
      <c r="H2753" s="105">
        <v>10474371.960000001</v>
      </c>
      <c r="I2753" s="105">
        <v>10474371.960000001</v>
      </c>
      <c r="J2753" s="106"/>
      <c r="K2753" s="107"/>
      <c r="L2753" s="105"/>
      <c r="M2753" s="105"/>
      <c r="N2753" s="106"/>
      <c r="O2753" s="107"/>
      <c r="P2753" s="105"/>
      <c r="Q2753" s="105"/>
      <c r="R2753" s="106"/>
      <c r="S2753" s="107"/>
      <c r="T2753" s="105"/>
      <c r="U2753" s="105"/>
      <c r="V2753" s="106"/>
      <c r="W2753" s="107"/>
      <c r="X2753" s="105"/>
      <c r="Y2753" s="105"/>
      <c r="Z2753" s="106"/>
      <c r="AA2753" s="107"/>
      <c r="AB2753" s="105"/>
      <c r="AC2753" s="105"/>
      <c r="AD2753" s="33"/>
      <c r="AG2753" s="34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</row>
    <row r="2754" spans="1:52" ht="14.4" hidden="1" customHeight="1" x14ac:dyDescent="0.3">
      <c r="A2754" s="110" t="s">
        <v>1710</v>
      </c>
      <c r="B2754" s="111" t="s">
        <v>526</v>
      </c>
      <c r="C2754" s="112" t="s">
        <v>527</v>
      </c>
      <c r="D2754" s="21">
        <f t="shared" si="46"/>
        <v>0</v>
      </c>
      <c r="E2754" s="24">
        <f t="shared" si="46"/>
        <v>0</v>
      </c>
      <c r="F2754" s="104"/>
      <c r="G2754" s="104"/>
      <c r="H2754" s="105"/>
      <c r="I2754" s="105"/>
      <c r="J2754" s="106"/>
      <c r="K2754" s="107"/>
      <c r="L2754" s="105"/>
      <c r="M2754" s="105"/>
      <c r="N2754" s="106"/>
      <c r="O2754" s="107"/>
      <c r="P2754" s="105"/>
      <c r="Q2754" s="105"/>
      <c r="R2754" s="106"/>
      <c r="S2754" s="107"/>
      <c r="T2754" s="105"/>
      <c r="U2754" s="105"/>
      <c r="V2754" s="106"/>
      <c r="W2754" s="107"/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hidden="1" customHeight="1" x14ac:dyDescent="0.3">
      <c r="A2755" s="110" t="s">
        <v>1710</v>
      </c>
      <c r="B2755" s="111" t="s">
        <v>528</v>
      </c>
      <c r="C2755" s="112" t="s">
        <v>529</v>
      </c>
      <c r="D2755" s="21">
        <f t="shared" si="46"/>
        <v>200767.32</v>
      </c>
      <c r="E2755" s="24">
        <f t="shared" si="46"/>
        <v>500000</v>
      </c>
      <c r="F2755" s="104"/>
      <c r="G2755" s="104"/>
      <c r="H2755" s="105">
        <v>200767.32</v>
      </c>
      <c r="I2755" s="105">
        <v>500000</v>
      </c>
      <c r="J2755" s="106"/>
      <c r="K2755" s="107"/>
      <c r="L2755" s="105"/>
      <c r="M2755" s="105"/>
      <c r="N2755" s="106"/>
      <c r="O2755" s="107"/>
      <c r="P2755" s="105"/>
      <c r="Q2755" s="105"/>
      <c r="R2755" s="106"/>
      <c r="S2755" s="107"/>
      <c r="T2755" s="105"/>
      <c r="U2755" s="105"/>
      <c r="V2755" s="106"/>
      <c r="W2755" s="107"/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hidden="1" customHeight="1" x14ac:dyDescent="0.3">
      <c r="A2756" s="110" t="s">
        <v>1710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716745</v>
      </c>
      <c r="E2756" s="24">
        <f t="shared" si="47"/>
        <v>1600000</v>
      </c>
      <c r="F2756" s="104"/>
      <c r="G2756" s="104"/>
      <c r="H2756" s="105">
        <v>716745</v>
      </c>
      <c r="I2756" s="105">
        <v>1600000</v>
      </c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/>
      <c r="W2756" s="107"/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hidden="1" customHeight="1" x14ac:dyDescent="0.3">
      <c r="A2757" s="110" t="s">
        <v>1710</v>
      </c>
      <c r="B2757" s="111" t="s">
        <v>532</v>
      </c>
      <c r="C2757" s="112" t="s">
        <v>533</v>
      </c>
      <c r="D2757" s="21">
        <f t="shared" si="47"/>
        <v>234600</v>
      </c>
      <c r="E2757" s="24">
        <f t="shared" si="47"/>
        <v>2013538.62</v>
      </c>
      <c r="F2757" s="104">
        <v>156400</v>
      </c>
      <c r="G2757" s="104">
        <v>234600</v>
      </c>
      <c r="H2757" s="105">
        <v>78200</v>
      </c>
      <c r="I2757" s="105">
        <v>1778938.62</v>
      </c>
      <c r="J2757" s="106"/>
      <c r="K2757" s="107"/>
      <c r="L2757" s="105"/>
      <c r="M2757" s="105"/>
      <c r="N2757" s="106"/>
      <c r="O2757" s="107"/>
      <c r="P2757" s="105"/>
      <c r="Q2757" s="105"/>
      <c r="R2757" s="106"/>
      <c r="S2757" s="107"/>
      <c r="T2757" s="105"/>
      <c r="U2757" s="105"/>
      <c r="V2757" s="106"/>
      <c r="W2757" s="107"/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hidden="1" customHeight="1" x14ac:dyDescent="0.3">
      <c r="A2758" s="110" t="s">
        <v>1710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hidden="1" customHeight="1" x14ac:dyDescent="0.3">
      <c r="A2759" s="110" t="s">
        <v>1710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hidden="1" customHeight="1" x14ac:dyDescent="0.3">
      <c r="A2760" s="110" t="s">
        <v>1710</v>
      </c>
      <c r="B2760" s="111" t="s">
        <v>538</v>
      </c>
      <c r="C2760" s="112" t="s">
        <v>1671</v>
      </c>
      <c r="D2760" s="21">
        <f t="shared" si="47"/>
        <v>0</v>
      </c>
      <c r="E2760" s="24">
        <f t="shared" si="47"/>
        <v>0</v>
      </c>
      <c r="F2760" s="104">
        <v>0</v>
      </c>
      <c r="G2760" s="104">
        <v>0</v>
      </c>
      <c r="H2760" s="105">
        <v>0</v>
      </c>
      <c r="I2760" s="105">
        <v>0</v>
      </c>
      <c r="J2760" s="106"/>
      <c r="K2760" s="107"/>
      <c r="L2760" s="105"/>
      <c r="M2760" s="105"/>
      <c r="N2760" s="106"/>
      <c r="O2760" s="107"/>
      <c r="P2760" s="105"/>
      <c r="Q2760" s="105"/>
      <c r="R2760" s="106"/>
      <c r="S2760" s="107"/>
      <c r="T2760" s="105"/>
      <c r="U2760" s="105"/>
      <c r="V2760" s="106"/>
      <c r="W2760" s="107"/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hidden="1" customHeight="1" x14ac:dyDescent="0.3">
      <c r="A2761" s="110" t="s">
        <v>1710</v>
      </c>
      <c r="B2761" s="111" t="s">
        <v>539</v>
      </c>
      <c r="C2761" s="112" t="s">
        <v>540</v>
      </c>
      <c r="D2761" s="21">
        <f t="shared" si="47"/>
        <v>0</v>
      </c>
      <c r="E2761" s="24">
        <f t="shared" si="47"/>
        <v>0</v>
      </c>
      <c r="F2761" s="104">
        <v>0</v>
      </c>
      <c r="G2761" s="104">
        <v>0</v>
      </c>
      <c r="H2761" s="105">
        <v>0</v>
      </c>
      <c r="I2761" s="105">
        <v>0</v>
      </c>
      <c r="J2761" s="106"/>
      <c r="K2761" s="107"/>
      <c r="L2761" s="105"/>
      <c r="M2761" s="105"/>
      <c r="N2761" s="106"/>
      <c r="O2761" s="107"/>
      <c r="P2761" s="105"/>
      <c r="Q2761" s="105"/>
      <c r="R2761" s="106"/>
      <c r="S2761" s="107"/>
      <c r="T2761" s="105"/>
      <c r="U2761" s="105"/>
      <c r="V2761" s="106"/>
      <c r="W2761" s="107"/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hidden="1" customHeight="1" x14ac:dyDescent="0.3">
      <c r="A2762" s="110" t="s">
        <v>1710</v>
      </c>
      <c r="B2762" s="111" t="s">
        <v>541</v>
      </c>
      <c r="C2762" s="112" t="s">
        <v>542</v>
      </c>
      <c r="D2762" s="21">
        <f t="shared" si="47"/>
        <v>0</v>
      </c>
      <c r="E2762" s="24">
        <f t="shared" si="47"/>
        <v>0</v>
      </c>
      <c r="F2762" s="104">
        <v>0</v>
      </c>
      <c r="G2762" s="104">
        <v>0</v>
      </c>
      <c r="H2762" s="113">
        <v>0</v>
      </c>
      <c r="I2762" s="113">
        <v>0</v>
      </c>
      <c r="J2762" s="31"/>
      <c r="K2762" s="32"/>
      <c r="L2762" s="113"/>
      <c r="M2762" s="113"/>
      <c r="N2762" s="31"/>
      <c r="O2762" s="32"/>
      <c r="P2762" s="105"/>
      <c r="Q2762" s="105"/>
      <c r="R2762" s="31"/>
      <c r="S2762" s="32"/>
      <c r="T2762" s="113"/>
      <c r="U2762" s="113"/>
      <c r="V2762" s="31"/>
      <c r="W2762" s="32"/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hidden="1" customHeight="1" x14ac:dyDescent="0.3">
      <c r="A2763" s="110" t="s">
        <v>1710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hidden="1" customHeight="1" x14ac:dyDescent="0.3">
      <c r="A2764" s="110" t="s">
        <v>1710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hidden="1" customHeight="1" x14ac:dyDescent="0.3">
      <c r="A2765" s="110" t="s">
        <v>1710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hidden="1" customHeight="1" x14ac:dyDescent="0.3">
      <c r="A2766" s="110" t="s">
        <v>1710</v>
      </c>
      <c r="B2766" s="111" t="s">
        <v>549</v>
      </c>
      <c r="C2766" s="112" t="s">
        <v>550</v>
      </c>
      <c r="D2766" s="21">
        <f t="shared" si="47"/>
        <v>0</v>
      </c>
      <c r="E2766" s="24">
        <f t="shared" si="47"/>
        <v>21500</v>
      </c>
      <c r="F2766" s="104">
        <v>0</v>
      </c>
      <c r="G2766" s="104">
        <v>0</v>
      </c>
      <c r="H2766" s="105">
        <v>0</v>
      </c>
      <c r="I2766" s="105">
        <v>21500</v>
      </c>
      <c r="J2766" s="106"/>
      <c r="K2766" s="107"/>
      <c r="L2766" s="105"/>
      <c r="M2766" s="105"/>
      <c r="N2766" s="106"/>
      <c r="O2766" s="107"/>
      <c r="P2766" s="105"/>
      <c r="Q2766" s="105"/>
      <c r="R2766" s="106"/>
      <c r="S2766" s="107"/>
      <c r="T2766" s="105"/>
      <c r="U2766" s="105"/>
      <c r="V2766" s="106"/>
      <c r="W2766" s="107"/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hidden="1" customHeight="1" x14ac:dyDescent="0.3">
      <c r="A2767" s="110" t="s">
        <v>1710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hidden="1" customHeight="1" x14ac:dyDescent="0.3">
      <c r="A2768" s="110" t="s">
        <v>1710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hidden="1" customHeight="1" x14ac:dyDescent="0.3">
      <c r="A2769" s="110" t="s">
        <v>1710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hidden="1" customHeight="1" x14ac:dyDescent="0.3">
      <c r="A2770" s="110" t="s">
        <v>1710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hidden="1" customHeight="1" x14ac:dyDescent="0.3">
      <c r="A2771" s="110" t="s">
        <v>1710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hidden="1" customHeight="1" x14ac:dyDescent="0.3">
      <c r="A2772" s="110" t="s">
        <v>1710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hidden="1" customHeight="1" x14ac:dyDescent="0.3">
      <c r="A2773" s="110" t="s">
        <v>1710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hidden="1" customHeight="1" x14ac:dyDescent="0.3">
      <c r="A2774" s="110" t="s">
        <v>1710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hidden="1" customHeight="1" x14ac:dyDescent="0.3">
      <c r="A2775" s="110" t="s">
        <v>1710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hidden="1" customHeight="1" x14ac:dyDescent="0.3">
      <c r="A2776" s="110" t="s">
        <v>1710</v>
      </c>
      <c r="B2776" s="111" t="s">
        <v>569</v>
      </c>
      <c r="C2776" s="112" t="s">
        <v>570</v>
      </c>
      <c r="D2776" s="21">
        <f t="shared" si="47"/>
        <v>257000</v>
      </c>
      <c r="E2776" s="24">
        <f t="shared" si="47"/>
        <v>0</v>
      </c>
      <c r="F2776" s="104">
        <v>257000</v>
      </c>
      <c r="G2776" s="104">
        <v>0</v>
      </c>
      <c r="H2776" s="113">
        <v>0</v>
      </c>
      <c r="I2776" s="113">
        <v>0</v>
      </c>
      <c r="J2776" s="31"/>
      <c r="K2776" s="32"/>
      <c r="L2776" s="113"/>
      <c r="M2776" s="113"/>
      <c r="N2776" s="31"/>
      <c r="O2776" s="32"/>
      <c r="P2776" s="113"/>
      <c r="Q2776" s="113"/>
      <c r="R2776" s="31"/>
      <c r="S2776" s="32"/>
      <c r="T2776" s="113"/>
      <c r="U2776" s="113"/>
      <c r="V2776" s="31"/>
      <c r="W2776" s="32"/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hidden="1" customHeight="1" x14ac:dyDescent="0.3">
      <c r="A2777" s="110" t="s">
        <v>1710</v>
      </c>
      <c r="B2777" s="111" t="s">
        <v>571</v>
      </c>
      <c r="C2777" s="112" t="s">
        <v>572</v>
      </c>
      <c r="D2777" s="21">
        <f t="shared" si="47"/>
        <v>1654126.66</v>
      </c>
      <c r="E2777" s="24">
        <f t="shared" si="47"/>
        <v>0</v>
      </c>
      <c r="F2777" s="104">
        <v>827063.33</v>
      </c>
      <c r="G2777" s="104">
        <v>0</v>
      </c>
      <c r="H2777" s="105">
        <v>827063.33</v>
      </c>
      <c r="I2777" s="105">
        <v>0</v>
      </c>
      <c r="J2777" s="106"/>
      <c r="K2777" s="107"/>
      <c r="L2777" s="105"/>
      <c r="M2777" s="105"/>
      <c r="N2777" s="106"/>
      <c r="O2777" s="107"/>
      <c r="P2777" s="113"/>
      <c r="Q2777" s="113"/>
      <c r="R2777" s="106"/>
      <c r="S2777" s="107"/>
      <c r="T2777" s="105"/>
      <c r="U2777" s="105"/>
      <c r="V2777" s="106"/>
      <c r="W2777" s="107"/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hidden="1" customHeight="1" x14ac:dyDescent="0.3">
      <c r="A2778" s="110" t="s">
        <v>1710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hidden="1" customHeight="1" x14ac:dyDescent="0.3">
      <c r="A2779" s="110" t="s">
        <v>1710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hidden="1" customHeight="1" x14ac:dyDescent="0.3">
      <c r="A2780" s="110" t="s">
        <v>1710</v>
      </c>
      <c r="B2780" s="111" t="s">
        <v>577</v>
      </c>
      <c r="C2780" s="112" t="s">
        <v>1590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hidden="1" customHeight="1" x14ac:dyDescent="0.3">
      <c r="A2781" s="110" t="s">
        <v>1710</v>
      </c>
      <c r="B2781" s="111" t="s">
        <v>578</v>
      </c>
      <c r="C2781" s="112" t="s">
        <v>579</v>
      </c>
      <c r="D2781" s="21">
        <f t="shared" si="47"/>
        <v>0</v>
      </c>
      <c r="E2781" s="24">
        <f t="shared" si="47"/>
        <v>0</v>
      </c>
      <c r="F2781" s="104">
        <v>0</v>
      </c>
      <c r="G2781" s="104">
        <v>0</v>
      </c>
      <c r="H2781" s="105">
        <v>0</v>
      </c>
      <c r="I2781" s="105">
        <v>0</v>
      </c>
      <c r="J2781" s="106"/>
      <c r="K2781" s="107"/>
      <c r="L2781" s="105"/>
      <c r="M2781" s="105"/>
      <c r="N2781" s="106"/>
      <c r="O2781" s="107"/>
      <c r="P2781" s="105"/>
      <c r="Q2781" s="105"/>
      <c r="R2781" s="106"/>
      <c r="S2781" s="107"/>
      <c r="T2781" s="105"/>
      <c r="U2781" s="105"/>
      <c r="V2781" s="106"/>
      <c r="W2781" s="107"/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hidden="1" customHeight="1" x14ac:dyDescent="0.3">
      <c r="A2782" s="110" t="s">
        <v>1710</v>
      </c>
      <c r="B2782" s="111" t="s">
        <v>580</v>
      </c>
      <c r="C2782" s="112" t="s">
        <v>581</v>
      </c>
      <c r="D2782" s="21">
        <f t="shared" si="47"/>
        <v>1021490.4199999999</v>
      </c>
      <c r="E2782" s="24">
        <f t="shared" si="47"/>
        <v>652843.57999999996</v>
      </c>
      <c r="F2782" s="104">
        <v>676693.73</v>
      </c>
      <c r="G2782" s="104">
        <v>637085.12</v>
      </c>
      <c r="H2782" s="105">
        <v>344796.69</v>
      </c>
      <c r="I2782" s="105">
        <v>15758.46</v>
      </c>
      <c r="J2782" s="106"/>
      <c r="K2782" s="107"/>
      <c r="L2782" s="105"/>
      <c r="M2782" s="105"/>
      <c r="N2782" s="106"/>
      <c r="O2782" s="107"/>
      <c r="P2782" s="105"/>
      <c r="Q2782" s="105"/>
      <c r="R2782" s="106"/>
      <c r="S2782" s="107"/>
      <c r="T2782" s="105"/>
      <c r="U2782" s="105"/>
      <c r="V2782" s="106"/>
      <c r="W2782" s="107"/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hidden="1" customHeight="1" x14ac:dyDescent="0.3">
      <c r="A2783" s="110" t="s">
        <v>1710</v>
      </c>
      <c r="B2783" s="111" t="s">
        <v>582</v>
      </c>
      <c r="C2783" s="112" t="s">
        <v>1591</v>
      </c>
      <c r="D2783" s="21">
        <f t="shared" si="47"/>
        <v>0</v>
      </c>
      <c r="E2783" s="24">
        <f t="shared" si="47"/>
        <v>0</v>
      </c>
      <c r="F2783" s="104"/>
      <c r="G2783" s="104"/>
      <c r="H2783" s="105"/>
      <c r="I2783" s="105"/>
      <c r="J2783" s="106"/>
      <c r="K2783" s="107"/>
      <c r="L2783" s="105"/>
      <c r="M2783" s="105"/>
      <c r="N2783" s="106"/>
      <c r="O2783" s="107"/>
      <c r="P2783" s="105"/>
      <c r="Q2783" s="105"/>
      <c r="R2783" s="106"/>
      <c r="S2783" s="107"/>
      <c r="T2783" s="105"/>
      <c r="U2783" s="105"/>
      <c r="V2783" s="106"/>
      <c r="W2783" s="107"/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hidden="1" customHeight="1" x14ac:dyDescent="0.3">
      <c r="A2784" s="110" t="s">
        <v>1710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/>
      <c r="K2784" s="107"/>
      <c r="L2784" s="105"/>
      <c r="M2784" s="105"/>
      <c r="N2784" s="106"/>
      <c r="O2784" s="107"/>
      <c r="P2784" s="105"/>
      <c r="Q2784" s="105"/>
      <c r="R2784" s="106"/>
      <c r="S2784" s="107"/>
      <c r="T2784" s="105"/>
      <c r="U2784" s="105"/>
      <c r="V2784" s="106"/>
      <c r="W2784" s="107"/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hidden="1" customHeight="1" x14ac:dyDescent="0.3">
      <c r="A2785" s="110" t="s">
        <v>1710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hidden="1" customHeight="1" x14ac:dyDescent="0.3">
      <c r="A2786" s="110" t="s">
        <v>1710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hidden="1" customHeight="1" x14ac:dyDescent="0.3">
      <c r="A2787" s="110" t="s">
        <v>1710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hidden="1" customHeight="1" x14ac:dyDescent="0.3">
      <c r="A2788" s="110" t="s">
        <v>1710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hidden="1" customHeight="1" x14ac:dyDescent="0.3">
      <c r="A2789" s="110" t="s">
        <v>1710</v>
      </c>
      <c r="B2789" s="111" t="s">
        <v>593</v>
      </c>
      <c r="C2789" s="112" t="s">
        <v>1592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hidden="1" customHeight="1" x14ac:dyDescent="0.3">
      <c r="A2790" s="110" t="s">
        <v>1710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hidden="1" customHeight="1" x14ac:dyDescent="0.3">
      <c r="A2791" s="110" t="s">
        <v>1710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0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/>
      <c r="W2791" s="107"/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hidden="1" customHeight="1" x14ac:dyDescent="0.3">
      <c r="A2792" s="110" t="s">
        <v>1710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hidden="1" customHeight="1" x14ac:dyDescent="0.3">
      <c r="A2793" s="110" t="s">
        <v>1710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hidden="1" customHeight="1" x14ac:dyDescent="0.3">
      <c r="A2794" s="110" t="s">
        <v>1710</v>
      </c>
      <c r="B2794" s="111" t="s">
        <v>602</v>
      </c>
      <c r="C2794" s="112" t="s">
        <v>1672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hidden="1" customHeight="1" x14ac:dyDescent="0.3">
      <c r="A2795" s="110" t="s">
        <v>1710</v>
      </c>
      <c r="B2795" s="111" t="s">
        <v>1593</v>
      </c>
      <c r="C2795" s="112" t="s">
        <v>1594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hidden="1" customHeight="1" x14ac:dyDescent="0.3">
      <c r="A2796" s="110" t="s">
        <v>1710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hidden="1" customHeight="1" x14ac:dyDescent="0.3">
      <c r="A2797" s="110" t="s">
        <v>1710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hidden="1" customHeight="1" x14ac:dyDescent="0.3">
      <c r="A2798" s="110" t="s">
        <v>1710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hidden="1" customHeight="1" x14ac:dyDescent="0.3">
      <c r="A2799" s="110" t="s">
        <v>1710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hidden="1" customHeight="1" x14ac:dyDescent="0.3">
      <c r="A2800" s="110" t="s">
        <v>1710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hidden="1" customHeight="1" x14ac:dyDescent="0.3">
      <c r="A2801" s="110" t="s">
        <v>1710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hidden="1" customHeight="1" x14ac:dyDescent="0.3">
      <c r="A2802" s="110" t="s">
        <v>1710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hidden="1" customHeight="1" x14ac:dyDescent="0.3">
      <c r="A2803" s="110" t="s">
        <v>1710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12000</v>
      </c>
      <c r="F2803" s="104">
        <v>0</v>
      </c>
      <c r="G2803" s="104">
        <v>12000</v>
      </c>
      <c r="H2803" s="113">
        <v>0</v>
      </c>
      <c r="I2803" s="113">
        <v>0</v>
      </c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hidden="1" customHeight="1" x14ac:dyDescent="0.3">
      <c r="A2804" s="110" t="s">
        <v>1710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0</v>
      </c>
      <c r="F2804" s="104"/>
      <c r="G2804" s="104"/>
      <c r="H2804" s="105"/>
      <c r="I2804" s="105"/>
      <c r="J2804" s="106"/>
      <c r="K2804" s="107"/>
      <c r="L2804" s="105"/>
      <c r="M2804" s="105"/>
      <c r="N2804" s="106"/>
      <c r="O2804" s="107"/>
      <c r="P2804" s="113"/>
      <c r="Q2804" s="113"/>
      <c r="R2804" s="106"/>
      <c r="S2804" s="107"/>
      <c r="T2804" s="105"/>
      <c r="U2804" s="105"/>
      <c r="V2804" s="106"/>
      <c r="W2804" s="107"/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hidden="1" customHeight="1" x14ac:dyDescent="0.3">
      <c r="A2805" s="110" t="s">
        <v>1710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3500</v>
      </c>
      <c r="F2805" s="104">
        <v>0</v>
      </c>
      <c r="G2805" s="104">
        <v>3500</v>
      </c>
      <c r="H2805" s="105">
        <v>0</v>
      </c>
      <c r="I2805" s="105">
        <v>0</v>
      </c>
      <c r="J2805" s="106"/>
      <c r="K2805" s="107"/>
      <c r="L2805" s="105"/>
      <c r="M2805" s="105"/>
      <c r="N2805" s="106"/>
      <c r="O2805" s="107"/>
      <c r="P2805" s="105"/>
      <c r="Q2805" s="105"/>
      <c r="R2805" s="106"/>
      <c r="S2805" s="107"/>
      <c r="T2805" s="105"/>
      <c r="U2805" s="105"/>
      <c r="V2805" s="106"/>
      <c r="W2805" s="107"/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hidden="1" customHeight="1" x14ac:dyDescent="0.3">
      <c r="A2806" s="110" t="s">
        <v>1710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hidden="1" customHeight="1" x14ac:dyDescent="0.3">
      <c r="A2807" s="110" t="s">
        <v>1710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hidden="1" customHeight="1" x14ac:dyDescent="0.3">
      <c r="A2808" s="110" t="s">
        <v>1710</v>
      </c>
      <c r="B2808" s="111" t="s">
        <v>627</v>
      </c>
      <c r="C2808" s="112" t="s">
        <v>628</v>
      </c>
      <c r="D2808" s="21">
        <f t="shared" si="47"/>
        <v>0</v>
      </c>
      <c r="E2808" s="24">
        <f t="shared" si="47"/>
        <v>16975</v>
      </c>
      <c r="F2808" s="104">
        <v>0</v>
      </c>
      <c r="G2808" s="104">
        <v>1499</v>
      </c>
      <c r="H2808" s="113">
        <v>0</v>
      </c>
      <c r="I2808" s="113">
        <v>15476</v>
      </c>
      <c r="J2808" s="31"/>
      <c r="K2808" s="32"/>
      <c r="L2808" s="113"/>
      <c r="M2808" s="113"/>
      <c r="N2808" s="31"/>
      <c r="O2808" s="32"/>
      <c r="P2808" s="105"/>
      <c r="Q2808" s="105"/>
      <c r="R2808" s="31"/>
      <c r="S2808" s="32"/>
      <c r="T2808" s="113"/>
      <c r="U2808" s="113"/>
      <c r="V2808" s="31"/>
      <c r="W2808" s="32"/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hidden="1" customHeight="1" x14ac:dyDescent="0.3">
      <c r="A2809" s="110" t="s">
        <v>1710</v>
      </c>
      <c r="B2809" s="111" t="s">
        <v>629</v>
      </c>
      <c r="C2809" s="112" t="s">
        <v>630</v>
      </c>
      <c r="D2809" s="21">
        <f t="shared" si="47"/>
        <v>9296</v>
      </c>
      <c r="E2809" s="24">
        <f t="shared" si="47"/>
        <v>398191</v>
      </c>
      <c r="F2809" s="104">
        <v>0</v>
      </c>
      <c r="G2809" s="104">
        <v>216475</v>
      </c>
      <c r="H2809" s="113">
        <v>9296</v>
      </c>
      <c r="I2809" s="113">
        <v>181716</v>
      </c>
      <c r="J2809" s="31"/>
      <c r="K2809" s="32"/>
      <c r="L2809" s="113"/>
      <c r="M2809" s="113"/>
      <c r="N2809" s="31"/>
      <c r="O2809" s="32"/>
      <c r="P2809" s="113"/>
      <c r="Q2809" s="113"/>
      <c r="R2809" s="31"/>
      <c r="S2809" s="32"/>
      <c r="T2809" s="113"/>
      <c r="U2809" s="113"/>
      <c r="V2809" s="31"/>
      <c r="W2809" s="32"/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hidden="1" customHeight="1" x14ac:dyDescent="0.3">
      <c r="A2810" s="110" t="s">
        <v>1710</v>
      </c>
      <c r="B2810" s="111" t="s">
        <v>631</v>
      </c>
      <c r="C2810" s="112" t="s">
        <v>632</v>
      </c>
      <c r="D2810" s="21">
        <f t="shared" si="47"/>
        <v>40382</v>
      </c>
      <c r="E2810" s="24">
        <f t="shared" si="47"/>
        <v>287028</v>
      </c>
      <c r="F2810" s="104">
        <v>0</v>
      </c>
      <c r="G2810" s="104">
        <v>117053</v>
      </c>
      <c r="H2810" s="113">
        <v>40382</v>
      </c>
      <c r="I2810" s="113">
        <v>169975</v>
      </c>
      <c r="J2810" s="31"/>
      <c r="K2810" s="32"/>
      <c r="L2810" s="113"/>
      <c r="M2810" s="113"/>
      <c r="N2810" s="31"/>
      <c r="O2810" s="32"/>
      <c r="P2810" s="113"/>
      <c r="Q2810" s="113"/>
      <c r="R2810" s="31"/>
      <c r="S2810" s="32"/>
      <c r="T2810" s="113"/>
      <c r="U2810" s="113"/>
      <c r="V2810" s="31"/>
      <c r="W2810" s="32"/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hidden="1" customHeight="1" x14ac:dyDescent="0.3">
      <c r="A2811" s="110" t="s">
        <v>1710</v>
      </c>
      <c r="B2811" s="111" t="s">
        <v>633</v>
      </c>
      <c r="C2811" s="112" t="s">
        <v>1595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hidden="1" customHeight="1" x14ac:dyDescent="0.3">
      <c r="A2812" s="110" t="s">
        <v>1710</v>
      </c>
      <c r="B2812" s="111" t="s">
        <v>634</v>
      </c>
      <c r="C2812" s="112" t="s">
        <v>1596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hidden="1" customHeight="1" x14ac:dyDescent="0.3">
      <c r="A2813" s="110" t="s">
        <v>1710</v>
      </c>
      <c r="B2813" s="111" t="s">
        <v>635</v>
      </c>
      <c r="C2813" s="112" t="s">
        <v>636</v>
      </c>
      <c r="D2813" s="21">
        <f t="shared" si="47"/>
        <v>0</v>
      </c>
      <c r="E2813" s="24">
        <f t="shared" si="47"/>
        <v>0</v>
      </c>
      <c r="F2813" s="104"/>
      <c r="G2813" s="104"/>
      <c r="H2813" s="105"/>
      <c r="I2813" s="105"/>
      <c r="J2813" s="106"/>
      <c r="K2813" s="107"/>
      <c r="L2813" s="105"/>
      <c r="M2813" s="105"/>
      <c r="N2813" s="106"/>
      <c r="O2813" s="107"/>
      <c r="P2813" s="113"/>
      <c r="Q2813" s="113"/>
      <c r="R2813" s="106"/>
      <c r="S2813" s="107"/>
      <c r="T2813" s="105"/>
      <c r="U2813" s="105"/>
      <c r="V2813" s="106"/>
      <c r="W2813" s="107"/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hidden="1" customHeight="1" x14ac:dyDescent="0.3">
      <c r="A2814" s="110" t="s">
        <v>1710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0</v>
      </c>
      <c r="F2814" s="104"/>
      <c r="G2814" s="104"/>
      <c r="H2814" s="113"/>
      <c r="I2814" s="113"/>
      <c r="J2814" s="31"/>
      <c r="K2814" s="32"/>
      <c r="L2814" s="113"/>
      <c r="M2814" s="113"/>
      <c r="N2814" s="31"/>
      <c r="O2814" s="32"/>
      <c r="P2814" s="105"/>
      <c r="Q2814" s="105"/>
      <c r="R2814" s="31"/>
      <c r="S2814" s="32"/>
      <c r="T2814" s="113"/>
      <c r="U2814" s="113"/>
      <c r="V2814" s="31"/>
      <c r="W2814" s="32"/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hidden="1" customHeight="1" x14ac:dyDescent="0.3">
      <c r="A2815" s="110" t="s">
        <v>1710</v>
      </c>
      <c r="B2815" s="111" t="s">
        <v>639</v>
      </c>
      <c r="C2815" s="112" t="s">
        <v>640</v>
      </c>
      <c r="D2815" s="21">
        <f t="shared" si="47"/>
        <v>37012</v>
      </c>
      <c r="E2815" s="24">
        <f t="shared" si="47"/>
        <v>821781.7</v>
      </c>
      <c r="F2815" s="104">
        <v>14496</v>
      </c>
      <c r="G2815" s="104">
        <v>431015.3</v>
      </c>
      <c r="H2815" s="105">
        <v>22516</v>
      </c>
      <c r="I2815" s="105">
        <v>390766.4</v>
      </c>
      <c r="J2815" s="106"/>
      <c r="K2815" s="107"/>
      <c r="L2815" s="105"/>
      <c r="M2815" s="105"/>
      <c r="N2815" s="106"/>
      <c r="O2815" s="107"/>
      <c r="P2815" s="113"/>
      <c r="Q2815" s="113"/>
      <c r="R2815" s="106"/>
      <c r="S2815" s="107"/>
      <c r="T2815" s="105"/>
      <c r="U2815" s="105"/>
      <c r="V2815" s="106"/>
      <c r="W2815" s="107"/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hidden="1" customHeight="1" x14ac:dyDescent="0.3">
      <c r="A2816" s="110" t="s">
        <v>1710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227637.5</v>
      </c>
      <c r="F2816" s="104">
        <v>0</v>
      </c>
      <c r="G2816" s="104">
        <v>113137</v>
      </c>
      <c r="H2816" s="113">
        <v>0</v>
      </c>
      <c r="I2816" s="113">
        <v>114500.5</v>
      </c>
      <c r="J2816" s="31"/>
      <c r="K2816" s="32"/>
      <c r="L2816" s="113"/>
      <c r="M2816" s="113"/>
      <c r="N2816" s="31"/>
      <c r="O2816" s="32"/>
      <c r="P2816" s="105"/>
      <c r="Q2816" s="105"/>
      <c r="R2816" s="31"/>
      <c r="S2816" s="32"/>
      <c r="T2816" s="113"/>
      <c r="U2816" s="113"/>
      <c r="V2816" s="31"/>
      <c r="W2816" s="32"/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hidden="1" customHeight="1" x14ac:dyDescent="0.3">
      <c r="A2817" s="110" t="s">
        <v>1710</v>
      </c>
      <c r="B2817" s="111" t="s">
        <v>643</v>
      </c>
      <c r="C2817" s="112" t="s">
        <v>644</v>
      </c>
      <c r="D2817" s="21">
        <f t="shared" si="47"/>
        <v>28155.5</v>
      </c>
      <c r="E2817" s="24">
        <f t="shared" si="47"/>
        <v>0</v>
      </c>
      <c r="F2817" s="104">
        <v>12509.57</v>
      </c>
      <c r="G2817" s="104">
        <v>0</v>
      </c>
      <c r="H2817" s="113">
        <v>15645.93</v>
      </c>
      <c r="I2817" s="113">
        <v>0</v>
      </c>
      <c r="J2817" s="31"/>
      <c r="K2817" s="32"/>
      <c r="L2817" s="113"/>
      <c r="M2817" s="113"/>
      <c r="N2817" s="31"/>
      <c r="O2817" s="32"/>
      <c r="P2817" s="113"/>
      <c r="Q2817" s="113"/>
      <c r="R2817" s="31"/>
      <c r="S2817" s="32"/>
      <c r="T2817" s="113"/>
      <c r="U2817" s="113"/>
      <c r="V2817" s="31"/>
      <c r="W2817" s="32"/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hidden="1" customHeight="1" x14ac:dyDescent="0.3">
      <c r="A2818" s="110" t="s">
        <v>1710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39787.370000000003</v>
      </c>
      <c r="F2818" s="104">
        <v>0</v>
      </c>
      <c r="G2818" s="104">
        <v>28708.99</v>
      </c>
      <c r="H2818" s="113">
        <v>0</v>
      </c>
      <c r="I2818" s="113">
        <v>11078.38</v>
      </c>
      <c r="J2818" s="31"/>
      <c r="K2818" s="32"/>
      <c r="L2818" s="113"/>
      <c r="M2818" s="113"/>
      <c r="N2818" s="31"/>
      <c r="O2818" s="32"/>
      <c r="P2818" s="113"/>
      <c r="Q2818" s="113"/>
      <c r="R2818" s="31"/>
      <c r="S2818" s="32"/>
      <c r="T2818" s="113"/>
      <c r="U2818" s="113"/>
      <c r="V2818" s="31"/>
      <c r="W2818" s="32"/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hidden="1" customHeight="1" x14ac:dyDescent="0.3">
      <c r="A2819" s="110" t="s">
        <v>1710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37565</v>
      </c>
      <c r="F2819" s="104">
        <v>0</v>
      </c>
      <c r="G2819" s="104">
        <v>18097</v>
      </c>
      <c r="H2819" s="113">
        <v>0</v>
      </c>
      <c r="I2819" s="113">
        <v>19468</v>
      </c>
      <c r="J2819" s="31"/>
      <c r="K2819" s="32"/>
      <c r="L2819" s="113"/>
      <c r="M2819" s="113"/>
      <c r="N2819" s="31"/>
      <c r="O2819" s="32"/>
      <c r="P2819" s="113"/>
      <c r="Q2819" s="113"/>
      <c r="R2819" s="31"/>
      <c r="S2819" s="32"/>
      <c r="T2819" s="113"/>
      <c r="U2819" s="113"/>
      <c r="V2819" s="31"/>
      <c r="W2819" s="32"/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hidden="1" customHeight="1" x14ac:dyDescent="0.3">
      <c r="A2820" s="110" t="s">
        <v>1710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50</v>
      </c>
      <c r="E2820" s="24">
        <f t="shared" si="48"/>
        <v>56272</v>
      </c>
      <c r="F2820" s="104">
        <v>0</v>
      </c>
      <c r="G2820" s="104">
        <v>12914</v>
      </c>
      <c r="H2820" s="113">
        <v>50</v>
      </c>
      <c r="I2820" s="113">
        <v>43358</v>
      </c>
      <c r="J2820" s="31"/>
      <c r="K2820" s="32"/>
      <c r="L2820" s="113"/>
      <c r="M2820" s="113"/>
      <c r="N2820" s="31"/>
      <c r="O2820" s="32"/>
      <c r="P2820" s="113"/>
      <c r="Q2820" s="113"/>
      <c r="R2820" s="31"/>
      <c r="S2820" s="32"/>
      <c r="T2820" s="113"/>
      <c r="U2820" s="113"/>
      <c r="V2820" s="31"/>
      <c r="W2820" s="32"/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hidden="1" customHeight="1" x14ac:dyDescent="0.3">
      <c r="A2821" s="110" t="s">
        <v>1710</v>
      </c>
      <c r="B2821" s="111" t="s">
        <v>651</v>
      </c>
      <c r="C2821" s="112" t="s">
        <v>652</v>
      </c>
      <c r="D2821" s="21">
        <f t="shared" si="48"/>
        <v>4995</v>
      </c>
      <c r="E2821" s="24">
        <f t="shared" si="48"/>
        <v>57865.5</v>
      </c>
      <c r="F2821" s="104">
        <v>1360</v>
      </c>
      <c r="G2821" s="104">
        <v>26984.5</v>
      </c>
      <c r="H2821" s="113">
        <v>3635</v>
      </c>
      <c r="I2821" s="113">
        <v>30881</v>
      </c>
      <c r="J2821" s="31"/>
      <c r="K2821" s="32"/>
      <c r="L2821" s="113"/>
      <c r="M2821" s="113"/>
      <c r="N2821" s="31"/>
      <c r="O2821" s="32"/>
      <c r="P2821" s="113"/>
      <c r="Q2821" s="113"/>
      <c r="R2821" s="31"/>
      <c r="S2821" s="32"/>
      <c r="T2821" s="113"/>
      <c r="U2821" s="113"/>
      <c r="V2821" s="31"/>
      <c r="W2821" s="32"/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hidden="1" customHeight="1" x14ac:dyDescent="0.3">
      <c r="A2822" s="110" t="s">
        <v>1710</v>
      </c>
      <c r="B2822" s="111" t="s">
        <v>653</v>
      </c>
      <c r="C2822" s="112" t="s">
        <v>1597</v>
      </c>
      <c r="D2822" s="21">
        <f t="shared" si="48"/>
        <v>0</v>
      </c>
      <c r="E2822" s="24">
        <f t="shared" si="48"/>
        <v>10756</v>
      </c>
      <c r="F2822" s="104">
        <v>0</v>
      </c>
      <c r="G2822" s="104">
        <v>3843.5</v>
      </c>
      <c r="H2822" s="113">
        <v>0</v>
      </c>
      <c r="I2822" s="113">
        <v>6912.5</v>
      </c>
      <c r="J2822" s="31"/>
      <c r="K2822" s="32"/>
      <c r="L2822" s="113"/>
      <c r="M2822" s="113"/>
      <c r="N2822" s="31"/>
      <c r="O2822" s="32"/>
      <c r="P2822" s="113"/>
      <c r="Q2822" s="113"/>
      <c r="R2822" s="31"/>
      <c r="S2822" s="32"/>
      <c r="T2822" s="113"/>
      <c r="U2822" s="113"/>
      <c r="V2822" s="31"/>
      <c r="W2822" s="32"/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hidden="1" customHeight="1" x14ac:dyDescent="0.3">
      <c r="A2823" s="110" t="s">
        <v>1710</v>
      </c>
      <c r="B2823" s="111" t="s">
        <v>654</v>
      </c>
      <c r="C2823" s="112" t="s">
        <v>1598</v>
      </c>
      <c r="D2823" s="21">
        <f t="shared" si="48"/>
        <v>1112.24</v>
      </c>
      <c r="E2823" s="24">
        <f t="shared" si="48"/>
        <v>0</v>
      </c>
      <c r="F2823" s="104"/>
      <c r="G2823" s="104"/>
      <c r="H2823" s="113">
        <v>1112.24</v>
      </c>
      <c r="I2823" s="113">
        <v>0</v>
      </c>
      <c r="J2823" s="31"/>
      <c r="K2823" s="32"/>
      <c r="L2823" s="113"/>
      <c r="M2823" s="113"/>
      <c r="N2823" s="31"/>
      <c r="O2823" s="32"/>
      <c r="P2823" s="113"/>
      <c r="Q2823" s="113"/>
      <c r="R2823" s="31"/>
      <c r="S2823" s="32"/>
      <c r="T2823" s="113"/>
      <c r="U2823" s="113"/>
      <c r="V2823" s="31"/>
      <c r="W2823" s="32"/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hidden="1" customHeight="1" x14ac:dyDescent="0.3">
      <c r="A2824" s="110" t="s">
        <v>1710</v>
      </c>
      <c r="B2824" s="111" t="s">
        <v>655</v>
      </c>
      <c r="C2824" s="112" t="s">
        <v>1599</v>
      </c>
      <c r="D2824" s="21">
        <f t="shared" si="48"/>
        <v>0</v>
      </c>
      <c r="E2824" s="24">
        <f t="shared" si="48"/>
        <v>0</v>
      </c>
      <c r="F2824" s="104"/>
      <c r="G2824" s="104"/>
      <c r="H2824" s="105"/>
      <c r="I2824" s="105"/>
      <c r="J2824" s="106"/>
      <c r="K2824" s="107"/>
      <c r="L2824" s="105"/>
      <c r="M2824" s="105"/>
      <c r="N2824" s="106"/>
      <c r="O2824" s="107"/>
      <c r="P2824" s="113"/>
      <c r="Q2824" s="113"/>
      <c r="R2824" s="106"/>
      <c r="S2824" s="107"/>
      <c r="T2824" s="105"/>
      <c r="U2824" s="105"/>
      <c r="V2824" s="106"/>
      <c r="W2824" s="107"/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hidden="1" customHeight="1" x14ac:dyDescent="0.3">
      <c r="A2825" s="110" t="s">
        <v>1710</v>
      </c>
      <c r="B2825" s="111" t="s">
        <v>656</v>
      </c>
      <c r="C2825" s="112" t="s">
        <v>1600</v>
      </c>
      <c r="D2825" s="21">
        <f t="shared" si="48"/>
        <v>0</v>
      </c>
      <c r="E2825" s="24">
        <f t="shared" si="48"/>
        <v>0</v>
      </c>
      <c r="F2825" s="104"/>
      <c r="G2825" s="104"/>
      <c r="H2825" s="113"/>
      <c r="I2825" s="113"/>
      <c r="J2825" s="31"/>
      <c r="K2825" s="32"/>
      <c r="L2825" s="113"/>
      <c r="M2825" s="113"/>
      <c r="N2825" s="31"/>
      <c r="O2825" s="32"/>
      <c r="P2825" s="105"/>
      <c r="Q2825" s="105"/>
      <c r="R2825" s="31"/>
      <c r="S2825" s="32"/>
      <c r="T2825" s="113"/>
      <c r="U2825" s="113"/>
      <c r="V2825" s="31"/>
      <c r="W2825" s="32"/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hidden="1" customHeight="1" x14ac:dyDescent="0.3">
      <c r="A2826" s="110" t="s">
        <v>1710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0</v>
      </c>
      <c r="F2826" s="104"/>
      <c r="G2826" s="104"/>
      <c r="H2826" s="113"/>
      <c r="I2826" s="113"/>
      <c r="J2826" s="31"/>
      <c r="K2826" s="32"/>
      <c r="L2826" s="113"/>
      <c r="M2826" s="113"/>
      <c r="N2826" s="31"/>
      <c r="O2826" s="32"/>
      <c r="P2826" s="113"/>
      <c r="Q2826" s="113"/>
      <c r="R2826" s="31"/>
      <c r="S2826" s="32"/>
      <c r="T2826" s="113"/>
      <c r="U2826" s="113"/>
      <c r="V2826" s="31"/>
      <c r="W2826" s="32"/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hidden="1" customHeight="1" x14ac:dyDescent="0.3">
      <c r="A2827" s="110" t="s">
        <v>1710</v>
      </c>
      <c r="B2827" s="111" t="s">
        <v>659</v>
      </c>
      <c r="C2827" s="112" t="s">
        <v>660</v>
      </c>
      <c r="D2827" s="21">
        <f t="shared" si="48"/>
        <v>0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/>
      <c r="Q2827" s="113"/>
      <c r="R2827" s="31"/>
      <c r="S2827" s="32"/>
      <c r="T2827" s="113"/>
      <c r="U2827" s="113"/>
      <c r="V2827" s="31"/>
      <c r="W2827" s="32"/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hidden="1" customHeight="1" x14ac:dyDescent="0.3">
      <c r="A2828" s="110" t="s">
        <v>1710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hidden="1" customHeight="1" x14ac:dyDescent="0.3">
      <c r="A2829" s="110" t="s">
        <v>1710</v>
      </c>
      <c r="B2829" s="111" t="s">
        <v>663</v>
      </c>
      <c r="C2829" s="112" t="s">
        <v>664</v>
      </c>
      <c r="D2829" s="21">
        <f t="shared" si="48"/>
        <v>26513</v>
      </c>
      <c r="E2829" s="24">
        <f t="shared" si="48"/>
        <v>3507481.66</v>
      </c>
      <c r="F2829" s="104">
        <v>0</v>
      </c>
      <c r="G2829" s="104">
        <v>1823658.65</v>
      </c>
      <c r="H2829" s="113">
        <v>26513</v>
      </c>
      <c r="I2829" s="113">
        <v>1683823.01</v>
      </c>
      <c r="J2829" s="31"/>
      <c r="K2829" s="32"/>
      <c r="L2829" s="113"/>
      <c r="M2829" s="113"/>
      <c r="N2829" s="31"/>
      <c r="O2829" s="32"/>
      <c r="P2829" s="113"/>
      <c r="Q2829" s="113"/>
      <c r="R2829" s="31"/>
      <c r="S2829" s="32"/>
      <c r="T2829" s="113"/>
      <c r="U2829" s="113"/>
      <c r="V2829" s="31"/>
      <c r="W2829" s="32"/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hidden="1" customHeight="1" x14ac:dyDescent="0.3">
      <c r="A2830" s="110" t="s">
        <v>1710</v>
      </c>
      <c r="B2830" s="111" t="s">
        <v>665</v>
      </c>
      <c r="C2830" s="112" t="s">
        <v>666</v>
      </c>
      <c r="D2830" s="21">
        <f t="shared" si="48"/>
        <v>3240.3</v>
      </c>
      <c r="E2830" s="24">
        <f t="shared" si="48"/>
        <v>2157753.25</v>
      </c>
      <c r="F2830" s="104">
        <v>0</v>
      </c>
      <c r="G2830" s="104">
        <v>1101526</v>
      </c>
      <c r="H2830" s="113">
        <v>3240.3</v>
      </c>
      <c r="I2830" s="113">
        <v>1056227.25</v>
      </c>
      <c r="J2830" s="31"/>
      <c r="K2830" s="32"/>
      <c r="L2830" s="113"/>
      <c r="M2830" s="113"/>
      <c r="N2830" s="31"/>
      <c r="O2830" s="32"/>
      <c r="P2830" s="113"/>
      <c r="Q2830" s="113"/>
      <c r="R2830" s="31"/>
      <c r="S2830" s="32"/>
      <c r="T2830" s="113"/>
      <c r="U2830" s="113"/>
      <c r="V2830" s="31"/>
      <c r="W2830" s="32"/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hidden="1" customHeight="1" x14ac:dyDescent="0.3">
      <c r="A2831" s="110" t="s">
        <v>1710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19554.5</v>
      </c>
      <c r="F2831" s="104">
        <v>0</v>
      </c>
      <c r="G2831" s="104">
        <v>9010</v>
      </c>
      <c r="H2831" s="113">
        <v>0</v>
      </c>
      <c r="I2831" s="113">
        <v>10544.5</v>
      </c>
      <c r="J2831" s="31"/>
      <c r="K2831" s="32"/>
      <c r="L2831" s="113"/>
      <c r="M2831" s="113"/>
      <c r="N2831" s="31"/>
      <c r="O2831" s="32"/>
      <c r="P2831" s="113"/>
      <c r="Q2831" s="113"/>
      <c r="R2831" s="31"/>
      <c r="S2831" s="32"/>
      <c r="T2831" s="113"/>
      <c r="U2831" s="113"/>
      <c r="V2831" s="31"/>
      <c r="W2831" s="32"/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hidden="1" customHeight="1" x14ac:dyDescent="0.3">
      <c r="A2832" s="110" t="s">
        <v>1710</v>
      </c>
      <c r="B2832" s="111" t="s">
        <v>669</v>
      </c>
      <c r="C2832" s="112" t="s">
        <v>670</v>
      </c>
      <c r="D2832" s="21">
        <f t="shared" si="48"/>
        <v>0</v>
      </c>
      <c r="E2832" s="24">
        <f t="shared" si="48"/>
        <v>0</v>
      </c>
      <c r="F2832" s="104"/>
      <c r="G2832" s="104"/>
      <c r="H2832" s="113"/>
      <c r="I2832" s="113"/>
      <c r="J2832" s="31"/>
      <c r="K2832" s="32"/>
      <c r="L2832" s="113"/>
      <c r="M2832" s="113"/>
      <c r="N2832" s="31"/>
      <c r="O2832" s="32"/>
      <c r="P2832" s="113"/>
      <c r="Q2832" s="113"/>
      <c r="R2832" s="31"/>
      <c r="S2832" s="32"/>
      <c r="T2832" s="113"/>
      <c r="U2832" s="113"/>
      <c r="V2832" s="31"/>
      <c r="W2832" s="32"/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hidden="1" customHeight="1" x14ac:dyDescent="0.3">
      <c r="A2833" s="110" t="s">
        <v>1710</v>
      </c>
      <c r="B2833" s="111" t="s">
        <v>671</v>
      </c>
      <c r="C2833" s="112" t="s">
        <v>1601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hidden="1" customHeight="1" x14ac:dyDescent="0.3">
      <c r="A2834" s="110" t="s">
        <v>1710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0</v>
      </c>
      <c r="F2834" s="104"/>
      <c r="G2834" s="104"/>
      <c r="H2834" s="105"/>
      <c r="I2834" s="105"/>
      <c r="J2834" s="106"/>
      <c r="K2834" s="107"/>
      <c r="L2834" s="105"/>
      <c r="M2834" s="105"/>
      <c r="N2834" s="106"/>
      <c r="O2834" s="107"/>
      <c r="P2834" s="105"/>
      <c r="Q2834" s="105"/>
      <c r="R2834" s="106"/>
      <c r="S2834" s="107"/>
      <c r="T2834" s="105"/>
      <c r="U2834" s="105"/>
      <c r="V2834" s="106"/>
      <c r="W2834" s="107"/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hidden="1" customHeight="1" x14ac:dyDescent="0.3">
      <c r="A2835" s="110" t="s">
        <v>1710</v>
      </c>
      <c r="B2835" s="111" t="s">
        <v>674</v>
      </c>
      <c r="C2835" s="112" t="s">
        <v>675</v>
      </c>
      <c r="D2835" s="21">
        <f t="shared" si="48"/>
        <v>3507481.66</v>
      </c>
      <c r="E2835" s="24">
        <f t="shared" si="48"/>
        <v>20689680.579999998</v>
      </c>
      <c r="F2835" s="104"/>
      <c r="G2835" s="104"/>
      <c r="H2835" s="105">
        <v>3507481.66</v>
      </c>
      <c r="I2835" s="105">
        <v>20689680.579999998</v>
      </c>
      <c r="J2835" s="106"/>
      <c r="K2835" s="107"/>
      <c r="L2835" s="105"/>
      <c r="M2835" s="105"/>
      <c r="N2835" s="106"/>
      <c r="O2835" s="107"/>
      <c r="P2835" s="105"/>
      <c r="Q2835" s="105"/>
      <c r="R2835" s="106"/>
      <c r="S2835" s="107"/>
      <c r="T2835" s="105"/>
      <c r="U2835" s="105"/>
      <c r="V2835" s="106"/>
      <c r="W2835" s="107"/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hidden="1" customHeight="1" x14ac:dyDescent="0.3">
      <c r="A2836" s="110" t="s">
        <v>1710</v>
      </c>
      <c r="B2836" s="111" t="s">
        <v>676</v>
      </c>
      <c r="C2836" s="112" t="s">
        <v>677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hidden="1" customHeight="1" x14ac:dyDescent="0.3">
      <c r="A2837" s="110" t="s">
        <v>1710</v>
      </c>
      <c r="B2837" s="111" t="s">
        <v>678</v>
      </c>
      <c r="C2837" s="112" t="s">
        <v>679</v>
      </c>
      <c r="D2837" s="21">
        <f t="shared" si="48"/>
        <v>213849.5</v>
      </c>
      <c r="E2837" s="24">
        <f t="shared" si="48"/>
        <v>2920274.37</v>
      </c>
      <c r="F2837" s="104"/>
      <c r="G2837" s="104"/>
      <c r="H2837" s="113">
        <v>213849.5</v>
      </c>
      <c r="I2837" s="113">
        <v>2920274.37</v>
      </c>
      <c r="J2837" s="31"/>
      <c r="K2837" s="32"/>
      <c r="L2837" s="113"/>
      <c r="M2837" s="113"/>
      <c r="N2837" s="31"/>
      <c r="O2837" s="32"/>
      <c r="P2837" s="105"/>
      <c r="Q2837" s="105"/>
      <c r="R2837" s="31"/>
      <c r="S2837" s="32"/>
      <c r="T2837" s="113"/>
      <c r="U2837" s="113"/>
      <c r="V2837" s="31"/>
      <c r="W2837" s="32"/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hidden="1" customHeight="1" x14ac:dyDescent="0.3">
      <c r="A2838" s="110" t="s">
        <v>1710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21895</v>
      </c>
      <c r="F2838" s="104">
        <v>0</v>
      </c>
      <c r="G2838" s="104">
        <v>21895</v>
      </c>
      <c r="H2838" s="113">
        <v>0</v>
      </c>
      <c r="I2838" s="113">
        <v>0</v>
      </c>
      <c r="J2838" s="31"/>
      <c r="K2838" s="32"/>
      <c r="L2838" s="113"/>
      <c r="M2838" s="113"/>
      <c r="N2838" s="31"/>
      <c r="O2838" s="32"/>
      <c r="P2838" s="113"/>
      <c r="Q2838" s="113"/>
      <c r="R2838" s="31"/>
      <c r="S2838" s="32"/>
      <c r="T2838" s="113"/>
      <c r="U2838" s="113"/>
      <c r="V2838" s="31"/>
      <c r="W2838" s="32"/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hidden="1" customHeight="1" x14ac:dyDescent="0.3">
      <c r="A2839" s="110" t="s">
        <v>1710</v>
      </c>
      <c r="B2839" s="111" t="s">
        <v>682</v>
      </c>
      <c r="C2839" s="112" t="s">
        <v>683</v>
      </c>
      <c r="D2839" s="21">
        <f t="shared" si="48"/>
        <v>0</v>
      </c>
      <c r="E2839" s="24">
        <f t="shared" si="48"/>
        <v>62000</v>
      </c>
      <c r="F2839" s="104">
        <v>0</v>
      </c>
      <c r="G2839" s="104">
        <v>53000</v>
      </c>
      <c r="H2839" s="113">
        <v>0</v>
      </c>
      <c r="I2839" s="113">
        <v>9000</v>
      </c>
      <c r="J2839" s="31"/>
      <c r="K2839" s="32"/>
      <c r="L2839" s="113"/>
      <c r="M2839" s="113"/>
      <c r="N2839" s="31"/>
      <c r="O2839" s="32"/>
      <c r="P2839" s="113"/>
      <c r="Q2839" s="113"/>
      <c r="R2839" s="31"/>
      <c r="S2839" s="32"/>
      <c r="T2839" s="113"/>
      <c r="U2839" s="113"/>
      <c r="V2839" s="31"/>
      <c r="W2839" s="32"/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hidden="1" customHeight="1" x14ac:dyDescent="0.3">
      <c r="A2840" s="110" t="s">
        <v>1710</v>
      </c>
      <c r="B2840" s="111" t="s">
        <v>684</v>
      </c>
      <c r="C2840" s="112" t="s">
        <v>685</v>
      </c>
      <c r="D2840" s="21">
        <f t="shared" si="48"/>
        <v>0</v>
      </c>
      <c r="E2840" s="24">
        <f t="shared" si="48"/>
        <v>302274.24</v>
      </c>
      <c r="F2840" s="104">
        <v>0</v>
      </c>
      <c r="G2840" s="104">
        <v>283964.24</v>
      </c>
      <c r="H2840" s="113">
        <v>0</v>
      </c>
      <c r="I2840" s="113">
        <v>18310</v>
      </c>
      <c r="J2840" s="31"/>
      <c r="K2840" s="32"/>
      <c r="L2840" s="113"/>
      <c r="M2840" s="113"/>
      <c r="N2840" s="31"/>
      <c r="O2840" s="32"/>
      <c r="P2840" s="113"/>
      <c r="Q2840" s="113"/>
      <c r="R2840" s="31"/>
      <c r="S2840" s="32"/>
      <c r="T2840" s="113"/>
      <c r="U2840" s="113"/>
      <c r="V2840" s="31"/>
      <c r="W2840" s="32"/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hidden="1" customHeight="1" x14ac:dyDescent="0.3">
      <c r="A2841" s="110" t="s">
        <v>1710</v>
      </c>
      <c r="B2841" s="111" t="s">
        <v>686</v>
      </c>
      <c r="C2841" s="112" t="s">
        <v>687</v>
      </c>
      <c r="D2841" s="21">
        <f t="shared" si="48"/>
        <v>1823658.65</v>
      </c>
      <c r="E2841" s="24">
        <f t="shared" si="48"/>
        <v>1823658.65</v>
      </c>
      <c r="F2841" s="104">
        <v>1823658.65</v>
      </c>
      <c r="G2841" s="104">
        <v>0</v>
      </c>
      <c r="H2841" s="113">
        <v>0</v>
      </c>
      <c r="I2841" s="113">
        <v>1823658.65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hidden="1" customHeight="1" x14ac:dyDescent="0.3">
      <c r="A2842" s="110" t="s">
        <v>1710</v>
      </c>
      <c r="B2842" s="111" t="s">
        <v>688</v>
      </c>
      <c r="C2842" s="112" t="s">
        <v>689</v>
      </c>
      <c r="D2842" s="21">
        <f t="shared" si="48"/>
        <v>279684.90999999997</v>
      </c>
      <c r="E2842" s="24">
        <f t="shared" si="48"/>
        <v>0</v>
      </c>
      <c r="F2842" s="104"/>
      <c r="G2842" s="104"/>
      <c r="H2842" s="113">
        <v>279684.90999999997</v>
      </c>
      <c r="I2842" s="113">
        <v>0</v>
      </c>
      <c r="J2842" s="31"/>
      <c r="K2842" s="32"/>
      <c r="L2842" s="113"/>
      <c r="M2842" s="113"/>
      <c r="N2842" s="31"/>
      <c r="O2842" s="32"/>
      <c r="P2842" s="113"/>
      <c r="Q2842" s="113"/>
      <c r="R2842" s="31"/>
      <c r="S2842" s="32"/>
      <c r="T2842" s="113"/>
      <c r="U2842" s="113"/>
      <c r="V2842" s="31"/>
      <c r="W2842" s="32"/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hidden="1" customHeight="1" x14ac:dyDescent="0.3">
      <c r="A2843" s="110" t="s">
        <v>1710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769565.88</v>
      </c>
      <c r="F2843" s="104">
        <v>0</v>
      </c>
      <c r="G2843" s="104">
        <v>504580.87</v>
      </c>
      <c r="H2843" s="113">
        <v>0</v>
      </c>
      <c r="I2843" s="113">
        <v>264985.01</v>
      </c>
      <c r="J2843" s="31"/>
      <c r="K2843" s="32"/>
      <c r="L2843" s="113"/>
      <c r="M2843" s="113"/>
      <c r="N2843" s="31"/>
      <c r="O2843" s="32"/>
      <c r="P2843" s="113"/>
      <c r="Q2843" s="113"/>
      <c r="R2843" s="31"/>
      <c r="S2843" s="32"/>
      <c r="T2843" s="113"/>
      <c r="U2843" s="113"/>
      <c r="V2843" s="31"/>
      <c r="W2843" s="32"/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hidden="1" customHeight="1" x14ac:dyDescent="0.3">
      <c r="A2844" s="110" t="s">
        <v>1710</v>
      </c>
      <c r="B2844" s="111" t="s">
        <v>692</v>
      </c>
      <c r="C2844" s="112" t="s">
        <v>693</v>
      </c>
      <c r="D2844" s="21">
        <f t="shared" si="48"/>
        <v>0</v>
      </c>
      <c r="E2844" s="24">
        <f t="shared" si="48"/>
        <v>0</v>
      </c>
      <c r="F2844" s="104"/>
      <c r="G2844" s="104"/>
      <c r="H2844" s="105"/>
      <c r="I2844" s="105"/>
      <c r="J2844" s="106"/>
      <c r="K2844" s="107"/>
      <c r="L2844" s="105"/>
      <c r="M2844" s="105"/>
      <c r="N2844" s="106"/>
      <c r="O2844" s="107"/>
      <c r="P2844" s="113"/>
      <c r="Q2844" s="113"/>
      <c r="R2844" s="106"/>
      <c r="S2844" s="107"/>
      <c r="T2844" s="105"/>
      <c r="U2844" s="105"/>
      <c r="V2844" s="106"/>
      <c r="W2844" s="107"/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hidden="1" customHeight="1" x14ac:dyDescent="0.3">
      <c r="A2845" s="110" t="s">
        <v>1710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133761</v>
      </c>
      <c r="F2845" s="104"/>
      <c r="G2845" s="104"/>
      <c r="H2845" s="105">
        <v>0</v>
      </c>
      <c r="I2845" s="105">
        <v>133761</v>
      </c>
      <c r="J2845" s="106"/>
      <c r="K2845" s="107"/>
      <c r="L2845" s="105"/>
      <c r="M2845" s="105"/>
      <c r="N2845" s="106"/>
      <c r="O2845" s="107"/>
      <c r="P2845" s="105"/>
      <c r="Q2845" s="105"/>
      <c r="R2845" s="106"/>
      <c r="S2845" s="107"/>
      <c r="T2845" s="105"/>
      <c r="U2845" s="105"/>
      <c r="V2845" s="106"/>
      <c r="W2845" s="107"/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hidden="1" customHeight="1" x14ac:dyDescent="0.3">
      <c r="A2846" s="110" t="s">
        <v>1710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213849.5</v>
      </c>
      <c r="F2846" s="104">
        <v>0</v>
      </c>
      <c r="G2846" s="104">
        <v>115432.5</v>
      </c>
      <c r="H2846" s="113">
        <v>0</v>
      </c>
      <c r="I2846" s="113">
        <v>98417</v>
      </c>
      <c r="J2846" s="31"/>
      <c r="K2846" s="32"/>
      <c r="L2846" s="113"/>
      <c r="M2846" s="113"/>
      <c r="N2846" s="31"/>
      <c r="O2846" s="32"/>
      <c r="P2846" s="105"/>
      <c r="Q2846" s="105"/>
      <c r="R2846" s="31"/>
      <c r="S2846" s="32"/>
      <c r="T2846" s="113"/>
      <c r="U2846" s="113"/>
      <c r="V2846" s="31"/>
      <c r="W2846" s="32"/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hidden="1" customHeight="1" x14ac:dyDescent="0.3">
      <c r="A2847" s="110" t="s">
        <v>1710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4215904.87</v>
      </c>
      <c r="F2847" s="104"/>
      <c r="G2847" s="104"/>
      <c r="H2847" s="113">
        <v>0</v>
      </c>
      <c r="I2847" s="113">
        <v>4215904.87</v>
      </c>
      <c r="J2847" s="31"/>
      <c r="K2847" s="32"/>
      <c r="L2847" s="113"/>
      <c r="M2847" s="113"/>
      <c r="N2847" s="31"/>
      <c r="O2847" s="32"/>
      <c r="P2847" s="113"/>
      <c r="Q2847" s="113"/>
      <c r="R2847" s="31"/>
      <c r="S2847" s="32"/>
      <c r="T2847" s="113"/>
      <c r="U2847" s="113"/>
      <c r="V2847" s="31"/>
      <c r="W2847" s="32"/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hidden="1" customHeight="1" x14ac:dyDescent="0.3">
      <c r="A2848" s="110" t="s">
        <v>1710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1000000</v>
      </c>
      <c r="F2848" s="104"/>
      <c r="G2848" s="104"/>
      <c r="H2848" s="113">
        <v>0</v>
      </c>
      <c r="I2848" s="113">
        <v>1000000</v>
      </c>
      <c r="J2848" s="31"/>
      <c r="K2848" s="32"/>
      <c r="L2848" s="113"/>
      <c r="M2848" s="113"/>
      <c r="N2848" s="31"/>
      <c r="O2848" s="32"/>
      <c r="P2848" s="113"/>
      <c r="Q2848" s="113"/>
      <c r="R2848" s="31"/>
      <c r="S2848" s="32"/>
      <c r="T2848" s="113"/>
      <c r="U2848" s="113"/>
      <c r="V2848" s="31"/>
      <c r="W2848" s="32"/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hidden="1" customHeight="1" x14ac:dyDescent="0.3">
      <c r="A2849" s="110" t="s">
        <v>1710</v>
      </c>
      <c r="B2849" s="111" t="s">
        <v>702</v>
      </c>
      <c r="C2849" s="112" t="s">
        <v>1602</v>
      </c>
      <c r="D2849" s="21">
        <f t="shared" si="48"/>
        <v>0</v>
      </c>
      <c r="E2849" s="24">
        <f t="shared" si="48"/>
        <v>405821</v>
      </c>
      <c r="F2849" s="104">
        <v>0</v>
      </c>
      <c r="G2849" s="104">
        <v>201096.5</v>
      </c>
      <c r="H2849" s="113">
        <v>0</v>
      </c>
      <c r="I2849" s="113">
        <v>204724.5</v>
      </c>
      <c r="J2849" s="31"/>
      <c r="K2849" s="32"/>
      <c r="L2849" s="113"/>
      <c r="M2849" s="113"/>
      <c r="N2849" s="31"/>
      <c r="O2849" s="32"/>
      <c r="P2849" s="113"/>
      <c r="Q2849" s="113"/>
      <c r="R2849" s="31"/>
      <c r="S2849" s="32"/>
      <c r="T2849" s="113"/>
      <c r="U2849" s="113"/>
      <c r="V2849" s="31"/>
      <c r="W2849" s="32"/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hidden="1" customHeight="1" x14ac:dyDescent="0.3">
      <c r="A2850" s="110" t="s">
        <v>1710</v>
      </c>
      <c r="B2850" s="111" t="s">
        <v>703</v>
      </c>
      <c r="C2850" s="112" t="s">
        <v>704</v>
      </c>
      <c r="D2850" s="21">
        <f t="shared" si="48"/>
        <v>0</v>
      </c>
      <c r="E2850" s="24">
        <f t="shared" si="48"/>
        <v>3240.3</v>
      </c>
      <c r="F2850" s="104"/>
      <c r="G2850" s="104"/>
      <c r="H2850" s="113">
        <v>0</v>
      </c>
      <c r="I2850" s="113">
        <v>3240.3</v>
      </c>
      <c r="J2850" s="31"/>
      <c r="K2850" s="32"/>
      <c r="L2850" s="113"/>
      <c r="M2850" s="113"/>
      <c r="N2850" s="31"/>
      <c r="O2850" s="32"/>
      <c r="P2850" s="113"/>
      <c r="Q2850" s="113"/>
      <c r="R2850" s="31"/>
      <c r="S2850" s="32"/>
      <c r="T2850" s="113"/>
      <c r="U2850" s="113"/>
      <c r="V2850" s="31"/>
      <c r="W2850" s="32"/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hidden="1" customHeight="1" x14ac:dyDescent="0.3">
      <c r="A2851" s="110" t="s">
        <v>1710</v>
      </c>
      <c r="B2851" s="111" t="s">
        <v>705</v>
      </c>
      <c r="C2851" s="112" t="s">
        <v>1673</v>
      </c>
      <c r="D2851" s="21">
        <f t="shared" si="48"/>
        <v>0</v>
      </c>
      <c r="E2851" s="24">
        <f t="shared" si="48"/>
        <v>0</v>
      </c>
      <c r="F2851" s="104"/>
      <c r="G2851" s="104"/>
      <c r="H2851" s="105"/>
      <c r="I2851" s="105"/>
      <c r="J2851" s="106"/>
      <c r="K2851" s="107"/>
      <c r="L2851" s="105"/>
      <c r="M2851" s="105"/>
      <c r="N2851" s="106"/>
      <c r="O2851" s="107"/>
      <c r="P2851" s="113"/>
      <c r="Q2851" s="113"/>
      <c r="R2851" s="106"/>
      <c r="S2851" s="107"/>
      <c r="T2851" s="105"/>
      <c r="U2851" s="105"/>
      <c r="V2851" s="106"/>
      <c r="W2851" s="107"/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hidden="1" customHeight="1" x14ac:dyDescent="0.3">
      <c r="A2852" s="110" t="s">
        <v>1710</v>
      </c>
      <c r="B2852" s="111" t="s">
        <v>706</v>
      </c>
      <c r="C2852" s="112" t="s">
        <v>1674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hidden="1" customHeight="1" x14ac:dyDescent="0.3">
      <c r="A2853" s="110" t="s">
        <v>1710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hidden="1" customHeight="1" x14ac:dyDescent="0.3">
      <c r="A2854" s="110" t="s">
        <v>1710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hidden="1" customHeight="1" x14ac:dyDescent="0.3">
      <c r="A2855" s="110" t="s">
        <v>1710</v>
      </c>
      <c r="B2855" s="111" t="s">
        <v>711</v>
      </c>
      <c r="C2855" s="112" t="s">
        <v>712</v>
      </c>
      <c r="D2855" s="21">
        <f t="shared" si="48"/>
        <v>115432.5</v>
      </c>
      <c r="E2855" s="24">
        <f t="shared" si="48"/>
        <v>115432.5</v>
      </c>
      <c r="F2855" s="104">
        <v>115432.5</v>
      </c>
      <c r="G2855" s="104">
        <v>0</v>
      </c>
      <c r="H2855" s="113">
        <v>0</v>
      </c>
      <c r="I2855" s="113">
        <v>115432.5</v>
      </c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hidden="1" customHeight="1" x14ac:dyDescent="0.3">
      <c r="A2856" s="110" t="s">
        <v>1710</v>
      </c>
      <c r="B2856" s="111" t="s">
        <v>713</v>
      </c>
      <c r="C2856" s="112" t="s">
        <v>714</v>
      </c>
      <c r="D2856" s="21">
        <f t="shared" si="48"/>
        <v>14964</v>
      </c>
      <c r="E2856" s="24">
        <f t="shared" si="48"/>
        <v>0</v>
      </c>
      <c r="F2856" s="104"/>
      <c r="G2856" s="104"/>
      <c r="H2856" s="105">
        <v>14964</v>
      </c>
      <c r="I2856" s="105">
        <v>0</v>
      </c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hidden="1" customHeight="1" x14ac:dyDescent="0.3">
      <c r="A2857" s="110" t="s">
        <v>1710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hidden="1" customHeight="1" x14ac:dyDescent="0.3">
      <c r="A2858" s="110" t="s">
        <v>1710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hidden="1" customHeight="1" x14ac:dyDescent="0.3">
      <c r="A2859" s="110" t="s">
        <v>1710</v>
      </c>
      <c r="B2859" s="111" t="s">
        <v>719</v>
      </c>
      <c r="C2859" s="112" t="s">
        <v>720</v>
      </c>
      <c r="D2859" s="21">
        <f t="shared" si="48"/>
        <v>11387285.810000001</v>
      </c>
      <c r="E2859" s="24">
        <f t="shared" si="48"/>
        <v>0</v>
      </c>
      <c r="F2859" s="104"/>
      <c r="G2859" s="104"/>
      <c r="H2859" s="113">
        <v>11387285.810000001</v>
      </c>
      <c r="I2859" s="113">
        <v>0</v>
      </c>
      <c r="J2859" s="31"/>
      <c r="K2859" s="32"/>
      <c r="L2859" s="113"/>
      <c r="M2859" s="113"/>
      <c r="N2859" s="31"/>
      <c r="O2859" s="32"/>
      <c r="P2859" s="113"/>
      <c r="Q2859" s="113"/>
      <c r="R2859" s="31"/>
      <c r="S2859" s="32"/>
      <c r="T2859" s="113"/>
      <c r="U2859" s="113"/>
      <c r="V2859" s="31"/>
      <c r="W2859" s="32"/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hidden="1" customHeight="1" x14ac:dyDescent="0.3">
      <c r="A2860" s="110" t="s">
        <v>1710</v>
      </c>
      <c r="B2860" s="111" t="s">
        <v>721</v>
      </c>
      <c r="C2860" s="112" t="s">
        <v>722</v>
      </c>
      <c r="D2860" s="21">
        <f t="shared" si="48"/>
        <v>407954.29</v>
      </c>
      <c r="E2860" s="24">
        <f t="shared" si="48"/>
        <v>0</v>
      </c>
      <c r="F2860" s="104"/>
      <c r="G2860" s="104"/>
      <c r="H2860" s="113">
        <v>407954.29</v>
      </c>
      <c r="I2860" s="113">
        <v>0</v>
      </c>
      <c r="J2860" s="31"/>
      <c r="K2860" s="32"/>
      <c r="L2860" s="113"/>
      <c r="M2860" s="113"/>
      <c r="N2860" s="31"/>
      <c r="O2860" s="32"/>
      <c r="P2860" s="113"/>
      <c r="Q2860" s="113"/>
      <c r="R2860" s="31"/>
      <c r="S2860" s="32"/>
      <c r="T2860" s="113"/>
      <c r="U2860" s="113"/>
      <c r="V2860" s="31"/>
      <c r="W2860" s="32"/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hidden="1" customHeight="1" x14ac:dyDescent="0.3">
      <c r="A2861" s="110" t="s">
        <v>1710</v>
      </c>
      <c r="B2861" s="111" t="s">
        <v>723</v>
      </c>
      <c r="C2861" s="112" t="s">
        <v>724</v>
      </c>
      <c r="D2861" s="21">
        <f t="shared" si="48"/>
        <v>2045422.66</v>
      </c>
      <c r="E2861" s="24">
        <f t="shared" si="48"/>
        <v>0</v>
      </c>
      <c r="F2861" s="104"/>
      <c r="G2861" s="104"/>
      <c r="H2861" s="113">
        <v>2045422.66</v>
      </c>
      <c r="I2861" s="113">
        <v>0</v>
      </c>
      <c r="J2861" s="31"/>
      <c r="K2861" s="32"/>
      <c r="L2861" s="113"/>
      <c r="M2861" s="113"/>
      <c r="N2861" s="31"/>
      <c r="O2861" s="32"/>
      <c r="P2861" s="113"/>
      <c r="Q2861" s="113"/>
      <c r="R2861" s="31"/>
      <c r="S2861" s="32"/>
      <c r="T2861" s="113"/>
      <c r="U2861" s="113"/>
      <c r="V2861" s="31"/>
      <c r="W2861" s="32"/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hidden="1" customHeight="1" x14ac:dyDescent="0.3">
      <c r="A2862" s="110" t="s">
        <v>1710</v>
      </c>
      <c r="B2862" s="111" t="s">
        <v>1603</v>
      </c>
      <c r="C2862" s="112" t="s">
        <v>1604</v>
      </c>
      <c r="D2862" s="21">
        <f t="shared" si="48"/>
        <v>0</v>
      </c>
      <c r="E2862" s="24">
        <f t="shared" si="48"/>
        <v>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/>
      <c r="Q2862" s="113"/>
      <c r="R2862" s="31"/>
      <c r="S2862" s="32"/>
      <c r="T2862" s="113"/>
      <c r="U2862" s="113"/>
      <c r="V2862" s="31"/>
      <c r="W2862" s="32"/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hidden="1" customHeight="1" x14ac:dyDescent="0.3">
      <c r="A2863" s="110" t="s">
        <v>1710</v>
      </c>
      <c r="B2863" s="111" t="s">
        <v>1605</v>
      </c>
      <c r="C2863" s="112" t="s">
        <v>1606</v>
      </c>
      <c r="D2863" s="21">
        <f t="shared" si="48"/>
        <v>0</v>
      </c>
      <c r="E2863" s="24">
        <f t="shared" si="48"/>
        <v>0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/>
      <c r="Q2863" s="113"/>
      <c r="R2863" s="31"/>
      <c r="S2863" s="32"/>
      <c r="T2863" s="113"/>
      <c r="U2863" s="113"/>
      <c r="V2863" s="31"/>
      <c r="W2863" s="32"/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hidden="1" customHeight="1" x14ac:dyDescent="0.3">
      <c r="A2864" s="110" t="s">
        <v>1710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0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/>
      <c r="Q2864" s="113"/>
      <c r="R2864" s="31"/>
      <c r="S2864" s="32"/>
      <c r="T2864" s="113"/>
      <c r="U2864" s="113"/>
      <c r="V2864" s="31"/>
      <c r="W2864" s="32"/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hidden="1" customHeight="1" x14ac:dyDescent="0.3">
      <c r="A2865" s="110" t="s">
        <v>1710</v>
      </c>
      <c r="B2865" s="111" t="s">
        <v>727</v>
      </c>
      <c r="C2865" s="112" t="s">
        <v>728</v>
      </c>
      <c r="D2865" s="21">
        <f t="shared" si="48"/>
        <v>0</v>
      </c>
      <c r="E2865" s="24">
        <f t="shared" si="48"/>
        <v>155171.04999999999</v>
      </c>
      <c r="F2865" s="104">
        <v>0</v>
      </c>
      <c r="G2865" s="104">
        <v>80011.25</v>
      </c>
      <c r="H2865" s="113">
        <v>0</v>
      </c>
      <c r="I2865" s="113">
        <v>75159.8</v>
      </c>
      <c r="J2865" s="31"/>
      <c r="K2865" s="32"/>
      <c r="L2865" s="113"/>
      <c r="M2865" s="113"/>
      <c r="N2865" s="31"/>
      <c r="O2865" s="32"/>
      <c r="P2865" s="113"/>
      <c r="Q2865" s="113"/>
      <c r="R2865" s="31"/>
      <c r="S2865" s="32"/>
      <c r="T2865" s="113"/>
      <c r="U2865" s="113"/>
      <c r="V2865" s="31"/>
      <c r="W2865" s="32"/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hidden="1" customHeight="1" x14ac:dyDescent="0.3">
      <c r="A2866" s="110" t="s">
        <v>1710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44038.5</v>
      </c>
      <c r="F2866" s="104">
        <v>0</v>
      </c>
      <c r="G2866" s="104">
        <v>29072.25</v>
      </c>
      <c r="H2866" s="113">
        <v>0</v>
      </c>
      <c r="I2866" s="113">
        <v>14966.25</v>
      </c>
      <c r="J2866" s="31"/>
      <c r="K2866" s="32"/>
      <c r="L2866" s="113"/>
      <c r="M2866" s="113"/>
      <c r="N2866" s="31"/>
      <c r="O2866" s="32"/>
      <c r="P2866" s="113"/>
      <c r="Q2866" s="113"/>
      <c r="R2866" s="31"/>
      <c r="S2866" s="32"/>
      <c r="T2866" s="113"/>
      <c r="U2866" s="113"/>
      <c r="V2866" s="31"/>
      <c r="W2866" s="32"/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hidden="1" customHeight="1" x14ac:dyDescent="0.3">
      <c r="A2867" s="110" t="s">
        <v>1710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22082</v>
      </c>
      <c r="F2867" s="104">
        <v>0</v>
      </c>
      <c r="G2867" s="104">
        <v>4471.5</v>
      </c>
      <c r="H2867" s="113">
        <v>0</v>
      </c>
      <c r="I2867" s="113">
        <v>17610.5</v>
      </c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hidden="1" customHeight="1" x14ac:dyDescent="0.3">
      <c r="A2868" s="110" t="s">
        <v>1710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0</v>
      </c>
      <c r="F2868" s="104"/>
      <c r="G2868" s="104"/>
      <c r="H2868" s="113"/>
      <c r="I2868" s="113"/>
      <c r="J2868" s="31"/>
      <c r="K2868" s="32"/>
      <c r="L2868" s="113"/>
      <c r="M2868" s="113"/>
      <c r="N2868" s="31"/>
      <c r="O2868" s="32"/>
      <c r="P2868" s="113"/>
      <c r="Q2868" s="113"/>
      <c r="R2868" s="31"/>
      <c r="S2868" s="32"/>
      <c r="T2868" s="113"/>
      <c r="U2868" s="113"/>
      <c r="V2868" s="31"/>
      <c r="W2868" s="32"/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hidden="1" customHeight="1" x14ac:dyDescent="0.3">
      <c r="A2869" s="110" t="s">
        <v>1710</v>
      </c>
      <c r="B2869" s="111" t="s">
        <v>1607</v>
      </c>
      <c r="C2869" s="112" t="s">
        <v>1608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hidden="1" customHeight="1" x14ac:dyDescent="0.3">
      <c r="A2870" s="110" t="s">
        <v>1710</v>
      </c>
      <c r="B2870" s="111" t="s">
        <v>1609</v>
      </c>
      <c r="C2870" s="112" t="s">
        <v>1610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hidden="1" customHeight="1" x14ac:dyDescent="0.3">
      <c r="A2871" s="110" t="s">
        <v>1710</v>
      </c>
      <c r="B2871" s="111" t="s">
        <v>735</v>
      </c>
      <c r="C2871" s="112" t="s">
        <v>736</v>
      </c>
      <c r="D2871" s="21">
        <f t="shared" si="48"/>
        <v>0</v>
      </c>
      <c r="E2871" s="24">
        <f t="shared" si="48"/>
        <v>52249</v>
      </c>
      <c r="F2871" s="104">
        <v>0</v>
      </c>
      <c r="G2871" s="104">
        <v>29839</v>
      </c>
      <c r="H2871" s="105">
        <v>0</v>
      </c>
      <c r="I2871" s="105">
        <v>22410</v>
      </c>
      <c r="J2871" s="106"/>
      <c r="K2871" s="107"/>
      <c r="L2871" s="105"/>
      <c r="M2871" s="105"/>
      <c r="N2871" s="106"/>
      <c r="O2871" s="107"/>
      <c r="P2871" s="113"/>
      <c r="Q2871" s="113"/>
      <c r="R2871" s="106"/>
      <c r="S2871" s="107"/>
      <c r="T2871" s="105"/>
      <c r="U2871" s="105"/>
      <c r="V2871" s="106"/>
      <c r="W2871" s="107"/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hidden="1" customHeight="1" x14ac:dyDescent="0.3">
      <c r="A2872" s="110" t="s">
        <v>1710</v>
      </c>
      <c r="B2872" s="111" t="s">
        <v>737</v>
      </c>
      <c r="C2872" s="112" t="s">
        <v>738</v>
      </c>
      <c r="D2872" s="21">
        <f t="shared" si="48"/>
        <v>600</v>
      </c>
      <c r="E2872" s="24">
        <f t="shared" si="48"/>
        <v>57445</v>
      </c>
      <c r="F2872" s="104">
        <v>600</v>
      </c>
      <c r="G2872" s="104">
        <v>25847</v>
      </c>
      <c r="H2872" s="113">
        <v>0</v>
      </c>
      <c r="I2872" s="113">
        <v>31598</v>
      </c>
      <c r="J2872" s="31"/>
      <c r="K2872" s="32"/>
      <c r="L2872" s="113"/>
      <c r="M2872" s="113"/>
      <c r="N2872" s="31"/>
      <c r="O2872" s="32"/>
      <c r="P2872" s="105"/>
      <c r="Q2872" s="105"/>
      <c r="R2872" s="31"/>
      <c r="S2872" s="32"/>
      <c r="T2872" s="113"/>
      <c r="U2872" s="113"/>
      <c r="V2872" s="31"/>
      <c r="W2872" s="32"/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hidden="1" customHeight="1" x14ac:dyDescent="0.3">
      <c r="A2873" s="110" t="s">
        <v>1710</v>
      </c>
      <c r="B2873" s="111" t="s">
        <v>739</v>
      </c>
      <c r="C2873" s="112" t="s">
        <v>740</v>
      </c>
      <c r="D2873" s="21">
        <f t="shared" si="48"/>
        <v>6610</v>
      </c>
      <c r="E2873" s="24">
        <f t="shared" si="48"/>
        <v>139963</v>
      </c>
      <c r="F2873" s="104">
        <v>0</v>
      </c>
      <c r="G2873" s="104">
        <v>69198</v>
      </c>
      <c r="H2873" s="113">
        <v>6610</v>
      </c>
      <c r="I2873" s="113">
        <v>70765</v>
      </c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hidden="1" customHeight="1" x14ac:dyDescent="0.3">
      <c r="A2874" s="110" t="s">
        <v>1710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0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/>
      <c r="W2874" s="32"/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hidden="1" customHeight="1" x14ac:dyDescent="0.3">
      <c r="A2875" s="110" t="s">
        <v>1710</v>
      </c>
      <c r="B2875" s="111" t="s">
        <v>743</v>
      </c>
      <c r="C2875" s="112" t="s">
        <v>744</v>
      </c>
      <c r="D2875" s="21">
        <f t="shared" si="48"/>
        <v>37538.410000000003</v>
      </c>
      <c r="E2875" s="24">
        <f t="shared" si="48"/>
        <v>0</v>
      </c>
      <c r="F2875" s="104">
        <v>21194.93</v>
      </c>
      <c r="G2875" s="104">
        <v>0</v>
      </c>
      <c r="H2875" s="113">
        <v>16343.48</v>
      </c>
      <c r="I2875" s="113">
        <v>0</v>
      </c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/>
      <c r="W2875" s="32"/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hidden="1" customHeight="1" x14ac:dyDescent="0.3">
      <c r="A2876" s="110" t="s">
        <v>1710</v>
      </c>
      <c r="B2876" s="111" t="s">
        <v>745</v>
      </c>
      <c r="C2876" s="112" t="s">
        <v>746</v>
      </c>
      <c r="D2876" s="21">
        <f t="shared" si="48"/>
        <v>14135.02</v>
      </c>
      <c r="E2876" s="24">
        <f t="shared" si="48"/>
        <v>0</v>
      </c>
      <c r="F2876" s="104">
        <v>13227.26</v>
      </c>
      <c r="G2876" s="104">
        <v>0</v>
      </c>
      <c r="H2876" s="113">
        <v>907.76</v>
      </c>
      <c r="I2876" s="113">
        <v>0</v>
      </c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/>
      <c r="W2876" s="32"/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hidden="1" customHeight="1" x14ac:dyDescent="0.3">
      <c r="A2877" s="110" t="s">
        <v>1710</v>
      </c>
      <c r="B2877" s="111" t="s">
        <v>747</v>
      </c>
      <c r="C2877" s="112" t="s">
        <v>748</v>
      </c>
      <c r="D2877" s="21">
        <f t="shared" si="48"/>
        <v>0</v>
      </c>
      <c r="E2877" s="24">
        <f t="shared" si="48"/>
        <v>0</v>
      </c>
      <c r="F2877" s="104"/>
      <c r="G2877" s="104"/>
      <c r="H2877" s="113"/>
      <c r="I2877" s="113"/>
      <c r="J2877" s="31"/>
      <c r="K2877" s="32"/>
      <c r="L2877" s="113"/>
      <c r="M2877" s="113"/>
      <c r="N2877" s="31"/>
      <c r="O2877" s="32"/>
      <c r="P2877" s="113"/>
      <c r="Q2877" s="113"/>
      <c r="R2877" s="31"/>
      <c r="S2877" s="32"/>
      <c r="T2877" s="113"/>
      <c r="U2877" s="113"/>
      <c r="V2877" s="31"/>
      <c r="W2877" s="32"/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hidden="1" customHeight="1" x14ac:dyDescent="0.3">
      <c r="A2878" s="110" t="s">
        <v>1710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hidden="1" customHeight="1" x14ac:dyDescent="0.3">
      <c r="A2879" s="110" t="s">
        <v>1710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hidden="1" customHeight="1" x14ac:dyDescent="0.3">
      <c r="A2880" s="110" t="s">
        <v>1710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hidden="1" customHeight="1" x14ac:dyDescent="0.3">
      <c r="A2881" s="110" t="s">
        <v>1710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0</v>
      </c>
      <c r="F2881" s="104"/>
      <c r="G2881" s="104"/>
      <c r="H2881" s="105"/>
      <c r="I2881" s="105"/>
      <c r="J2881" s="106"/>
      <c r="K2881" s="107"/>
      <c r="L2881" s="105"/>
      <c r="M2881" s="105"/>
      <c r="N2881" s="106"/>
      <c r="O2881" s="107"/>
      <c r="P2881" s="113"/>
      <c r="Q2881" s="113"/>
      <c r="R2881" s="106"/>
      <c r="S2881" s="107"/>
      <c r="T2881" s="105"/>
      <c r="U2881" s="105"/>
      <c r="V2881" s="106"/>
      <c r="W2881" s="107"/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hidden="1" customHeight="1" x14ac:dyDescent="0.3">
      <c r="A2882" s="110" t="s">
        <v>1710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2722</v>
      </c>
      <c r="F2882" s="104">
        <v>0</v>
      </c>
      <c r="G2882" s="104">
        <v>949</v>
      </c>
      <c r="H2882" s="105">
        <v>0</v>
      </c>
      <c r="I2882" s="105">
        <v>1773</v>
      </c>
      <c r="J2882" s="106"/>
      <c r="K2882" s="107"/>
      <c r="L2882" s="105"/>
      <c r="M2882" s="105"/>
      <c r="N2882" s="106"/>
      <c r="O2882" s="107"/>
      <c r="P2882" s="105"/>
      <c r="Q2882" s="105"/>
      <c r="R2882" s="106"/>
      <c r="S2882" s="107"/>
      <c r="T2882" s="105"/>
      <c r="U2882" s="105"/>
      <c r="V2882" s="106"/>
      <c r="W2882" s="107"/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hidden="1" customHeight="1" x14ac:dyDescent="0.3">
      <c r="A2883" s="110" t="s">
        <v>1710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1786</v>
      </c>
      <c r="F2883" s="104">
        <v>0</v>
      </c>
      <c r="G2883" s="104">
        <v>1786</v>
      </c>
      <c r="H2883" s="105">
        <v>0</v>
      </c>
      <c r="I2883" s="105">
        <v>0</v>
      </c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hidden="1" customHeight="1" x14ac:dyDescent="0.3">
      <c r="A2884" s="110" t="s">
        <v>1710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605.80999999999995</v>
      </c>
      <c r="E2884" s="24">
        <f t="shared" si="49"/>
        <v>0</v>
      </c>
      <c r="F2884" s="104">
        <v>403.87</v>
      </c>
      <c r="G2884" s="104">
        <v>0</v>
      </c>
      <c r="H2884" s="105">
        <v>201.94</v>
      </c>
      <c r="I2884" s="105">
        <v>0</v>
      </c>
      <c r="J2884" s="106"/>
      <c r="K2884" s="107"/>
      <c r="L2884" s="105"/>
      <c r="M2884" s="105"/>
      <c r="N2884" s="106"/>
      <c r="O2884" s="107"/>
      <c r="P2884" s="105"/>
      <c r="Q2884" s="105"/>
      <c r="R2884" s="106"/>
      <c r="S2884" s="107"/>
      <c r="T2884" s="105"/>
      <c r="U2884" s="105"/>
      <c r="V2884" s="106"/>
      <c r="W2884" s="107"/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hidden="1" customHeight="1" x14ac:dyDescent="0.3">
      <c r="A2885" s="110" t="s">
        <v>1710</v>
      </c>
      <c r="B2885" s="111" t="s">
        <v>763</v>
      </c>
      <c r="C2885" s="112" t="s">
        <v>764</v>
      </c>
      <c r="D2885" s="21">
        <f t="shared" si="49"/>
        <v>760.07</v>
      </c>
      <c r="E2885" s="24">
        <f t="shared" si="49"/>
        <v>0</v>
      </c>
      <c r="F2885" s="104">
        <v>760.07</v>
      </c>
      <c r="G2885" s="104">
        <v>0</v>
      </c>
      <c r="H2885" s="113">
        <v>0</v>
      </c>
      <c r="I2885" s="113">
        <v>0</v>
      </c>
      <c r="J2885" s="31"/>
      <c r="K2885" s="32"/>
      <c r="L2885" s="113"/>
      <c r="M2885" s="113"/>
      <c r="N2885" s="31"/>
      <c r="O2885" s="32"/>
      <c r="P2885" s="105"/>
      <c r="Q2885" s="105"/>
      <c r="R2885" s="31"/>
      <c r="S2885" s="32"/>
      <c r="T2885" s="113"/>
      <c r="U2885" s="113"/>
      <c r="V2885" s="31"/>
      <c r="W2885" s="32"/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hidden="1" customHeight="1" x14ac:dyDescent="0.3">
      <c r="A2886" s="110" t="s">
        <v>1710</v>
      </c>
      <c r="B2886" s="111" t="s">
        <v>765</v>
      </c>
      <c r="C2886" s="112" t="s">
        <v>1675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hidden="1" customHeight="1" x14ac:dyDescent="0.3">
      <c r="A2887" s="110" t="s">
        <v>1710</v>
      </c>
      <c r="B2887" s="111" t="s">
        <v>766</v>
      </c>
      <c r="C2887" s="112" t="s">
        <v>767</v>
      </c>
      <c r="D2887" s="21">
        <f t="shared" si="49"/>
        <v>0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/>
      <c r="S2887" s="107"/>
      <c r="T2887" s="105"/>
      <c r="U2887" s="105"/>
      <c r="V2887" s="106"/>
      <c r="W2887" s="107"/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hidden="1" customHeight="1" x14ac:dyDescent="0.3">
      <c r="A2888" s="110" t="s">
        <v>1710</v>
      </c>
      <c r="B2888" s="111" t="s">
        <v>768</v>
      </c>
      <c r="C2888" s="112" t="s">
        <v>1676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hidden="1" customHeight="1" x14ac:dyDescent="0.3">
      <c r="A2889" s="110" t="s">
        <v>1710</v>
      </c>
      <c r="B2889" s="111" t="s">
        <v>769</v>
      </c>
      <c r="C2889" s="112" t="s">
        <v>1677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hidden="1" customHeight="1" x14ac:dyDescent="0.3">
      <c r="A2890" s="110" t="s">
        <v>1710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hidden="1" customHeight="1" x14ac:dyDescent="0.3">
      <c r="A2891" s="110" t="s">
        <v>1710</v>
      </c>
      <c r="B2891" s="111" t="s">
        <v>772</v>
      </c>
      <c r="C2891" s="112" t="s">
        <v>1678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hidden="1" customHeight="1" x14ac:dyDescent="0.3">
      <c r="A2892" s="110" t="s">
        <v>1710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hidden="1" customHeight="1" x14ac:dyDescent="0.3">
      <c r="A2893" s="110" t="s">
        <v>1710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0</v>
      </c>
      <c r="F2893" s="104"/>
      <c r="G2893" s="104"/>
      <c r="H2893" s="105"/>
      <c r="I2893" s="105"/>
      <c r="J2893" s="106"/>
      <c r="K2893" s="107"/>
      <c r="L2893" s="105"/>
      <c r="M2893" s="105"/>
      <c r="N2893" s="106"/>
      <c r="O2893" s="107"/>
      <c r="P2893" s="113"/>
      <c r="Q2893" s="113"/>
      <c r="R2893" s="106"/>
      <c r="S2893" s="107"/>
      <c r="T2893" s="105"/>
      <c r="U2893" s="105"/>
      <c r="V2893" s="106"/>
      <c r="W2893" s="107"/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hidden="1" customHeight="1" x14ac:dyDescent="0.3">
      <c r="A2894" s="110" t="s">
        <v>1710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hidden="1" customHeight="1" x14ac:dyDescent="0.3">
      <c r="A2895" s="110" t="s">
        <v>1710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hidden="1" customHeight="1" x14ac:dyDescent="0.3">
      <c r="A2896" s="110" t="s">
        <v>1710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5075</v>
      </c>
      <c r="F2896" s="104"/>
      <c r="G2896" s="104"/>
      <c r="H2896" s="105">
        <v>0</v>
      </c>
      <c r="I2896" s="105">
        <v>5075</v>
      </c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hidden="1" customHeight="1" x14ac:dyDescent="0.3">
      <c r="A2897" s="110" t="s">
        <v>1710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hidden="1" customHeight="1" x14ac:dyDescent="0.3">
      <c r="A2898" s="110" t="s">
        <v>1710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27858.43</v>
      </c>
      <c r="F2898" s="104"/>
      <c r="G2898" s="104"/>
      <c r="H2898" s="105">
        <v>0</v>
      </c>
      <c r="I2898" s="105">
        <v>27858.43</v>
      </c>
      <c r="J2898" s="106"/>
      <c r="K2898" s="107"/>
      <c r="L2898" s="105"/>
      <c r="M2898" s="105"/>
      <c r="N2898" s="106"/>
      <c r="O2898" s="107"/>
      <c r="P2898" s="105"/>
      <c r="Q2898" s="105"/>
      <c r="R2898" s="106"/>
      <c r="S2898" s="107"/>
      <c r="T2898" s="105"/>
      <c r="U2898" s="105"/>
      <c r="V2898" s="106"/>
      <c r="W2898" s="107"/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hidden="1" customHeight="1" x14ac:dyDescent="0.3">
      <c r="A2899" s="110" t="s">
        <v>1710</v>
      </c>
      <c r="B2899" s="111" t="s">
        <v>787</v>
      </c>
      <c r="C2899" s="112" t="s">
        <v>788</v>
      </c>
      <c r="D2899" s="21">
        <f t="shared" si="49"/>
        <v>4209.59</v>
      </c>
      <c r="E2899" s="24">
        <f t="shared" si="49"/>
        <v>0</v>
      </c>
      <c r="F2899" s="104"/>
      <c r="G2899" s="104"/>
      <c r="H2899" s="113">
        <v>4209.59</v>
      </c>
      <c r="I2899" s="113">
        <v>0</v>
      </c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hidden="1" customHeight="1" x14ac:dyDescent="0.3">
      <c r="A2900" s="110" t="s">
        <v>1710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hidden="1" customHeight="1" x14ac:dyDescent="0.3">
      <c r="A2901" s="110" t="s">
        <v>1710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28029.919999999998</v>
      </c>
      <c r="F2901" s="104">
        <v>0</v>
      </c>
      <c r="G2901" s="104">
        <v>28029.919999999998</v>
      </c>
      <c r="H2901" s="105">
        <v>0</v>
      </c>
      <c r="I2901" s="105">
        <v>0</v>
      </c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hidden="1" customHeight="1" x14ac:dyDescent="0.3">
      <c r="A2902" s="110" t="s">
        <v>1710</v>
      </c>
      <c r="B2902" s="111" t="s">
        <v>793</v>
      </c>
      <c r="C2902" s="112" t="s">
        <v>794</v>
      </c>
      <c r="D2902" s="21">
        <f t="shared" si="49"/>
        <v>10717</v>
      </c>
      <c r="E2902" s="24">
        <f t="shared" si="49"/>
        <v>33472</v>
      </c>
      <c r="F2902" s="104">
        <v>0</v>
      </c>
      <c r="G2902" s="104">
        <v>13569</v>
      </c>
      <c r="H2902" s="105">
        <v>10717</v>
      </c>
      <c r="I2902" s="105">
        <v>19903</v>
      </c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hidden="1" customHeight="1" x14ac:dyDescent="0.3">
      <c r="A2903" s="110" t="s">
        <v>1710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3417</v>
      </c>
      <c r="F2903" s="104">
        <v>0</v>
      </c>
      <c r="G2903" s="104">
        <v>3417</v>
      </c>
      <c r="H2903" s="113">
        <v>0</v>
      </c>
      <c r="I2903" s="113">
        <v>0</v>
      </c>
      <c r="J2903" s="31"/>
      <c r="K2903" s="32"/>
      <c r="L2903" s="113"/>
      <c r="M2903" s="113"/>
      <c r="N2903" s="31"/>
      <c r="O2903" s="32"/>
      <c r="P2903" s="105"/>
      <c r="Q2903" s="105"/>
      <c r="R2903" s="31"/>
      <c r="S2903" s="32"/>
      <c r="T2903" s="113"/>
      <c r="U2903" s="113"/>
      <c r="V2903" s="31"/>
      <c r="W2903" s="32"/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hidden="1" customHeight="1" x14ac:dyDescent="0.3">
      <c r="A2904" s="110" t="s">
        <v>1710</v>
      </c>
      <c r="B2904" s="111" t="s">
        <v>797</v>
      </c>
      <c r="C2904" s="112" t="s">
        <v>798</v>
      </c>
      <c r="D2904" s="21">
        <f t="shared" si="49"/>
        <v>31875</v>
      </c>
      <c r="E2904" s="24">
        <f t="shared" si="49"/>
        <v>9120</v>
      </c>
      <c r="F2904" s="104">
        <v>13569</v>
      </c>
      <c r="G2904" s="104">
        <v>0</v>
      </c>
      <c r="H2904" s="113">
        <v>18306</v>
      </c>
      <c r="I2904" s="113">
        <v>9120</v>
      </c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hidden="1" customHeight="1" x14ac:dyDescent="0.3">
      <c r="A2905" s="110" t="s">
        <v>1710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0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/>
      <c r="Q2905" s="113"/>
      <c r="R2905" s="31"/>
      <c r="S2905" s="32"/>
      <c r="T2905" s="113"/>
      <c r="U2905" s="113"/>
      <c r="V2905" s="31"/>
      <c r="W2905" s="32"/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hidden="1" customHeight="1" x14ac:dyDescent="0.3">
      <c r="A2906" s="110" t="s">
        <v>1710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hidden="1" customHeight="1" x14ac:dyDescent="0.3">
      <c r="A2907" s="110" t="s">
        <v>1710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hidden="1" customHeight="1" x14ac:dyDescent="0.3">
      <c r="A2908" s="110" t="s">
        <v>1710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hidden="1" customHeight="1" x14ac:dyDescent="0.3">
      <c r="A2909" s="110" t="s">
        <v>1710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174400</v>
      </c>
      <c r="F2909" s="104">
        <v>0</v>
      </c>
      <c r="G2909" s="104">
        <v>115600</v>
      </c>
      <c r="H2909" s="105">
        <v>0</v>
      </c>
      <c r="I2909" s="105">
        <v>58800</v>
      </c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hidden="1" customHeight="1" x14ac:dyDescent="0.3">
      <c r="A2910" s="110" t="s">
        <v>1710</v>
      </c>
      <c r="B2910" s="111" t="s">
        <v>809</v>
      </c>
      <c r="C2910" s="112" t="s">
        <v>1679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hidden="1" customHeight="1" x14ac:dyDescent="0.3">
      <c r="A2911" s="110" t="s">
        <v>1710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hidden="1" customHeight="1" x14ac:dyDescent="0.3">
      <c r="A2912" s="110" t="s">
        <v>1710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hidden="1" customHeight="1" x14ac:dyDescent="0.3">
      <c r="A2913" s="110" t="s">
        <v>1710</v>
      </c>
      <c r="B2913" s="111" t="s">
        <v>814</v>
      </c>
      <c r="C2913" s="112" t="s">
        <v>815</v>
      </c>
      <c r="D2913" s="21">
        <f t="shared" si="49"/>
        <v>0</v>
      </c>
      <c r="E2913" s="24">
        <f t="shared" si="49"/>
        <v>321908</v>
      </c>
      <c r="F2913" s="104">
        <v>0</v>
      </c>
      <c r="G2913" s="104">
        <v>319408</v>
      </c>
      <c r="H2913" s="113">
        <v>0</v>
      </c>
      <c r="I2913" s="113">
        <v>2500</v>
      </c>
      <c r="J2913" s="31"/>
      <c r="K2913" s="32"/>
      <c r="L2913" s="113"/>
      <c r="M2913" s="113"/>
      <c r="N2913" s="31"/>
      <c r="O2913" s="32"/>
      <c r="P2913" s="105"/>
      <c r="Q2913" s="105"/>
      <c r="R2913" s="31"/>
      <c r="S2913" s="32"/>
      <c r="T2913" s="113"/>
      <c r="U2913" s="113"/>
      <c r="V2913" s="31"/>
      <c r="W2913" s="32"/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hidden="1" customHeight="1" x14ac:dyDescent="0.3">
      <c r="A2914" s="110" t="s">
        <v>1710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1654126.66</v>
      </c>
      <c r="F2914" s="104">
        <v>0</v>
      </c>
      <c r="G2914" s="104">
        <v>827063.33</v>
      </c>
      <c r="H2914" s="105">
        <v>0</v>
      </c>
      <c r="I2914" s="105">
        <v>827063.33</v>
      </c>
      <c r="J2914" s="106"/>
      <c r="K2914" s="107"/>
      <c r="L2914" s="105"/>
      <c r="M2914" s="105"/>
      <c r="N2914" s="106"/>
      <c r="O2914" s="107"/>
      <c r="P2914" s="113"/>
      <c r="Q2914" s="113"/>
      <c r="R2914" s="106"/>
      <c r="S2914" s="107"/>
      <c r="T2914" s="105"/>
      <c r="U2914" s="105"/>
      <c r="V2914" s="106"/>
      <c r="W2914" s="107"/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hidden="1" customHeight="1" x14ac:dyDescent="0.3">
      <c r="A2915" s="110" t="s">
        <v>1710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hidden="1" customHeight="1" x14ac:dyDescent="0.3">
      <c r="A2916" s="110" t="s">
        <v>1710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3101.43</v>
      </c>
      <c r="F2916" s="104">
        <v>0</v>
      </c>
      <c r="G2916" s="104">
        <v>3101.43</v>
      </c>
      <c r="H2916" s="105">
        <v>0</v>
      </c>
      <c r="I2916" s="105">
        <v>0</v>
      </c>
      <c r="J2916" s="106"/>
      <c r="K2916" s="107"/>
      <c r="L2916" s="105"/>
      <c r="M2916" s="105"/>
      <c r="N2916" s="106"/>
      <c r="O2916" s="107"/>
      <c r="P2916" s="105"/>
      <c r="Q2916" s="105"/>
      <c r="R2916" s="106"/>
      <c r="S2916" s="107"/>
      <c r="T2916" s="105"/>
      <c r="U2916" s="105"/>
      <c r="V2916" s="106"/>
      <c r="W2916" s="107"/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hidden="1" customHeight="1" x14ac:dyDescent="0.3">
      <c r="A2917" s="110" t="s">
        <v>1710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hidden="1" customHeight="1" x14ac:dyDescent="0.3">
      <c r="A2918" s="110" t="s">
        <v>1710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hidden="1" customHeight="1" x14ac:dyDescent="0.3">
      <c r="A2919" s="110" t="s">
        <v>1710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hidden="1" customHeight="1" x14ac:dyDescent="0.3">
      <c r="A2920" s="110" t="s">
        <v>1710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4178920</v>
      </c>
      <c r="F2920" s="104">
        <v>0</v>
      </c>
      <c r="G2920" s="104">
        <v>2077700</v>
      </c>
      <c r="H2920" s="105">
        <v>0</v>
      </c>
      <c r="I2920" s="105">
        <v>2101220</v>
      </c>
      <c r="J2920" s="106"/>
      <c r="K2920" s="107"/>
      <c r="L2920" s="105"/>
      <c r="M2920" s="105"/>
      <c r="N2920" s="106"/>
      <c r="O2920" s="107"/>
      <c r="P2920" s="113"/>
      <c r="Q2920" s="113"/>
      <c r="R2920" s="106"/>
      <c r="S2920" s="107"/>
      <c r="T2920" s="105"/>
      <c r="U2920" s="105"/>
      <c r="V2920" s="106"/>
      <c r="W2920" s="107"/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hidden="1" customHeight="1" x14ac:dyDescent="0.3">
      <c r="A2921" s="110" t="s">
        <v>1710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hidden="1" customHeight="1" x14ac:dyDescent="0.3">
      <c r="A2922" s="110" t="s">
        <v>1710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0</v>
      </c>
      <c r="F2922" s="104"/>
      <c r="G2922" s="104"/>
      <c r="H2922" s="105"/>
      <c r="I2922" s="105"/>
      <c r="J2922" s="106"/>
      <c r="K2922" s="107"/>
      <c r="L2922" s="105"/>
      <c r="M2922" s="105"/>
      <c r="N2922" s="106"/>
      <c r="O2922" s="107"/>
      <c r="P2922" s="105"/>
      <c r="Q2922" s="105"/>
      <c r="R2922" s="106"/>
      <c r="S2922" s="107"/>
      <c r="T2922" s="105"/>
      <c r="U2922" s="105"/>
      <c r="V2922" s="106"/>
      <c r="W2922" s="107"/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hidden="1" customHeight="1" x14ac:dyDescent="0.3">
      <c r="A2923" s="110" t="s">
        <v>1710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hidden="1" customHeight="1" x14ac:dyDescent="0.3">
      <c r="A2924" s="110" t="s">
        <v>1710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hidden="1" customHeight="1" x14ac:dyDescent="0.3">
      <c r="A2925" s="110" t="s">
        <v>1710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158304</v>
      </c>
      <c r="F2925" s="104">
        <v>0</v>
      </c>
      <c r="G2925" s="104">
        <v>78660.600000000006</v>
      </c>
      <c r="H2925" s="113">
        <v>0</v>
      </c>
      <c r="I2925" s="113">
        <v>79643.399999999994</v>
      </c>
      <c r="J2925" s="31"/>
      <c r="K2925" s="32"/>
      <c r="L2925" s="113"/>
      <c r="M2925" s="113"/>
      <c r="N2925" s="31"/>
      <c r="O2925" s="32"/>
      <c r="P2925" s="113"/>
      <c r="Q2925" s="113"/>
      <c r="R2925" s="31"/>
      <c r="S2925" s="32"/>
      <c r="T2925" s="113"/>
      <c r="U2925" s="113"/>
      <c r="V2925" s="31"/>
      <c r="W2925" s="32"/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hidden="1" customHeight="1" x14ac:dyDescent="0.3">
      <c r="A2926" s="110" t="s">
        <v>1710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hidden="1" customHeight="1" x14ac:dyDescent="0.3">
      <c r="A2927" s="110" t="s">
        <v>1710</v>
      </c>
      <c r="B2927" s="111" t="s">
        <v>1611</v>
      </c>
      <c r="C2927" s="112" t="s">
        <v>1612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hidden="1" customHeight="1" x14ac:dyDescent="0.3">
      <c r="A2928" s="110" t="s">
        <v>1710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hidden="1" customHeight="1" x14ac:dyDescent="0.3">
      <c r="A2929" s="110" t="s">
        <v>1710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hidden="1" customHeight="1" x14ac:dyDescent="0.3">
      <c r="A2930" s="110" t="s">
        <v>1710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hidden="1" customHeight="1" x14ac:dyDescent="0.3">
      <c r="A2931" s="110" t="s">
        <v>1710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hidden="1" customHeight="1" x14ac:dyDescent="0.3">
      <c r="A2932" s="110" t="s">
        <v>1710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hidden="1" customHeight="1" x14ac:dyDescent="0.3">
      <c r="A2933" s="110" t="s">
        <v>1710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hidden="1" customHeight="1" x14ac:dyDescent="0.3">
      <c r="A2934" s="110" t="s">
        <v>1710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hidden="1" customHeight="1" x14ac:dyDescent="0.3">
      <c r="A2935" s="110" t="s">
        <v>1710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hidden="1" customHeight="1" x14ac:dyDescent="0.3">
      <c r="A2936" s="110" t="s">
        <v>1710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0</v>
      </c>
      <c r="F2936" s="104"/>
      <c r="G2936" s="104"/>
      <c r="H2936" s="105"/>
      <c r="I2936" s="105"/>
      <c r="J2936" s="106"/>
      <c r="K2936" s="107"/>
      <c r="L2936" s="105"/>
      <c r="M2936" s="105"/>
      <c r="N2936" s="106"/>
      <c r="O2936" s="107"/>
      <c r="P2936" s="113"/>
      <c r="Q2936" s="113"/>
      <c r="R2936" s="106"/>
      <c r="S2936" s="107"/>
      <c r="T2936" s="105"/>
      <c r="U2936" s="105"/>
      <c r="V2936" s="106"/>
      <c r="W2936" s="107"/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hidden="1" customHeight="1" x14ac:dyDescent="0.3">
      <c r="A2937" s="110" t="s">
        <v>1710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hidden="1" customHeight="1" x14ac:dyDescent="0.3">
      <c r="A2938" s="110" t="s">
        <v>1710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0</v>
      </c>
      <c r="F2938" s="104"/>
      <c r="G2938" s="104"/>
      <c r="H2938" s="113"/>
      <c r="I2938" s="113"/>
      <c r="J2938" s="31"/>
      <c r="K2938" s="32"/>
      <c r="L2938" s="113"/>
      <c r="M2938" s="113"/>
      <c r="N2938" s="31"/>
      <c r="O2938" s="32"/>
      <c r="P2938" s="105"/>
      <c r="Q2938" s="105"/>
      <c r="R2938" s="31"/>
      <c r="S2938" s="32"/>
      <c r="T2938" s="113"/>
      <c r="U2938" s="113"/>
      <c r="V2938" s="31"/>
      <c r="W2938" s="32"/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hidden="1" customHeight="1" x14ac:dyDescent="0.3">
      <c r="A2939" s="110" t="s">
        <v>1710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hidden="1" customHeight="1" x14ac:dyDescent="0.3">
      <c r="A2940" s="110" t="s">
        <v>1710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hidden="1" customHeight="1" x14ac:dyDescent="0.3">
      <c r="A2941" s="110" t="s">
        <v>1710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5603</v>
      </c>
      <c r="F2941" s="104">
        <v>0</v>
      </c>
      <c r="G2941" s="104">
        <v>4798</v>
      </c>
      <c r="H2941" s="113">
        <v>0</v>
      </c>
      <c r="I2941" s="113">
        <v>805</v>
      </c>
      <c r="J2941" s="31"/>
      <c r="K2941" s="32"/>
      <c r="L2941" s="113"/>
      <c r="M2941" s="113"/>
      <c r="N2941" s="31"/>
      <c r="O2941" s="32"/>
      <c r="P2941" s="113"/>
      <c r="Q2941" s="113"/>
      <c r="R2941" s="31"/>
      <c r="S2941" s="32"/>
      <c r="T2941" s="113"/>
      <c r="U2941" s="113"/>
      <c r="V2941" s="31"/>
      <c r="W2941" s="32"/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hidden="1" customHeight="1" x14ac:dyDescent="0.3">
      <c r="A2942" s="110" t="s">
        <v>1710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15815</v>
      </c>
      <c r="F2942" s="104">
        <v>0</v>
      </c>
      <c r="G2942" s="104">
        <v>120</v>
      </c>
      <c r="H2942" s="113">
        <v>0</v>
      </c>
      <c r="I2942" s="113">
        <v>15695</v>
      </c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hidden="1" customHeight="1" x14ac:dyDescent="0.3">
      <c r="A2943" s="110" t="s">
        <v>1710</v>
      </c>
      <c r="B2943" s="111" t="s">
        <v>870</v>
      </c>
      <c r="C2943" s="112" t="s">
        <v>1680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hidden="1" customHeight="1" x14ac:dyDescent="0.3">
      <c r="A2944" s="110" t="s">
        <v>1710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hidden="1" customHeight="1" x14ac:dyDescent="0.3">
      <c r="A2945" s="110" t="s">
        <v>1710</v>
      </c>
      <c r="B2945" s="111" t="s">
        <v>873</v>
      </c>
      <c r="C2945" s="112" t="s">
        <v>1681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hidden="1" customHeight="1" x14ac:dyDescent="0.3">
      <c r="A2946" s="110" t="s">
        <v>1710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hidden="1" customHeight="1" x14ac:dyDescent="0.3">
      <c r="A2947" s="110" t="s">
        <v>1710</v>
      </c>
      <c r="B2947" s="111" t="s">
        <v>876</v>
      </c>
      <c r="C2947" s="112" t="s">
        <v>1682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hidden="1" customHeight="1" x14ac:dyDescent="0.3">
      <c r="A2948" s="110" t="s">
        <v>1710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0</v>
      </c>
      <c r="E2948" s="24">
        <f t="shared" si="50"/>
        <v>4500</v>
      </c>
      <c r="F2948" s="104">
        <v>0</v>
      </c>
      <c r="G2948" s="104">
        <v>3000</v>
      </c>
      <c r="H2948" s="113">
        <v>0</v>
      </c>
      <c r="I2948" s="113">
        <v>1500</v>
      </c>
      <c r="J2948" s="31"/>
      <c r="K2948" s="32"/>
      <c r="L2948" s="113"/>
      <c r="M2948" s="113"/>
      <c r="N2948" s="31"/>
      <c r="O2948" s="32"/>
      <c r="P2948" s="113"/>
      <c r="Q2948" s="113"/>
      <c r="R2948" s="31"/>
      <c r="S2948" s="32"/>
      <c r="T2948" s="113"/>
      <c r="U2948" s="113"/>
      <c r="V2948" s="31"/>
      <c r="W2948" s="32"/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hidden="1" customHeight="1" x14ac:dyDescent="0.3">
      <c r="A2949" s="110" t="s">
        <v>1710</v>
      </c>
      <c r="B2949" s="111" t="s">
        <v>879</v>
      </c>
      <c r="C2949" s="112" t="s">
        <v>1683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hidden="1" customHeight="1" x14ac:dyDescent="0.3">
      <c r="A2950" s="110" t="s">
        <v>1710</v>
      </c>
      <c r="B2950" s="111" t="s">
        <v>880</v>
      </c>
      <c r="C2950" s="112" t="s">
        <v>1684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hidden="1" customHeight="1" x14ac:dyDescent="0.3">
      <c r="A2951" s="110" t="s">
        <v>1710</v>
      </c>
      <c r="B2951" s="111" t="s">
        <v>881</v>
      </c>
      <c r="C2951" s="112" t="s">
        <v>1685</v>
      </c>
      <c r="D2951" s="21">
        <f t="shared" si="50"/>
        <v>0</v>
      </c>
      <c r="E2951" s="24">
        <f t="shared" si="50"/>
        <v>61335</v>
      </c>
      <c r="F2951" s="104">
        <v>0</v>
      </c>
      <c r="G2951" s="104">
        <v>61335</v>
      </c>
      <c r="H2951" s="113">
        <v>0</v>
      </c>
      <c r="I2951" s="113">
        <v>0</v>
      </c>
      <c r="J2951" s="31"/>
      <c r="K2951" s="32"/>
      <c r="L2951" s="113"/>
      <c r="M2951" s="113"/>
      <c r="N2951" s="31"/>
      <c r="O2951" s="32"/>
      <c r="P2951" s="113"/>
      <c r="Q2951" s="113"/>
      <c r="R2951" s="31"/>
      <c r="S2951" s="32"/>
      <c r="T2951" s="113"/>
      <c r="U2951" s="113"/>
      <c r="V2951" s="31"/>
      <c r="W2951" s="32"/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hidden="1" customHeight="1" x14ac:dyDescent="0.3">
      <c r="A2952" s="110" t="s">
        <v>1710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43980</v>
      </c>
      <c r="F2952" s="104">
        <v>0</v>
      </c>
      <c r="G2952" s="104">
        <v>23340</v>
      </c>
      <c r="H2952" s="105">
        <v>0</v>
      </c>
      <c r="I2952" s="105">
        <v>20640</v>
      </c>
      <c r="J2952" s="106"/>
      <c r="K2952" s="107"/>
      <c r="L2952" s="105"/>
      <c r="M2952" s="105"/>
      <c r="N2952" s="106"/>
      <c r="O2952" s="107"/>
      <c r="P2952" s="113"/>
      <c r="Q2952" s="113"/>
      <c r="R2952" s="106"/>
      <c r="S2952" s="107"/>
      <c r="T2952" s="105"/>
      <c r="U2952" s="105"/>
      <c r="V2952" s="106"/>
      <c r="W2952" s="107"/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hidden="1" customHeight="1" x14ac:dyDescent="0.3">
      <c r="A2953" s="110" t="s">
        <v>1710</v>
      </c>
      <c r="B2953" s="111" t="s">
        <v>884</v>
      </c>
      <c r="C2953" s="112" t="s">
        <v>885</v>
      </c>
      <c r="D2953" s="21">
        <f t="shared" si="50"/>
        <v>3348920</v>
      </c>
      <c r="E2953" s="24">
        <f t="shared" si="50"/>
        <v>0</v>
      </c>
      <c r="F2953" s="104">
        <v>1666450</v>
      </c>
      <c r="G2953" s="104">
        <v>0</v>
      </c>
      <c r="H2953" s="113">
        <v>1682470</v>
      </c>
      <c r="I2953" s="113">
        <v>0</v>
      </c>
      <c r="J2953" s="31"/>
      <c r="K2953" s="32"/>
      <c r="L2953" s="113"/>
      <c r="M2953" s="113"/>
      <c r="N2953" s="31"/>
      <c r="O2953" s="32"/>
      <c r="P2953" s="105"/>
      <c r="Q2953" s="105"/>
      <c r="R2953" s="31"/>
      <c r="S2953" s="32"/>
      <c r="T2953" s="113"/>
      <c r="U2953" s="113"/>
      <c r="V2953" s="31"/>
      <c r="W2953" s="32"/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hidden="1" customHeight="1" x14ac:dyDescent="0.3">
      <c r="A2954" s="110" t="s">
        <v>1710</v>
      </c>
      <c r="B2954" s="111" t="s">
        <v>886</v>
      </c>
      <c r="C2954" s="112" t="s">
        <v>887</v>
      </c>
      <c r="D2954" s="21">
        <f t="shared" si="50"/>
        <v>183880</v>
      </c>
      <c r="E2954" s="24">
        <f t="shared" si="50"/>
        <v>0</v>
      </c>
      <c r="F2954" s="104">
        <v>91940</v>
      </c>
      <c r="G2954" s="104">
        <v>0</v>
      </c>
      <c r="H2954" s="113">
        <v>91940</v>
      </c>
      <c r="I2954" s="113">
        <v>0</v>
      </c>
      <c r="J2954" s="31"/>
      <c r="K2954" s="32"/>
      <c r="L2954" s="113"/>
      <c r="M2954" s="113"/>
      <c r="N2954" s="31"/>
      <c r="O2954" s="32"/>
      <c r="P2954" s="113"/>
      <c r="Q2954" s="113"/>
      <c r="R2954" s="31"/>
      <c r="S2954" s="32"/>
      <c r="T2954" s="113"/>
      <c r="U2954" s="113"/>
      <c r="V2954" s="31"/>
      <c r="W2954" s="32"/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hidden="1" customHeight="1" x14ac:dyDescent="0.3">
      <c r="A2955" s="110" t="s">
        <v>1710</v>
      </c>
      <c r="B2955" s="111" t="s">
        <v>888</v>
      </c>
      <c r="C2955" s="112" t="s">
        <v>1686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hidden="1" customHeight="1" x14ac:dyDescent="0.3">
      <c r="A2956" s="110" t="s">
        <v>1710</v>
      </c>
      <c r="B2956" s="111" t="s">
        <v>889</v>
      </c>
      <c r="C2956" s="112" t="s">
        <v>890</v>
      </c>
      <c r="D2956" s="21">
        <f t="shared" si="50"/>
        <v>144200</v>
      </c>
      <c r="E2956" s="24">
        <f t="shared" si="50"/>
        <v>0</v>
      </c>
      <c r="F2956" s="104">
        <v>72100</v>
      </c>
      <c r="G2956" s="104">
        <v>0</v>
      </c>
      <c r="H2956" s="113">
        <v>72100</v>
      </c>
      <c r="I2956" s="113">
        <v>0</v>
      </c>
      <c r="J2956" s="31"/>
      <c r="K2956" s="32"/>
      <c r="L2956" s="113"/>
      <c r="M2956" s="113"/>
      <c r="N2956" s="31"/>
      <c r="O2956" s="32"/>
      <c r="P2956" s="113"/>
      <c r="Q2956" s="113"/>
      <c r="R2956" s="31"/>
      <c r="S2956" s="32"/>
      <c r="T2956" s="113"/>
      <c r="U2956" s="113"/>
      <c r="V2956" s="31"/>
      <c r="W2956" s="32"/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hidden="1" customHeight="1" x14ac:dyDescent="0.3">
      <c r="A2957" s="110" t="s">
        <v>1710</v>
      </c>
      <c r="B2957" s="111" t="s">
        <v>891</v>
      </c>
      <c r="C2957" s="112" t="s">
        <v>892</v>
      </c>
      <c r="D2957" s="21">
        <f t="shared" si="50"/>
        <v>19800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/>
      <c r="K2957" s="32"/>
      <c r="L2957" s="113"/>
      <c r="M2957" s="113"/>
      <c r="N2957" s="31"/>
      <c r="O2957" s="32"/>
      <c r="P2957" s="113"/>
      <c r="Q2957" s="113"/>
      <c r="R2957" s="31"/>
      <c r="S2957" s="32"/>
      <c r="T2957" s="113"/>
      <c r="U2957" s="113"/>
      <c r="V2957" s="31"/>
      <c r="W2957" s="32"/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hidden="1" customHeight="1" x14ac:dyDescent="0.3">
      <c r="A2958" s="110" t="s">
        <v>1710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hidden="1" customHeight="1" x14ac:dyDescent="0.3">
      <c r="A2959" s="110" t="s">
        <v>1710</v>
      </c>
      <c r="B2959" s="111" t="s">
        <v>895</v>
      </c>
      <c r="C2959" s="112" t="s">
        <v>896</v>
      </c>
      <c r="D2959" s="21">
        <f t="shared" si="50"/>
        <v>0</v>
      </c>
      <c r="E2959" s="24">
        <f t="shared" si="50"/>
        <v>0</v>
      </c>
      <c r="F2959" s="104"/>
      <c r="G2959" s="104"/>
      <c r="H2959" s="113"/>
      <c r="I2959" s="113"/>
      <c r="J2959" s="31"/>
      <c r="K2959" s="32"/>
      <c r="L2959" s="113"/>
      <c r="M2959" s="113"/>
      <c r="N2959" s="31"/>
      <c r="O2959" s="32"/>
      <c r="P2959" s="113"/>
      <c r="Q2959" s="113"/>
      <c r="R2959" s="31"/>
      <c r="S2959" s="32"/>
      <c r="T2959" s="113"/>
      <c r="U2959" s="113"/>
      <c r="V2959" s="31"/>
      <c r="W2959" s="32"/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hidden="1" customHeight="1" x14ac:dyDescent="0.3">
      <c r="A2960" s="110" t="s">
        <v>1710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hidden="1" customHeight="1" x14ac:dyDescent="0.3">
      <c r="A2961" s="110" t="s">
        <v>1710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hidden="1" customHeight="1" x14ac:dyDescent="0.3">
      <c r="A2962" s="110" t="s">
        <v>1710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hidden="1" customHeight="1" x14ac:dyDescent="0.3">
      <c r="A2963" s="110" t="s">
        <v>1710</v>
      </c>
      <c r="B2963" s="111" t="s">
        <v>903</v>
      </c>
      <c r="C2963" s="112" t="s">
        <v>904</v>
      </c>
      <c r="D2963" s="21">
        <f t="shared" si="50"/>
        <v>190640</v>
      </c>
      <c r="E2963" s="24">
        <f t="shared" si="50"/>
        <v>0</v>
      </c>
      <c r="F2963" s="104">
        <v>92310</v>
      </c>
      <c r="G2963" s="104">
        <v>0</v>
      </c>
      <c r="H2963" s="105">
        <v>98330</v>
      </c>
      <c r="I2963" s="105">
        <v>0</v>
      </c>
      <c r="J2963" s="106"/>
      <c r="K2963" s="107"/>
      <c r="L2963" s="105"/>
      <c r="M2963" s="105"/>
      <c r="N2963" s="106"/>
      <c r="O2963" s="107"/>
      <c r="P2963" s="105"/>
      <c r="Q2963" s="105"/>
      <c r="R2963" s="106"/>
      <c r="S2963" s="107"/>
      <c r="T2963" s="105"/>
      <c r="U2963" s="105"/>
      <c r="V2963" s="106"/>
      <c r="W2963" s="107"/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hidden="1" customHeight="1" x14ac:dyDescent="0.3">
      <c r="A2964" s="110" t="s">
        <v>1710</v>
      </c>
      <c r="B2964" s="111" t="s">
        <v>905</v>
      </c>
      <c r="C2964" s="112" t="s">
        <v>906</v>
      </c>
      <c r="D2964" s="21">
        <f t="shared" si="50"/>
        <v>48160</v>
      </c>
      <c r="E2964" s="24">
        <f t="shared" si="50"/>
        <v>0</v>
      </c>
      <c r="F2964" s="104">
        <v>23340</v>
      </c>
      <c r="G2964" s="104">
        <v>0</v>
      </c>
      <c r="H2964" s="105">
        <v>24820</v>
      </c>
      <c r="I2964" s="105">
        <v>0</v>
      </c>
      <c r="J2964" s="106"/>
      <c r="K2964" s="107"/>
      <c r="L2964" s="105"/>
      <c r="M2964" s="105"/>
      <c r="N2964" s="106"/>
      <c r="O2964" s="107"/>
      <c r="P2964" s="105"/>
      <c r="Q2964" s="105"/>
      <c r="R2964" s="106"/>
      <c r="S2964" s="107"/>
      <c r="T2964" s="105"/>
      <c r="U2964" s="105"/>
      <c r="V2964" s="106"/>
      <c r="W2964" s="107"/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hidden="1" customHeight="1" x14ac:dyDescent="0.3">
      <c r="A2965" s="110" t="s">
        <v>1710</v>
      </c>
      <c r="B2965" s="111" t="s">
        <v>907</v>
      </c>
      <c r="C2965" s="112" t="s">
        <v>908</v>
      </c>
      <c r="D2965" s="21">
        <f t="shared" si="50"/>
        <v>330103.86</v>
      </c>
      <c r="E2965" s="24">
        <f t="shared" si="50"/>
        <v>1920</v>
      </c>
      <c r="F2965" s="104">
        <v>121502.2</v>
      </c>
      <c r="G2965" s="104">
        <v>0</v>
      </c>
      <c r="H2965" s="105">
        <v>208601.66</v>
      </c>
      <c r="I2965" s="105">
        <v>1920</v>
      </c>
      <c r="J2965" s="106"/>
      <c r="K2965" s="107"/>
      <c r="L2965" s="105"/>
      <c r="M2965" s="105"/>
      <c r="N2965" s="106"/>
      <c r="O2965" s="107"/>
      <c r="P2965" s="105"/>
      <c r="Q2965" s="105"/>
      <c r="R2965" s="106"/>
      <c r="S2965" s="107"/>
      <c r="T2965" s="105"/>
      <c r="U2965" s="105"/>
      <c r="V2965" s="106"/>
      <c r="W2965" s="107"/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hidden="1" customHeight="1" x14ac:dyDescent="0.3">
      <c r="A2966" s="110" t="s">
        <v>1710</v>
      </c>
      <c r="B2966" s="111" t="s">
        <v>909</v>
      </c>
      <c r="C2966" s="112" t="s">
        <v>910</v>
      </c>
      <c r="D2966" s="21">
        <f t="shared" si="50"/>
        <v>711696</v>
      </c>
      <c r="E2966" s="24">
        <f t="shared" si="50"/>
        <v>0</v>
      </c>
      <c r="F2966" s="104">
        <v>338547</v>
      </c>
      <c r="G2966" s="104">
        <v>0</v>
      </c>
      <c r="H2966" s="105">
        <v>373149</v>
      </c>
      <c r="I2966" s="105">
        <v>0</v>
      </c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hidden="1" customHeight="1" x14ac:dyDescent="0.3">
      <c r="A2967" s="110" t="s">
        <v>1710</v>
      </c>
      <c r="B2967" s="111" t="s">
        <v>911</v>
      </c>
      <c r="C2967" s="112" t="s">
        <v>912</v>
      </c>
      <c r="D2967" s="21">
        <f t="shared" si="50"/>
        <v>699460</v>
      </c>
      <c r="E2967" s="24">
        <f t="shared" si="50"/>
        <v>0</v>
      </c>
      <c r="F2967" s="104">
        <v>349730</v>
      </c>
      <c r="G2967" s="104">
        <v>0</v>
      </c>
      <c r="H2967" s="105">
        <v>349730</v>
      </c>
      <c r="I2967" s="105">
        <v>0</v>
      </c>
      <c r="J2967" s="106"/>
      <c r="K2967" s="107"/>
      <c r="L2967" s="105"/>
      <c r="M2967" s="105"/>
      <c r="N2967" s="106"/>
      <c r="O2967" s="107"/>
      <c r="P2967" s="105"/>
      <c r="Q2967" s="105"/>
      <c r="R2967" s="106"/>
      <c r="S2967" s="107"/>
      <c r="T2967" s="105"/>
      <c r="U2967" s="105"/>
      <c r="V2967" s="106"/>
      <c r="W2967" s="107"/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hidden="1" customHeight="1" x14ac:dyDescent="0.3">
      <c r="A2968" s="110" t="s">
        <v>1710</v>
      </c>
      <c r="B2968" s="111" t="s">
        <v>913</v>
      </c>
      <c r="C2968" s="112" t="s">
        <v>914</v>
      </c>
      <c r="D2968" s="21">
        <f t="shared" si="50"/>
        <v>262020</v>
      </c>
      <c r="E2968" s="24">
        <f t="shared" si="50"/>
        <v>0</v>
      </c>
      <c r="F2968" s="104">
        <v>131010</v>
      </c>
      <c r="G2968" s="104">
        <v>0</v>
      </c>
      <c r="H2968" s="105">
        <v>131010</v>
      </c>
      <c r="I2968" s="105">
        <v>0</v>
      </c>
      <c r="J2968" s="106"/>
      <c r="K2968" s="107"/>
      <c r="L2968" s="105"/>
      <c r="M2968" s="105"/>
      <c r="N2968" s="106"/>
      <c r="O2968" s="107"/>
      <c r="P2968" s="105"/>
      <c r="Q2968" s="105"/>
      <c r="R2968" s="106"/>
      <c r="S2968" s="107"/>
      <c r="T2968" s="105"/>
      <c r="U2968" s="105"/>
      <c r="V2968" s="106"/>
      <c r="W2968" s="107"/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hidden="1" customHeight="1" x14ac:dyDescent="0.3">
      <c r="A2969" s="110" t="s">
        <v>1710</v>
      </c>
      <c r="B2969" s="111" t="s">
        <v>915</v>
      </c>
      <c r="C2969" s="112" t="s">
        <v>916</v>
      </c>
      <c r="D2969" s="21">
        <f t="shared" si="50"/>
        <v>0</v>
      </c>
      <c r="E2969" s="24">
        <f t="shared" si="50"/>
        <v>0</v>
      </c>
      <c r="F2969" s="104"/>
      <c r="G2969" s="104"/>
      <c r="H2969" s="113"/>
      <c r="I2969" s="113"/>
      <c r="J2969" s="31"/>
      <c r="K2969" s="32"/>
      <c r="L2969" s="113"/>
      <c r="M2969" s="113"/>
      <c r="N2969" s="31"/>
      <c r="O2969" s="32"/>
      <c r="P2969" s="105"/>
      <c r="Q2969" s="105"/>
      <c r="R2969" s="31"/>
      <c r="S2969" s="32"/>
      <c r="T2969" s="113"/>
      <c r="U2969" s="113"/>
      <c r="V2969" s="31"/>
      <c r="W2969" s="32"/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hidden="1" customHeight="1" x14ac:dyDescent="0.3">
      <c r="A2970" s="110" t="s">
        <v>1710</v>
      </c>
      <c r="B2970" s="111" t="s">
        <v>917</v>
      </c>
      <c r="C2970" s="112" t="s">
        <v>918</v>
      </c>
      <c r="D2970" s="21">
        <f t="shared" si="50"/>
        <v>0</v>
      </c>
      <c r="E2970" s="24">
        <f t="shared" si="50"/>
        <v>0</v>
      </c>
      <c r="F2970" s="104"/>
      <c r="G2970" s="104"/>
      <c r="H2970" s="105"/>
      <c r="I2970" s="105"/>
      <c r="J2970" s="106"/>
      <c r="K2970" s="107"/>
      <c r="L2970" s="105"/>
      <c r="M2970" s="105"/>
      <c r="N2970" s="106"/>
      <c r="O2970" s="107"/>
      <c r="P2970" s="113"/>
      <c r="Q2970" s="113"/>
      <c r="R2970" s="106"/>
      <c r="S2970" s="107"/>
      <c r="T2970" s="105"/>
      <c r="U2970" s="105"/>
      <c r="V2970" s="106"/>
      <c r="W2970" s="107"/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hidden="1" customHeight="1" x14ac:dyDescent="0.3">
      <c r="A2971" s="110" t="s">
        <v>1710</v>
      </c>
      <c r="B2971" s="111" t="s">
        <v>919</v>
      </c>
      <c r="C2971" s="112" t="s">
        <v>920</v>
      </c>
      <c r="D2971" s="21">
        <f t="shared" si="50"/>
        <v>81500</v>
      </c>
      <c r="E2971" s="24">
        <f t="shared" si="50"/>
        <v>0</v>
      </c>
      <c r="F2971" s="104">
        <v>40750</v>
      </c>
      <c r="G2971" s="104">
        <v>0</v>
      </c>
      <c r="H2971" s="105">
        <v>40750</v>
      </c>
      <c r="I2971" s="105">
        <v>0</v>
      </c>
      <c r="J2971" s="106"/>
      <c r="K2971" s="107"/>
      <c r="L2971" s="105"/>
      <c r="M2971" s="105"/>
      <c r="N2971" s="106"/>
      <c r="O2971" s="107"/>
      <c r="P2971" s="105"/>
      <c r="Q2971" s="105"/>
      <c r="R2971" s="106"/>
      <c r="S2971" s="107"/>
      <c r="T2971" s="105"/>
      <c r="U2971" s="105"/>
      <c r="V2971" s="106"/>
      <c r="W2971" s="107"/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hidden="1" customHeight="1" x14ac:dyDescent="0.3">
      <c r="A2972" s="110" t="s">
        <v>1710</v>
      </c>
      <c r="B2972" s="111" t="s">
        <v>921</v>
      </c>
      <c r="C2972" s="112" t="s">
        <v>922</v>
      </c>
      <c r="D2972" s="21">
        <f t="shared" si="50"/>
        <v>130820</v>
      </c>
      <c r="E2972" s="24">
        <f t="shared" si="50"/>
        <v>0</v>
      </c>
      <c r="F2972" s="104">
        <v>65410</v>
      </c>
      <c r="G2972" s="104">
        <v>0</v>
      </c>
      <c r="H2972" s="105">
        <v>65410</v>
      </c>
      <c r="I2972" s="105">
        <v>0</v>
      </c>
      <c r="J2972" s="106"/>
      <c r="K2972" s="107"/>
      <c r="L2972" s="105"/>
      <c r="M2972" s="105"/>
      <c r="N2972" s="106"/>
      <c r="O2972" s="107"/>
      <c r="P2972" s="105"/>
      <c r="Q2972" s="105"/>
      <c r="R2972" s="106"/>
      <c r="S2972" s="107"/>
      <c r="T2972" s="105"/>
      <c r="U2972" s="105"/>
      <c r="V2972" s="106"/>
      <c r="W2972" s="107"/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hidden="1" customHeight="1" x14ac:dyDescent="0.3">
      <c r="A2973" s="110" t="s">
        <v>1710</v>
      </c>
      <c r="B2973" s="111" t="s">
        <v>923</v>
      </c>
      <c r="C2973" s="112" t="s">
        <v>924</v>
      </c>
      <c r="D2973" s="21">
        <f t="shared" si="50"/>
        <v>0</v>
      </c>
      <c r="E2973" s="24">
        <f t="shared" si="50"/>
        <v>0</v>
      </c>
      <c r="F2973" s="104"/>
      <c r="G2973" s="104"/>
      <c r="H2973" s="113"/>
      <c r="I2973" s="113"/>
      <c r="J2973" s="31"/>
      <c r="K2973" s="32"/>
      <c r="L2973" s="113"/>
      <c r="M2973" s="113"/>
      <c r="N2973" s="31"/>
      <c r="O2973" s="32"/>
      <c r="P2973" s="105"/>
      <c r="Q2973" s="105"/>
      <c r="R2973" s="31"/>
      <c r="S2973" s="32"/>
      <c r="T2973" s="113"/>
      <c r="U2973" s="113"/>
      <c r="V2973" s="31"/>
      <c r="W2973" s="32"/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hidden="1" customHeight="1" x14ac:dyDescent="0.3">
      <c r="A2974" s="110" t="s">
        <v>1710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hidden="1" customHeight="1" x14ac:dyDescent="0.3">
      <c r="A2975" s="110" t="s">
        <v>1710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hidden="1" customHeight="1" x14ac:dyDescent="0.3">
      <c r="A2976" s="110" t="s">
        <v>1710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hidden="1" customHeight="1" x14ac:dyDescent="0.3">
      <c r="A2977" s="110" t="s">
        <v>1710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hidden="1" customHeight="1" x14ac:dyDescent="0.3">
      <c r="A2978" s="110" t="s">
        <v>1710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hidden="1" customHeight="1" x14ac:dyDescent="0.3">
      <c r="A2979" s="110" t="s">
        <v>1710</v>
      </c>
      <c r="B2979" s="111" t="s">
        <v>935</v>
      </c>
      <c r="C2979" s="112" t="s">
        <v>936</v>
      </c>
      <c r="D2979" s="21">
        <f t="shared" si="50"/>
        <v>31000</v>
      </c>
      <c r="E2979" s="24">
        <f t="shared" si="50"/>
        <v>0</v>
      </c>
      <c r="F2979" s="104">
        <v>15500</v>
      </c>
      <c r="G2979" s="104">
        <v>0</v>
      </c>
      <c r="H2979" s="113">
        <v>15500</v>
      </c>
      <c r="I2979" s="113">
        <v>0</v>
      </c>
      <c r="J2979" s="31"/>
      <c r="K2979" s="32"/>
      <c r="L2979" s="113"/>
      <c r="M2979" s="113"/>
      <c r="N2979" s="31"/>
      <c r="O2979" s="32"/>
      <c r="P2979" s="113"/>
      <c r="Q2979" s="113"/>
      <c r="R2979" s="31"/>
      <c r="S2979" s="32"/>
      <c r="T2979" s="113"/>
      <c r="U2979" s="113"/>
      <c r="V2979" s="31"/>
      <c r="W2979" s="32"/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hidden="1" customHeight="1" x14ac:dyDescent="0.3">
      <c r="A2980" s="110" t="s">
        <v>1710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hidden="1" customHeight="1" x14ac:dyDescent="0.3">
      <c r="A2981" s="110" t="s">
        <v>1710</v>
      </c>
      <c r="B2981" s="111" t="s">
        <v>939</v>
      </c>
      <c r="C2981" s="112" t="s">
        <v>940</v>
      </c>
      <c r="D2981" s="21">
        <f t="shared" si="50"/>
        <v>80000</v>
      </c>
      <c r="E2981" s="24">
        <f t="shared" si="50"/>
        <v>0</v>
      </c>
      <c r="F2981" s="104">
        <v>40000</v>
      </c>
      <c r="G2981" s="104">
        <v>0</v>
      </c>
      <c r="H2981" s="113">
        <v>40000</v>
      </c>
      <c r="I2981" s="113">
        <v>0</v>
      </c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hidden="1" customHeight="1" x14ac:dyDescent="0.3">
      <c r="A2982" s="110" t="s">
        <v>1710</v>
      </c>
      <c r="B2982" s="111" t="s">
        <v>941</v>
      </c>
      <c r="C2982" s="112" t="s">
        <v>1613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hidden="1" customHeight="1" x14ac:dyDescent="0.3">
      <c r="A2983" s="110" t="s">
        <v>1710</v>
      </c>
      <c r="B2983" s="111" t="s">
        <v>1614</v>
      </c>
      <c r="C2983" s="112" t="s">
        <v>1615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hidden="1" customHeight="1" x14ac:dyDescent="0.3">
      <c r="A2984" s="110" t="s">
        <v>1710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hidden="1" customHeight="1" x14ac:dyDescent="0.3">
      <c r="A2985" s="110" t="s">
        <v>1710</v>
      </c>
      <c r="B2985" s="111" t="s">
        <v>944</v>
      </c>
      <c r="C2985" s="112" t="s">
        <v>945</v>
      </c>
      <c r="D2985" s="21">
        <f t="shared" si="50"/>
        <v>60998.400000000001</v>
      </c>
      <c r="E2985" s="24">
        <f t="shared" si="50"/>
        <v>0</v>
      </c>
      <c r="F2985" s="104">
        <v>30339</v>
      </c>
      <c r="G2985" s="104">
        <v>0</v>
      </c>
      <c r="H2985" s="113">
        <v>30659.4</v>
      </c>
      <c r="I2985" s="113">
        <v>0</v>
      </c>
      <c r="J2985" s="31"/>
      <c r="K2985" s="32"/>
      <c r="L2985" s="113"/>
      <c r="M2985" s="113"/>
      <c r="N2985" s="31"/>
      <c r="O2985" s="32"/>
      <c r="P2985" s="105"/>
      <c r="Q2985" s="105"/>
      <c r="R2985" s="31"/>
      <c r="S2985" s="32"/>
      <c r="T2985" s="113"/>
      <c r="U2985" s="113"/>
      <c r="V2985" s="31"/>
      <c r="W2985" s="32"/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hidden="1" customHeight="1" x14ac:dyDescent="0.3">
      <c r="A2986" s="110" t="s">
        <v>1710</v>
      </c>
      <c r="B2986" s="111" t="s">
        <v>946</v>
      </c>
      <c r="C2986" s="112" t="s">
        <v>947</v>
      </c>
      <c r="D2986" s="21">
        <f t="shared" si="50"/>
        <v>91497.600000000006</v>
      </c>
      <c r="E2986" s="24">
        <f t="shared" si="50"/>
        <v>0</v>
      </c>
      <c r="F2986" s="104">
        <v>45508.5</v>
      </c>
      <c r="G2986" s="104">
        <v>0</v>
      </c>
      <c r="H2986" s="113">
        <v>45989.1</v>
      </c>
      <c r="I2986" s="113">
        <v>0</v>
      </c>
      <c r="J2986" s="31"/>
      <c r="K2986" s="32"/>
      <c r="L2986" s="113"/>
      <c r="M2986" s="113"/>
      <c r="N2986" s="31"/>
      <c r="O2986" s="32"/>
      <c r="P2986" s="113"/>
      <c r="Q2986" s="113"/>
      <c r="R2986" s="31"/>
      <c r="S2986" s="32"/>
      <c r="T2986" s="113"/>
      <c r="U2986" s="113"/>
      <c r="V2986" s="31"/>
      <c r="W2986" s="32"/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hidden="1" customHeight="1" x14ac:dyDescent="0.3">
      <c r="A2987" s="110" t="s">
        <v>1710</v>
      </c>
      <c r="B2987" s="111" t="s">
        <v>948</v>
      </c>
      <c r="C2987" s="112" t="s">
        <v>949</v>
      </c>
      <c r="D2987" s="21">
        <f t="shared" si="50"/>
        <v>5808</v>
      </c>
      <c r="E2987" s="24">
        <f t="shared" si="50"/>
        <v>0</v>
      </c>
      <c r="F2987" s="104">
        <v>2813.1</v>
      </c>
      <c r="G2987" s="104">
        <v>0</v>
      </c>
      <c r="H2987" s="113">
        <v>2994.9</v>
      </c>
      <c r="I2987" s="113">
        <v>0</v>
      </c>
      <c r="J2987" s="31"/>
      <c r="K2987" s="32"/>
      <c r="L2987" s="113"/>
      <c r="M2987" s="113"/>
      <c r="N2987" s="31"/>
      <c r="O2987" s="32"/>
      <c r="P2987" s="113"/>
      <c r="Q2987" s="113"/>
      <c r="R2987" s="31"/>
      <c r="S2987" s="32"/>
      <c r="T2987" s="113"/>
      <c r="U2987" s="113"/>
      <c r="V2987" s="31"/>
      <c r="W2987" s="32"/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hidden="1" customHeight="1" x14ac:dyDescent="0.3">
      <c r="A2988" s="110" t="s">
        <v>1710</v>
      </c>
      <c r="B2988" s="111" t="s">
        <v>950</v>
      </c>
      <c r="C2988" s="112" t="s">
        <v>951</v>
      </c>
      <c r="D2988" s="21">
        <f t="shared" si="50"/>
        <v>3000</v>
      </c>
      <c r="E2988" s="24">
        <f t="shared" si="50"/>
        <v>0</v>
      </c>
      <c r="F2988" s="104">
        <v>1500</v>
      </c>
      <c r="G2988" s="104">
        <v>0</v>
      </c>
      <c r="H2988" s="113">
        <v>1500</v>
      </c>
      <c r="I2988" s="113">
        <v>0</v>
      </c>
      <c r="J2988" s="31"/>
      <c r="K2988" s="32"/>
      <c r="L2988" s="113"/>
      <c r="M2988" s="113"/>
      <c r="N2988" s="31"/>
      <c r="O2988" s="32"/>
      <c r="P2988" s="113"/>
      <c r="Q2988" s="113"/>
      <c r="R2988" s="31"/>
      <c r="S2988" s="32"/>
      <c r="T2988" s="113"/>
      <c r="U2988" s="113"/>
      <c r="V2988" s="31"/>
      <c r="W2988" s="32"/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hidden="1" customHeight="1" x14ac:dyDescent="0.3">
      <c r="A2989" s="110" t="s">
        <v>1710</v>
      </c>
      <c r="B2989" s="111" t="s">
        <v>952</v>
      </c>
      <c r="C2989" s="112" t="s">
        <v>953</v>
      </c>
      <c r="D2989" s="21">
        <f t="shared" si="50"/>
        <v>37317</v>
      </c>
      <c r="E2989" s="24">
        <f t="shared" si="50"/>
        <v>0</v>
      </c>
      <c r="F2989" s="104">
        <v>18435</v>
      </c>
      <c r="G2989" s="104">
        <v>0</v>
      </c>
      <c r="H2989" s="105">
        <v>18882</v>
      </c>
      <c r="I2989" s="105">
        <v>0</v>
      </c>
      <c r="J2989" s="106"/>
      <c r="K2989" s="107"/>
      <c r="L2989" s="105"/>
      <c r="M2989" s="105"/>
      <c r="N2989" s="106"/>
      <c r="O2989" s="107"/>
      <c r="P2989" s="113"/>
      <c r="Q2989" s="113"/>
      <c r="R2989" s="106"/>
      <c r="S2989" s="107"/>
      <c r="T2989" s="105"/>
      <c r="U2989" s="105"/>
      <c r="V2989" s="106"/>
      <c r="W2989" s="107"/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hidden="1" customHeight="1" x14ac:dyDescent="0.3">
      <c r="A2990" s="110" t="s">
        <v>1710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hidden="1" customHeight="1" x14ac:dyDescent="0.3">
      <c r="A2991" s="110" t="s">
        <v>1710</v>
      </c>
      <c r="B2991" s="111" t="s">
        <v>956</v>
      </c>
      <c r="C2991" s="112" t="s">
        <v>1616</v>
      </c>
      <c r="D2991" s="21">
        <f t="shared" si="50"/>
        <v>9994</v>
      </c>
      <c r="E2991" s="24">
        <f t="shared" si="50"/>
        <v>0</v>
      </c>
      <c r="F2991" s="104">
        <v>4900.8</v>
      </c>
      <c r="G2991" s="104">
        <v>0</v>
      </c>
      <c r="H2991" s="105">
        <v>5093.2</v>
      </c>
      <c r="I2991" s="105">
        <v>0</v>
      </c>
      <c r="J2991" s="106"/>
      <c r="K2991" s="107"/>
      <c r="L2991" s="105"/>
      <c r="M2991" s="105"/>
      <c r="N2991" s="106"/>
      <c r="O2991" s="107"/>
      <c r="P2991" s="105"/>
      <c r="Q2991" s="105"/>
      <c r="R2991" s="106"/>
      <c r="S2991" s="107"/>
      <c r="T2991" s="105"/>
      <c r="U2991" s="105"/>
      <c r="V2991" s="106"/>
      <c r="W2991" s="107"/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hidden="1" customHeight="1" x14ac:dyDescent="0.3">
      <c r="A2992" s="110" t="s">
        <v>1710</v>
      </c>
      <c r="B2992" s="111" t="s">
        <v>957</v>
      </c>
      <c r="C2992" s="112" t="s">
        <v>1687</v>
      </c>
      <c r="D2992" s="21">
        <f t="shared" si="50"/>
        <v>1500</v>
      </c>
      <c r="E2992" s="24">
        <f t="shared" si="50"/>
        <v>0</v>
      </c>
      <c r="F2992" s="104">
        <v>1500</v>
      </c>
      <c r="G2992" s="104">
        <v>0</v>
      </c>
      <c r="H2992" s="105">
        <v>0</v>
      </c>
      <c r="I2992" s="105">
        <v>0</v>
      </c>
      <c r="J2992" s="106"/>
      <c r="K2992" s="107"/>
      <c r="L2992" s="105"/>
      <c r="M2992" s="105"/>
      <c r="N2992" s="106"/>
      <c r="O2992" s="107"/>
      <c r="P2992" s="105"/>
      <c r="Q2992" s="105"/>
      <c r="R2992" s="106"/>
      <c r="S2992" s="107"/>
      <c r="T2992" s="105"/>
      <c r="U2992" s="105"/>
      <c r="V2992" s="106"/>
      <c r="W2992" s="107"/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hidden="1" customHeight="1" x14ac:dyDescent="0.3">
      <c r="A2993" s="110" t="s">
        <v>1710</v>
      </c>
      <c r="B2993" s="111" t="s">
        <v>958</v>
      </c>
      <c r="C2993" s="112" t="s">
        <v>1688</v>
      </c>
      <c r="D2993" s="21">
        <f t="shared" si="50"/>
        <v>26000</v>
      </c>
      <c r="E2993" s="24">
        <f t="shared" si="50"/>
        <v>0</v>
      </c>
      <c r="F2993" s="104">
        <v>6000</v>
      </c>
      <c r="G2993" s="104">
        <v>0</v>
      </c>
      <c r="H2993" s="105">
        <v>20000</v>
      </c>
      <c r="I2993" s="105">
        <v>0</v>
      </c>
      <c r="J2993" s="106"/>
      <c r="K2993" s="107"/>
      <c r="L2993" s="105"/>
      <c r="M2993" s="105"/>
      <c r="N2993" s="106"/>
      <c r="O2993" s="107"/>
      <c r="P2993" s="105"/>
      <c r="Q2993" s="105"/>
      <c r="R2993" s="106"/>
      <c r="S2993" s="107"/>
      <c r="T2993" s="105"/>
      <c r="U2993" s="105"/>
      <c r="V2993" s="106"/>
      <c r="W2993" s="107"/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hidden="1" customHeight="1" x14ac:dyDescent="0.3">
      <c r="A2994" s="110" t="s">
        <v>1710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hidden="1" customHeight="1" x14ac:dyDescent="0.3">
      <c r="A2995" s="110" t="s">
        <v>1710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hidden="1" customHeight="1" x14ac:dyDescent="0.3">
      <c r="A2996" s="110" t="s">
        <v>1710</v>
      </c>
      <c r="B2996" s="111" t="s">
        <v>963</v>
      </c>
      <c r="C2996" s="112" t="s">
        <v>1689</v>
      </c>
      <c r="D2996" s="21">
        <f t="shared" si="50"/>
        <v>0</v>
      </c>
      <c r="E2996" s="24">
        <f t="shared" si="50"/>
        <v>0</v>
      </c>
      <c r="F2996" s="104"/>
      <c r="G2996" s="104"/>
      <c r="H2996" s="105"/>
      <c r="I2996" s="105"/>
      <c r="J2996" s="106"/>
      <c r="K2996" s="107"/>
      <c r="L2996" s="105"/>
      <c r="M2996" s="105"/>
      <c r="N2996" s="106"/>
      <c r="O2996" s="107"/>
      <c r="P2996" s="105"/>
      <c r="Q2996" s="105"/>
      <c r="R2996" s="106"/>
      <c r="S2996" s="107"/>
      <c r="T2996" s="105"/>
      <c r="U2996" s="105"/>
      <c r="V2996" s="106"/>
      <c r="W2996" s="107"/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hidden="1" customHeight="1" x14ac:dyDescent="0.3">
      <c r="A2997" s="110" t="s">
        <v>1710</v>
      </c>
      <c r="B2997" s="111" t="s">
        <v>964</v>
      </c>
      <c r="C2997" s="112" t="s">
        <v>1690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hidden="1" customHeight="1" x14ac:dyDescent="0.3">
      <c r="A2998" s="110" t="s">
        <v>1710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hidden="1" customHeight="1" x14ac:dyDescent="0.3">
      <c r="A2999" s="110" t="s">
        <v>1710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hidden="1" customHeight="1" x14ac:dyDescent="0.3">
      <c r="A3000" s="110" t="s">
        <v>1710</v>
      </c>
      <c r="B3000" s="111" t="s">
        <v>969</v>
      </c>
      <c r="C3000" s="112" t="s">
        <v>970</v>
      </c>
      <c r="D3000" s="21">
        <f t="shared" si="50"/>
        <v>1221300</v>
      </c>
      <c r="E3000" s="24">
        <f t="shared" si="50"/>
        <v>0</v>
      </c>
      <c r="F3000" s="104">
        <v>615500</v>
      </c>
      <c r="G3000" s="104">
        <v>0</v>
      </c>
      <c r="H3000" s="105">
        <v>605800</v>
      </c>
      <c r="I3000" s="105">
        <v>0</v>
      </c>
      <c r="J3000" s="106"/>
      <c r="K3000" s="107"/>
      <c r="L3000" s="105"/>
      <c r="M3000" s="105"/>
      <c r="N3000" s="106"/>
      <c r="O3000" s="107"/>
      <c r="P3000" s="105"/>
      <c r="Q3000" s="105"/>
      <c r="R3000" s="106"/>
      <c r="S3000" s="107"/>
      <c r="T3000" s="105"/>
      <c r="U3000" s="105"/>
      <c r="V3000" s="106"/>
      <c r="W3000" s="107"/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hidden="1" customHeight="1" x14ac:dyDescent="0.3">
      <c r="A3001" s="110" t="s">
        <v>1710</v>
      </c>
      <c r="B3001" s="111" t="s">
        <v>971</v>
      </c>
      <c r="C3001" s="112" t="s">
        <v>972</v>
      </c>
      <c r="D3001" s="21">
        <f t="shared" si="50"/>
        <v>0</v>
      </c>
      <c r="E3001" s="24">
        <f t="shared" si="50"/>
        <v>0</v>
      </c>
      <c r="F3001" s="104"/>
      <c r="G3001" s="104"/>
      <c r="H3001" s="113"/>
      <c r="I3001" s="113"/>
      <c r="J3001" s="31"/>
      <c r="K3001" s="32"/>
      <c r="L3001" s="113"/>
      <c r="M3001" s="113"/>
      <c r="N3001" s="31"/>
      <c r="O3001" s="32"/>
      <c r="P3001" s="105"/>
      <c r="Q3001" s="105"/>
      <c r="R3001" s="31"/>
      <c r="S3001" s="32"/>
      <c r="T3001" s="113"/>
      <c r="U3001" s="113"/>
      <c r="V3001" s="31"/>
      <c r="W3001" s="32"/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hidden="1" customHeight="1" x14ac:dyDescent="0.3">
      <c r="A3002" s="110" t="s">
        <v>1710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hidden="1" customHeight="1" x14ac:dyDescent="0.3">
      <c r="A3003" s="110" t="s">
        <v>1710</v>
      </c>
      <c r="B3003" s="111" t="s">
        <v>975</v>
      </c>
      <c r="C3003" s="112" t="s">
        <v>1617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hidden="1" customHeight="1" x14ac:dyDescent="0.3">
      <c r="A3004" s="110" t="s">
        <v>1710</v>
      </c>
      <c r="B3004" s="111" t="s">
        <v>976</v>
      </c>
      <c r="C3004" s="112" t="s">
        <v>1618</v>
      </c>
      <c r="D3004" s="21">
        <f t="shared" si="50"/>
        <v>0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/>
      <c r="M3004" s="105"/>
      <c r="N3004" s="106"/>
      <c r="O3004" s="107"/>
      <c r="P3004" s="105"/>
      <c r="Q3004" s="105"/>
      <c r="R3004" s="106"/>
      <c r="S3004" s="107"/>
      <c r="T3004" s="105"/>
      <c r="U3004" s="105"/>
      <c r="V3004" s="106"/>
      <c r="W3004" s="107"/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hidden="1" customHeight="1" x14ac:dyDescent="0.3">
      <c r="A3005" s="110" t="s">
        <v>1710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hidden="1" customHeight="1" x14ac:dyDescent="0.3">
      <c r="A3006" s="110" t="s">
        <v>1710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hidden="1" customHeight="1" x14ac:dyDescent="0.3">
      <c r="A3007" s="110" t="s">
        <v>1710</v>
      </c>
      <c r="B3007" s="111" t="s">
        <v>981</v>
      </c>
      <c r="C3007" s="112" t="s">
        <v>982</v>
      </c>
      <c r="D3007" s="21">
        <f t="shared" si="50"/>
        <v>58585</v>
      </c>
      <c r="E3007" s="24">
        <f t="shared" si="50"/>
        <v>0</v>
      </c>
      <c r="F3007" s="104">
        <v>58585</v>
      </c>
      <c r="G3007" s="104">
        <v>0</v>
      </c>
      <c r="H3007" s="105">
        <v>0</v>
      </c>
      <c r="I3007" s="105">
        <v>0</v>
      </c>
      <c r="J3007" s="106"/>
      <c r="K3007" s="107"/>
      <c r="L3007" s="105"/>
      <c r="M3007" s="105"/>
      <c r="N3007" s="106"/>
      <c r="O3007" s="107"/>
      <c r="P3007" s="105"/>
      <c r="Q3007" s="105"/>
      <c r="R3007" s="106"/>
      <c r="S3007" s="107"/>
      <c r="T3007" s="105"/>
      <c r="U3007" s="105"/>
      <c r="V3007" s="106"/>
      <c r="W3007" s="107"/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hidden="1" customHeight="1" x14ac:dyDescent="0.3">
      <c r="A3008" s="110" t="s">
        <v>1710</v>
      </c>
      <c r="B3008" s="111" t="s">
        <v>983</v>
      </c>
      <c r="C3008" s="112" t="s">
        <v>1619</v>
      </c>
      <c r="D3008" s="21">
        <f t="shared" si="50"/>
        <v>2750</v>
      </c>
      <c r="E3008" s="24">
        <f t="shared" si="50"/>
        <v>0</v>
      </c>
      <c r="F3008" s="104">
        <v>2750</v>
      </c>
      <c r="G3008" s="104">
        <v>0</v>
      </c>
      <c r="H3008" s="105">
        <v>0</v>
      </c>
      <c r="I3008" s="105">
        <v>0</v>
      </c>
      <c r="J3008" s="106"/>
      <c r="K3008" s="107"/>
      <c r="L3008" s="105"/>
      <c r="M3008" s="105"/>
      <c r="N3008" s="106"/>
      <c r="O3008" s="107"/>
      <c r="P3008" s="105"/>
      <c r="Q3008" s="105"/>
      <c r="R3008" s="106"/>
      <c r="S3008" s="107"/>
      <c r="T3008" s="105"/>
      <c r="U3008" s="105"/>
      <c r="V3008" s="106"/>
      <c r="W3008" s="107"/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hidden="1" customHeight="1" x14ac:dyDescent="0.3">
      <c r="A3009" s="110" t="s">
        <v>1710</v>
      </c>
      <c r="B3009" s="111" t="s">
        <v>984</v>
      </c>
      <c r="C3009" s="112" t="s">
        <v>1620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hidden="1" customHeight="1" x14ac:dyDescent="0.3">
      <c r="A3010" s="110" t="s">
        <v>1710</v>
      </c>
      <c r="B3010" s="111" t="s">
        <v>985</v>
      </c>
      <c r="C3010" s="112" t="s">
        <v>1621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hidden="1" customHeight="1" x14ac:dyDescent="0.3">
      <c r="A3011" s="110" t="s">
        <v>1710</v>
      </c>
      <c r="B3011" s="111" t="s">
        <v>986</v>
      </c>
      <c r="C3011" s="112" t="s">
        <v>1622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hidden="1" customHeight="1" x14ac:dyDescent="0.3">
      <c r="A3012" s="110" t="s">
        <v>1710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hidden="1" customHeight="1" x14ac:dyDescent="0.3">
      <c r="A3013" s="110" t="s">
        <v>1710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hidden="1" customHeight="1" x14ac:dyDescent="0.3">
      <c r="A3014" s="110" t="s">
        <v>1710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hidden="1" customHeight="1" x14ac:dyDescent="0.3">
      <c r="A3015" s="110" t="s">
        <v>1710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hidden="1" customHeight="1" x14ac:dyDescent="0.3">
      <c r="A3016" s="110" t="s">
        <v>1710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hidden="1" customHeight="1" x14ac:dyDescent="0.3">
      <c r="A3017" s="110" t="s">
        <v>1710</v>
      </c>
      <c r="B3017" s="111" t="s">
        <v>996</v>
      </c>
      <c r="C3017" s="112" t="s">
        <v>1691</v>
      </c>
      <c r="D3017" s="21">
        <f t="shared" si="51"/>
        <v>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/>
      <c r="W3017" s="32"/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hidden="1" customHeight="1" x14ac:dyDescent="0.3">
      <c r="A3018" s="110" t="s">
        <v>1710</v>
      </c>
      <c r="B3018" s="111" t="s">
        <v>997</v>
      </c>
      <c r="C3018" s="112" t="s">
        <v>1692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hidden="1" customHeight="1" x14ac:dyDescent="0.3">
      <c r="A3019" s="110" t="s">
        <v>1710</v>
      </c>
      <c r="B3019" s="111" t="s">
        <v>998</v>
      </c>
      <c r="C3019" s="112" t="s">
        <v>1693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hidden="1" customHeight="1" x14ac:dyDescent="0.3">
      <c r="A3020" s="110" t="s">
        <v>1710</v>
      </c>
      <c r="B3020" s="111" t="s">
        <v>999</v>
      </c>
      <c r="C3020" s="112" t="s">
        <v>1694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hidden="1" customHeight="1" x14ac:dyDescent="0.3">
      <c r="A3021" s="110" t="s">
        <v>1710</v>
      </c>
      <c r="B3021" s="111" t="s">
        <v>1000</v>
      </c>
      <c r="C3021" s="112" t="s">
        <v>1623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hidden="1" customHeight="1" x14ac:dyDescent="0.3">
      <c r="A3022" s="110" t="s">
        <v>1710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hidden="1" customHeight="1" x14ac:dyDescent="0.3">
      <c r="A3023" s="110" t="s">
        <v>1710</v>
      </c>
      <c r="B3023" s="111" t="s">
        <v>1003</v>
      </c>
      <c r="C3023" s="112" t="s">
        <v>1624</v>
      </c>
      <c r="D3023" s="21">
        <f t="shared" si="51"/>
        <v>80900.92</v>
      </c>
      <c r="E3023" s="24">
        <f t="shared" si="51"/>
        <v>0</v>
      </c>
      <c r="F3023" s="104">
        <v>80300.92</v>
      </c>
      <c r="G3023" s="104">
        <v>0</v>
      </c>
      <c r="H3023" s="105">
        <v>600</v>
      </c>
      <c r="I3023" s="105">
        <v>0</v>
      </c>
      <c r="J3023" s="106"/>
      <c r="K3023" s="107"/>
      <c r="L3023" s="105"/>
      <c r="M3023" s="105"/>
      <c r="N3023" s="106"/>
      <c r="O3023" s="107"/>
      <c r="P3023" s="113"/>
      <c r="Q3023" s="113"/>
      <c r="R3023" s="106"/>
      <c r="S3023" s="107"/>
      <c r="T3023" s="105"/>
      <c r="U3023" s="105"/>
      <c r="V3023" s="106"/>
      <c r="W3023" s="107"/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hidden="1" customHeight="1" x14ac:dyDescent="0.3">
      <c r="A3024" s="110" t="s">
        <v>1710</v>
      </c>
      <c r="B3024" s="111" t="s">
        <v>1004</v>
      </c>
      <c r="C3024" s="112" t="s">
        <v>1625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hidden="1" customHeight="1" x14ac:dyDescent="0.3">
      <c r="A3025" s="110" t="s">
        <v>1710</v>
      </c>
      <c r="B3025" s="111" t="s">
        <v>1005</v>
      </c>
      <c r="C3025" s="112" t="s">
        <v>1626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hidden="1" customHeight="1" x14ac:dyDescent="0.3">
      <c r="A3026" s="110" t="s">
        <v>1710</v>
      </c>
      <c r="B3026" s="111" t="s">
        <v>1006</v>
      </c>
      <c r="C3026" s="112" t="s">
        <v>1007</v>
      </c>
      <c r="D3026" s="21">
        <f t="shared" si="51"/>
        <v>0</v>
      </c>
      <c r="E3026" s="24">
        <f t="shared" si="51"/>
        <v>0</v>
      </c>
      <c r="F3026" s="104"/>
      <c r="G3026" s="104"/>
      <c r="H3026" s="113"/>
      <c r="I3026" s="113"/>
      <c r="J3026" s="31"/>
      <c r="K3026" s="32"/>
      <c r="L3026" s="113"/>
      <c r="M3026" s="113"/>
      <c r="N3026" s="31"/>
      <c r="O3026" s="32"/>
      <c r="P3026" s="105"/>
      <c r="Q3026" s="105"/>
      <c r="R3026" s="31"/>
      <c r="S3026" s="32"/>
      <c r="T3026" s="113"/>
      <c r="U3026" s="113"/>
      <c r="V3026" s="31"/>
      <c r="W3026" s="32"/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hidden="1" customHeight="1" x14ac:dyDescent="0.3">
      <c r="A3027" s="110" t="s">
        <v>1710</v>
      </c>
      <c r="B3027" s="111" t="s">
        <v>1008</v>
      </c>
      <c r="C3027" s="112" t="s">
        <v>1009</v>
      </c>
      <c r="D3027" s="21">
        <f t="shared" si="51"/>
        <v>0</v>
      </c>
      <c r="E3027" s="24">
        <f t="shared" si="51"/>
        <v>0</v>
      </c>
      <c r="F3027" s="104"/>
      <c r="G3027" s="104"/>
      <c r="H3027" s="113"/>
      <c r="I3027" s="113"/>
      <c r="J3027" s="31"/>
      <c r="K3027" s="32"/>
      <c r="L3027" s="113"/>
      <c r="M3027" s="113"/>
      <c r="N3027" s="31"/>
      <c r="O3027" s="32"/>
      <c r="P3027" s="113"/>
      <c r="Q3027" s="113"/>
      <c r="R3027" s="31"/>
      <c r="S3027" s="32"/>
      <c r="T3027" s="113"/>
      <c r="U3027" s="113"/>
      <c r="V3027" s="31"/>
      <c r="W3027" s="32"/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hidden="1" customHeight="1" x14ac:dyDescent="0.3">
      <c r="A3028" s="110" t="s">
        <v>1710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hidden="1" customHeight="1" x14ac:dyDescent="0.3">
      <c r="A3029" s="110" t="s">
        <v>1710</v>
      </c>
      <c r="B3029" s="111" t="s">
        <v>1012</v>
      </c>
      <c r="C3029" s="112" t="s">
        <v>1013</v>
      </c>
      <c r="D3029" s="21">
        <f t="shared" si="51"/>
        <v>0</v>
      </c>
      <c r="E3029" s="24">
        <f t="shared" si="51"/>
        <v>0</v>
      </c>
      <c r="F3029" s="104"/>
      <c r="G3029" s="104"/>
      <c r="H3029" s="113"/>
      <c r="I3029" s="113"/>
      <c r="J3029" s="31"/>
      <c r="K3029" s="32"/>
      <c r="L3029" s="113"/>
      <c r="M3029" s="113"/>
      <c r="N3029" s="31"/>
      <c r="O3029" s="32"/>
      <c r="P3029" s="113"/>
      <c r="Q3029" s="113"/>
      <c r="R3029" s="31"/>
      <c r="S3029" s="32"/>
      <c r="T3029" s="113"/>
      <c r="U3029" s="113"/>
      <c r="V3029" s="31"/>
      <c r="W3029" s="32"/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hidden="1" customHeight="1" x14ac:dyDescent="0.3">
      <c r="A3030" s="110" t="s">
        <v>1710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hidden="1" customHeight="1" x14ac:dyDescent="0.3">
      <c r="A3031" s="110" t="s">
        <v>1710</v>
      </c>
      <c r="B3031" s="111" t="s">
        <v>1016</v>
      </c>
      <c r="C3031" s="112" t="s">
        <v>1017</v>
      </c>
      <c r="D3031" s="21">
        <f t="shared" si="51"/>
        <v>0</v>
      </c>
      <c r="E3031" s="24">
        <f t="shared" si="51"/>
        <v>0</v>
      </c>
      <c r="F3031" s="104"/>
      <c r="G3031" s="104"/>
      <c r="H3031" s="105"/>
      <c r="I3031" s="105"/>
      <c r="J3031" s="106"/>
      <c r="K3031" s="107"/>
      <c r="L3031" s="105"/>
      <c r="M3031" s="105"/>
      <c r="N3031" s="106"/>
      <c r="O3031" s="107"/>
      <c r="P3031" s="105"/>
      <c r="Q3031" s="105"/>
      <c r="R3031" s="106"/>
      <c r="S3031" s="107"/>
      <c r="T3031" s="105"/>
      <c r="U3031" s="105"/>
      <c r="V3031" s="106"/>
      <c r="W3031" s="107"/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hidden="1" customHeight="1" x14ac:dyDescent="0.3">
      <c r="A3032" s="110" t="s">
        <v>1710</v>
      </c>
      <c r="B3032" s="111" t="s">
        <v>1018</v>
      </c>
      <c r="C3032" s="112" t="s">
        <v>1019</v>
      </c>
      <c r="D3032" s="21">
        <f t="shared" si="51"/>
        <v>49535.020000000004</v>
      </c>
      <c r="E3032" s="24">
        <f t="shared" si="51"/>
        <v>0</v>
      </c>
      <c r="F3032" s="104">
        <v>10527.15</v>
      </c>
      <c r="G3032" s="104">
        <v>0</v>
      </c>
      <c r="H3032" s="113">
        <v>39007.870000000003</v>
      </c>
      <c r="I3032" s="113">
        <v>0</v>
      </c>
      <c r="J3032" s="31"/>
      <c r="K3032" s="32"/>
      <c r="L3032" s="113"/>
      <c r="M3032" s="113"/>
      <c r="N3032" s="31"/>
      <c r="O3032" s="32"/>
      <c r="P3032" s="105"/>
      <c r="Q3032" s="105"/>
      <c r="R3032" s="31"/>
      <c r="S3032" s="32"/>
      <c r="T3032" s="113"/>
      <c r="U3032" s="113"/>
      <c r="V3032" s="31"/>
      <c r="W3032" s="32"/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hidden="1" customHeight="1" x14ac:dyDescent="0.3">
      <c r="A3033" s="110" t="s">
        <v>1710</v>
      </c>
      <c r="B3033" s="111" t="s">
        <v>1020</v>
      </c>
      <c r="C3033" s="112" t="s">
        <v>1021</v>
      </c>
      <c r="D3033" s="21">
        <f t="shared" si="51"/>
        <v>24150</v>
      </c>
      <c r="E3033" s="24">
        <f t="shared" si="51"/>
        <v>0</v>
      </c>
      <c r="F3033" s="104">
        <v>12950</v>
      </c>
      <c r="G3033" s="104">
        <v>0</v>
      </c>
      <c r="H3033" s="113">
        <v>11200</v>
      </c>
      <c r="I3033" s="113">
        <v>0</v>
      </c>
      <c r="J3033" s="31"/>
      <c r="K3033" s="32"/>
      <c r="L3033" s="113"/>
      <c r="M3033" s="113"/>
      <c r="N3033" s="31"/>
      <c r="O3033" s="32"/>
      <c r="P3033" s="113"/>
      <c r="Q3033" s="113"/>
      <c r="R3033" s="31"/>
      <c r="S3033" s="32"/>
      <c r="T3033" s="113"/>
      <c r="U3033" s="113"/>
      <c r="V3033" s="31"/>
      <c r="W3033" s="32"/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hidden="1" customHeight="1" x14ac:dyDescent="0.3">
      <c r="A3034" s="110" t="s">
        <v>1710</v>
      </c>
      <c r="B3034" s="111" t="s">
        <v>1022</v>
      </c>
      <c r="C3034" s="112" t="s">
        <v>1023</v>
      </c>
      <c r="D3034" s="21">
        <f t="shared" si="51"/>
        <v>88237.89</v>
      </c>
      <c r="E3034" s="24">
        <f t="shared" si="51"/>
        <v>0</v>
      </c>
      <c r="F3034" s="104">
        <v>554.29999999999995</v>
      </c>
      <c r="G3034" s="104">
        <v>0</v>
      </c>
      <c r="H3034" s="113">
        <v>87683.59</v>
      </c>
      <c r="I3034" s="113">
        <v>0</v>
      </c>
      <c r="J3034" s="31"/>
      <c r="K3034" s="32"/>
      <c r="L3034" s="113"/>
      <c r="M3034" s="113"/>
      <c r="N3034" s="31"/>
      <c r="O3034" s="32"/>
      <c r="P3034" s="113"/>
      <c r="Q3034" s="113"/>
      <c r="R3034" s="31"/>
      <c r="S3034" s="32"/>
      <c r="T3034" s="113"/>
      <c r="U3034" s="113"/>
      <c r="V3034" s="31"/>
      <c r="W3034" s="32"/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hidden="1" customHeight="1" x14ac:dyDescent="0.3">
      <c r="A3035" s="110" t="s">
        <v>1710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hidden="1" customHeight="1" x14ac:dyDescent="0.3">
      <c r="A3036" s="110" t="s">
        <v>1710</v>
      </c>
      <c r="B3036" s="111" t="s">
        <v>1026</v>
      </c>
      <c r="C3036" s="112" t="s">
        <v>1027</v>
      </c>
      <c r="D3036" s="21">
        <f t="shared" si="51"/>
        <v>44681.7</v>
      </c>
      <c r="E3036" s="24">
        <f t="shared" si="51"/>
        <v>0</v>
      </c>
      <c r="F3036" s="104"/>
      <c r="G3036" s="104"/>
      <c r="H3036" s="105">
        <v>44681.7</v>
      </c>
      <c r="I3036" s="105">
        <v>0</v>
      </c>
      <c r="J3036" s="106"/>
      <c r="K3036" s="107"/>
      <c r="L3036" s="105"/>
      <c r="M3036" s="105"/>
      <c r="N3036" s="106"/>
      <c r="O3036" s="107"/>
      <c r="P3036" s="105"/>
      <c r="Q3036" s="105"/>
      <c r="R3036" s="106"/>
      <c r="S3036" s="107"/>
      <c r="T3036" s="105"/>
      <c r="U3036" s="105"/>
      <c r="V3036" s="106"/>
      <c r="W3036" s="107"/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hidden="1" customHeight="1" x14ac:dyDescent="0.3">
      <c r="A3037" s="110" t="s">
        <v>1710</v>
      </c>
      <c r="B3037" s="111" t="s">
        <v>1028</v>
      </c>
      <c r="C3037" s="112" t="s">
        <v>1029</v>
      </c>
      <c r="D3037" s="21">
        <f t="shared" si="51"/>
        <v>111685.7</v>
      </c>
      <c r="E3037" s="24">
        <f t="shared" si="51"/>
        <v>0</v>
      </c>
      <c r="F3037" s="104">
        <v>34489.08</v>
      </c>
      <c r="G3037" s="104">
        <v>0</v>
      </c>
      <c r="H3037" s="105">
        <v>77196.62</v>
      </c>
      <c r="I3037" s="105">
        <v>0</v>
      </c>
      <c r="J3037" s="106"/>
      <c r="K3037" s="107"/>
      <c r="L3037" s="105"/>
      <c r="M3037" s="105"/>
      <c r="N3037" s="106"/>
      <c r="O3037" s="107"/>
      <c r="P3037" s="105"/>
      <c r="Q3037" s="105"/>
      <c r="R3037" s="106"/>
      <c r="S3037" s="107"/>
      <c r="T3037" s="105"/>
      <c r="U3037" s="105"/>
      <c r="V3037" s="106"/>
      <c r="W3037" s="107"/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hidden="1" customHeight="1" x14ac:dyDescent="0.3">
      <c r="A3038" s="110" t="s">
        <v>1710</v>
      </c>
      <c r="B3038" s="111" t="s">
        <v>1030</v>
      </c>
      <c r="C3038" s="112" t="s">
        <v>1031</v>
      </c>
      <c r="D3038" s="21">
        <f t="shared" si="51"/>
        <v>61524.28</v>
      </c>
      <c r="E3038" s="24">
        <f t="shared" si="51"/>
        <v>0</v>
      </c>
      <c r="F3038" s="104">
        <v>28569</v>
      </c>
      <c r="G3038" s="104">
        <v>0</v>
      </c>
      <c r="H3038" s="105">
        <v>32955.279999999999</v>
      </c>
      <c r="I3038" s="105">
        <v>0</v>
      </c>
      <c r="J3038" s="106"/>
      <c r="K3038" s="107"/>
      <c r="L3038" s="105"/>
      <c r="M3038" s="105"/>
      <c r="N3038" s="106"/>
      <c r="O3038" s="107"/>
      <c r="P3038" s="105"/>
      <c r="Q3038" s="105"/>
      <c r="R3038" s="106"/>
      <c r="S3038" s="107"/>
      <c r="T3038" s="105"/>
      <c r="U3038" s="105"/>
      <c r="V3038" s="106"/>
      <c r="W3038" s="107"/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hidden="1" customHeight="1" x14ac:dyDescent="0.3">
      <c r="A3039" s="110" t="s">
        <v>1710</v>
      </c>
      <c r="B3039" s="111" t="s">
        <v>1032</v>
      </c>
      <c r="C3039" s="112" t="s">
        <v>1033</v>
      </c>
      <c r="D3039" s="21">
        <f t="shared" si="51"/>
        <v>10945</v>
      </c>
      <c r="E3039" s="24">
        <f t="shared" si="51"/>
        <v>0</v>
      </c>
      <c r="F3039" s="104"/>
      <c r="G3039" s="104"/>
      <c r="H3039" s="113">
        <v>10945</v>
      </c>
      <c r="I3039" s="113">
        <v>0</v>
      </c>
      <c r="J3039" s="31"/>
      <c r="K3039" s="32"/>
      <c r="L3039" s="113"/>
      <c r="M3039" s="113"/>
      <c r="N3039" s="31"/>
      <c r="O3039" s="32"/>
      <c r="P3039" s="105"/>
      <c r="Q3039" s="105"/>
      <c r="R3039" s="31"/>
      <c r="S3039" s="32"/>
      <c r="T3039" s="113"/>
      <c r="U3039" s="113"/>
      <c r="V3039" s="31"/>
      <c r="W3039" s="32"/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hidden="1" customHeight="1" x14ac:dyDescent="0.3">
      <c r="A3040" s="110" t="s">
        <v>1710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hidden="1" customHeight="1" x14ac:dyDescent="0.3">
      <c r="A3041" s="110" t="s">
        <v>1710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hidden="1" customHeight="1" x14ac:dyDescent="0.3">
      <c r="A3042" s="110" t="s">
        <v>1710</v>
      </c>
      <c r="B3042" s="111" t="s">
        <v>1038</v>
      </c>
      <c r="C3042" s="112" t="s">
        <v>1039</v>
      </c>
      <c r="D3042" s="21">
        <f t="shared" si="51"/>
        <v>0</v>
      </c>
      <c r="E3042" s="24">
        <f t="shared" si="51"/>
        <v>0</v>
      </c>
      <c r="F3042" s="104"/>
      <c r="G3042" s="104"/>
      <c r="H3042" s="113"/>
      <c r="I3042" s="113"/>
      <c r="J3042" s="31"/>
      <c r="K3042" s="32"/>
      <c r="L3042" s="113"/>
      <c r="M3042" s="113"/>
      <c r="N3042" s="31"/>
      <c r="O3042" s="32"/>
      <c r="P3042" s="105"/>
      <c r="Q3042" s="105"/>
      <c r="R3042" s="31"/>
      <c r="S3042" s="32"/>
      <c r="T3042" s="113"/>
      <c r="U3042" s="113"/>
      <c r="V3042" s="31"/>
      <c r="W3042" s="32"/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hidden="1" customHeight="1" x14ac:dyDescent="0.3">
      <c r="A3043" s="110" t="s">
        <v>1710</v>
      </c>
      <c r="B3043" s="111" t="s">
        <v>1040</v>
      </c>
      <c r="C3043" s="112" t="s">
        <v>1041</v>
      </c>
      <c r="D3043" s="21">
        <f t="shared" si="51"/>
        <v>9941.31</v>
      </c>
      <c r="E3043" s="24">
        <f t="shared" si="51"/>
        <v>0</v>
      </c>
      <c r="F3043" s="104">
        <v>9941.31</v>
      </c>
      <c r="G3043" s="104">
        <v>0</v>
      </c>
      <c r="H3043" s="105">
        <v>0</v>
      </c>
      <c r="I3043" s="105">
        <v>0</v>
      </c>
      <c r="J3043" s="106"/>
      <c r="K3043" s="107"/>
      <c r="L3043" s="105"/>
      <c r="M3043" s="105"/>
      <c r="N3043" s="106"/>
      <c r="O3043" s="107"/>
      <c r="P3043" s="113"/>
      <c r="Q3043" s="113"/>
      <c r="R3043" s="106"/>
      <c r="S3043" s="107"/>
      <c r="T3043" s="105"/>
      <c r="U3043" s="105"/>
      <c r="V3043" s="106"/>
      <c r="W3043" s="107"/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hidden="1" customHeight="1" x14ac:dyDescent="0.3">
      <c r="A3044" s="110" t="s">
        <v>1710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hidden="1" customHeight="1" x14ac:dyDescent="0.3">
      <c r="A3045" s="110" t="s">
        <v>1710</v>
      </c>
      <c r="B3045" s="111" t="s">
        <v>1044</v>
      </c>
      <c r="C3045" s="112" t="s">
        <v>1045</v>
      </c>
      <c r="D3045" s="21">
        <f t="shared" si="51"/>
        <v>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/>
      <c r="U3045" s="113"/>
      <c r="V3045" s="31"/>
      <c r="W3045" s="32"/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hidden="1" customHeight="1" x14ac:dyDescent="0.3">
      <c r="A3046" s="110" t="s">
        <v>1710</v>
      </c>
      <c r="B3046" s="111" t="s">
        <v>1046</v>
      </c>
      <c r="C3046" s="112" t="s">
        <v>1047</v>
      </c>
      <c r="D3046" s="21">
        <f t="shared" si="51"/>
        <v>0</v>
      </c>
      <c r="E3046" s="24">
        <f t="shared" si="51"/>
        <v>0</v>
      </c>
      <c r="F3046" s="104"/>
      <c r="G3046" s="104"/>
      <c r="H3046" s="113"/>
      <c r="I3046" s="113"/>
      <c r="J3046" s="31"/>
      <c r="K3046" s="32"/>
      <c r="L3046" s="113"/>
      <c r="M3046" s="113"/>
      <c r="N3046" s="31"/>
      <c r="O3046" s="32"/>
      <c r="P3046" s="113"/>
      <c r="Q3046" s="113"/>
      <c r="R3046" s="31"/>
      <c r="S3046" s="32"/>
      <c r="T3046" s="113"/>
      <c r="U3046" s="113"/>
      <c r="V3046" s="31"/>
      <c r="W3046" s="32"/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hidden="1" customHeight="1" x14ac:dyDescent="0.3">
      <c r="A3047" s="110" t="s">
        <v>1710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hidden="1" customHeight="1" x14ac:dyDescent="0.3">
      <c r="A3048" s="110" t="s">
        <v>1710</v>
      </c>
      <c r="B3048" s="111" t="s">
        <v>1050</v>
      </c>
      <c r="C3048" s="112" t="s">
        <v>1051</v>
      </c>
      <c r="D3048" s="21">
        <f t="shared" si="51"/>
        <v>0</v>
      </c>
      <c r="E3048" s="24">
        <f t="shared" si="51"/>
        <v>0</v>
      </c>
      <c r="F3048" s="104"/>
      <c r="G3048" s="104"/>
      <c r="H3048" s="113"/>
      <c r="I3048" s="113"/>
      <c r="J3048" s="31"/>
      <c r="K3048" s="32"/>
      <c r="L3048" s="113"/>
      <c r="M3048" s="113"/>
      <c r="N3048" s="31"/>
      <c r="O3048" s="32"/>
      <c r="P3048" s="113"/>
      <c r="Q3048" s="113"/>
      <c r="R3048" s="31"/>
      <c r="S3048" s="32"/>
      <c r="T3048" s="113"/>
      <c r="U3048" s="113"/>
      <c r="V3048" s="31"/>
      <c r="W3048" s="32"/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hidden="1" customHeight="1" x14ac:dyDescent="0.3">
      <c r="A3049" s="110" t="s">
        <v>1710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hidden="1" customHeight="1" x14ac:dyDescent="0.3">
      <c r="A3050" s="110" t="s">
        <v>1710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hidden="1" customHeight="1" x14ac:dyDescent="0.3">
      <c r="A3051" s="110" t="s">
        <v>1710</v>
      </c>
      <c r="B3051" s="111" t="s">
        <v>1056</v>
      </c>
      <c r="C3051" s="112" t="s">
        <v>1057</v>
      </c>
      <c r="D3051" s="21">
        <f t="shared" si="51"/>
        <v>99900</v>
      </c>
      <c r="E3051" s="24">
        <f t="shared" si="51"/>
        <v>0</v>
      </c>
      <c r="F3051" s="104">
        <v>99900</v>
      </c>
      <c r="G3051" s="104">
        <v>0</v>
      </c>
      <c r="H3051" s="105">
        <v>0</v>
      </c>
      <c r="I3051" s="105">
        <v>0</v>
      </c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hidden="1" customHeight="1" x14ac:dyDescent="0.3">
      <c r="A3052" s="110" t="s">
        <v>1710</v>
      </c>
      <c r="B3052" s="111" t="s">
        <v>1058</v>
      </c>
      <c r="C3052" s="112" t="s">
        <v>1059</v>
      </c>
      <c r="D3052" s="21">
        <f t="shared" si="51"/>
        <v>7400</v>
      </c>
      <c r="E3052" s="24">
        <f t="shared" si="51"/>
        <v>0</v>
      </c>
      <c r="F3052" s="104">
        <v>7400</v>
      </c>
      <c r="G3052" s="104">
        <v>0</v>
      </c>
      <c r="H3052" s="113">
        <v>0</v>
      </c>
      <c r="I3052" s="113">
        <v>0</v>
      </c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hidden="1" customHeight="1" x14ac:dyDescent="0.3">
      <c r="A3053" s="110" t="s">
        <v>1710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hidden="1" customHeight="1" x14ac:dyDescent="0.3">
      <c r="A3054" s="110" t="s">
        <v>1710</v>
      </c>
      <c r="B3054" s="111" t="s">
        <v>1062</v>
      </c>
      <c r="C3054" s="112" t="s">
        <v>1063</v>
      </c>
      <c r="D3054" s="21">
        <f t="shared" si="51"/>
        <v>57903.96</v>
      </c>
      <c r="E3054" s="24">
        <f t="shared" si="51"/>
        <v>0</v>
      </c>
      <c r="F3054" s="104">
        <v>28212.48</v>
      </c>
      <c r="G3054" s="104">
        <v>0</v>
      </c>
      <c r="H3054" s="113">
        <v>29691.48</v>
      </c>
      <c r="I3054" s="113">
        <v>0</v>
      </c>
      <c r="J3054" s="31"/>
      <c r="K3054" s="32"/>
      <c r="L3054" s="113"/>
      <c r="M3054" s="113"/>
      <c r="N3054" s="31"/>
      <c r="O3054" s="32"/>
      <c r="P3054" s="113"/>
      <c r="Q3054" s="113"/>
      <c r="R3054" s="31"/>
      <c r="S3054" s="32"/>
      <c r="T3054" s="113"/>
      <c r="U3054" s="113"/>
      <c r="V3054" s="31"/>
      <c r="W3054" s="32"/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hidden="1" customHeight="1" x14ac:dyDescent="0.3">
      <c r="A3055" s="110" t="s">
        <v>1710</v>
      </c>
      <c r="B3055" s="111" t="s">
        <v>1064</v>
      </c>
      <c r="C3055" s="112" t="s">
        <v>1065</v>
      </c>
      <c r="D3055" s="21">
        <f t="shared" si="51"/>
        <v>15280</v>
      </c>
      <c r="E3055" s="24">
        <f t="shared" si="51"/>
        <v>0</v>
      </c>
      <c r="F3055" s="104">
        <v>8960</v>
      </c>
      <c r="G3055" s="104">
        <v>0</v>
      </c>
      <c r="H3055" s="113">
        <v>6320</v>
      </c>
      <c r="I3055" s="113">
        <v>0</v>
      </c>
      <c r="J3055" s="31"/>
      <c r="K3055" s="32"/>
      <c r="L3055" s="113"/>
      <c r="M3055" s="113"/>
      <c r="N3055" s="31"/>
      <c r="O3055" s="32"/>
      <c r="P3055" s="113"/>
      <c r="Q3055" s="113"/>
      <c r="R3055" s="31"/>
      <c r="S3055" s="32"/>
      <c r="T3055" s="113"/>
      <c r="U3055" s="113"/>
      <c r="V3055" s="31"/>
      <c r="W3055" s="32"/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hidden="1" customHeight="1" x14ac:dyDescent="0.3">
      <c r="A3056" s="110" t="s">
        <v>1710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hidden="1" customHeight="1" x14ac:dyDescent="0.3">
      <c r="A3057" s="110" t="s">
        <v>1710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hidden="1" customHeight="1" x14ac:dyDescent="0.3">
      <c r="A3058" s="110" t="s">
        <v>1710</v>
      </c>
      <c r="B3058" s="111" t="s">
        <v>1070</v>
      </c>
      <c r="C3058" s="112" t="s">
        <v>1071</v>
      </c>
      <c r="D3058" s="21">
        <f t="shared" si="51"/>
        <v>0</v>
      </c>
      <c r="E3058" s="24">
        <f t="shared" si="51"/>
        <v>0</v>
      </c>
      <c r="F3058" s="104"/>
      <c r="G3058" s="104"/>
      <c r="H3058" s="113"/>
      <c r="I3058" s="113"/>
      <c r="J3058" s="31"/>
      <c r="K3058" s="32"/>
      <c r="L3058" s="113"/>
      <c r="M3058" s="113"/>
      <c r="N3058" s="31"/>
      <c r="O3058" s="32"/>
      <c r="P3058" s="113"/>
      <c r="Q3058" s="113"/>
      <c r="R3058" s="31"/>
      <c r="S3058" s="32"/>
      <c r="T3058" s="113"/>
      <c r="U3058" s="113"/>
      <c r="V3058" s="31"/>
      <c r="W3058" s="32"/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hidden="1" customHeight="1" x14ac:dyDescent="0.3">
      <c r="A3059" s="110" t="s">
        <v>1710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hidden="1" customHeight="1" x14ac:dyDescent="0.3">
      <c r="A3060" s="110" t="s">
        <v>1710</v>
      </c>
      <c r="B3060" s="111" t="s">
        <v>1074</v>
      </c>
      <c r="C3060" s="112" t="s">
        <v>1075</v>
      </c>
      <c r="D3060" s="21">
        <f t="shared" si="51"/>
        <v>39980</v>
      </c>
      <c r="E3060" s="24">
        <f t="shared" si="51"/>
        <v>0</v>
      </c>
      <c r="F3060" s="104">
        <v>12936</v>
      </c>
      <c r="G3060" s="104">
        <v>0</v>
      </c>
      <c r="H3060" s="113">
        <v>27044</v>
      </c>
      <c r="I3060" s="113">
        <v>0</v>
      </c>
      <c r="J3060" s="31"/>
      <c r="K3060" s="32"/>
      <c r="L3060" s="113"/>
      <c r="M3060" s="113"/>
      <c r="N3060" s="31"/>
      <c r="O3060" s="32"/>
      <c r="P3060" s="113"/>
      <c r="Q3060" s="113"/>
      <c r="R3060" s="31"/>
      <c r="S3060" s="32"/>
      <c r="T3060" s="113"/>
      <c r="U3060" s="113"/>
      <c r="V3060" s="31"/>
      <c r="W3060" s="32"/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hidden="1" customHeight="1" x14ac:dyDescent="0.3">
      <c r="A3061" s="110" t="s">
        <v>1710</v>
      </c>
      <c r="B3061" s="111" t="s">
        <v>1076</v>
      </c>
      <c r="C3061" s="112" t="s">
        <v>1077</v>
      </c>
      <c r="D3061" s="21">
        <f t="shared" si="51"/>
        <v>0</v>
      </c>
      <c r="E3061" s="24">
        <f t="shared" si="51"/>
        <v>0</v>
      </c>
      <c r="F3061" s="104"/>
      <c r="G3061" s="104"/>
      <c r="H3061" s="113"/>
      <c r="I3061" s="113"/>
      <c r="J3061" s="31"/>
      <c r="K3061" s="32"/>
      <c r="L3061" s="113"/>
      <c r="M3061" s="113"/>
      <c r="N3061" s="31"/>
      <c r="O3061" s="32"/>
      <c r="P3061" s="113"/>
      <c r="Q3061" s="113"/>
      <c r="R3061" s="31"/>
      <c r="S3061" s="32"/>
      <c r="T3061" s="113"/>
      <c r="U3061" s="113"/>
      <c r="V3061" s="31"/>
      <c r="W3061" s="32"/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hidden="1" customHeight="1" x14ac:dyDescent="0.3">
      <c r="A3062" s="110" t="s">
        <v>1710</v>
      </c>
      <c r="B3062" s="111" t="s">
        <v>1078</v>
      </c>
      <c r="C3062" s="112" t="s">
        <v>1079</v>
      </c>
      <c r="D3062" s="21">
        <f t="shared" si="51"/>
        <v>131797.96</v>
      </c>
      <c r="E3062" s="24">
        <f t="shared" si="51"/>
        <v>0</v>
      </c>
      <c r="F3062" s="104">
        <v>97175.4</v>
      </c>
      <c r="G3062" s="104">
        <v>0</v>
      </c>
      <c r="H3062" s="113">
        <v>34622.559999999998</v>
      </c>
      <c r="I3062" s="113">
        <v>0</v>
      </c>
      <c r="J3062" s="31"/>
      <c r="K3062" s="32"/>
      <c r="L3062" s="113"/>
      <c r="M3062" s="113"/>
      <c r="N3062" s="31"/>
      <c r="O3062" s="32"/>
      <c r="P3062" s="113"/>
      <c r="Q3062" s="113"/>
      <c r="R3062" s="31"/>
      <c r="S3062" s="32"/>
      <c r="T3062" s="113"/>
      <c r="U3062" s="113"/>
      <c r="V3062" s="31"/>
      <c r="W3062" s="32"/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hidden="1" customHeight="1" x14ac:dyDescent="0.3">
      <c r="A3063" s="110" t="s">
        <v>1710</v>
      </c>
      <c r="B3063" s="111" t="s">
        <v>1080</v>
      </c>
      <c r="C3063" s="112" t="s">
        <v>1081</v>
      </c>
      <c r="D3063" s="21">
        <f t="shared" si="51"/>
        <v>105823.5</v>
      </c>
      <c r="E3063" s="24">
        <f t="shared" si="51"/>
        <v>0</v>
      </c>
      <c r="F3063" s="104">
        <v>44638</v>
      </c>
      <c r="G3063" s="104">
        <v>0</v>
      </c>
      <c r="H3063" s="113">
        <v>61185.5</v>
      </c>
      <c r="I3063" s="113">
        <v>0</v>
      </c>
      <c r="J3063" s="31"/>
      <c r="K3063" s="32"/>
      <c r="L3063" s="113"/>
      <c r="M3063" s="113"/>
      <c r="N3063" s="31"/>
      <c r="O3063" s="32"/>
      <c r="P3063" s="113"/>
      <c r="Q3063" s="113"/>
      <c r="R3063" s="31"/>
      <c r="S3063" s="32"/>
      <c r="T3063" s="113"/>
      <c r="U3063" s="113"/>
      <c r="V3063" s="31"/>
      <c r="W3063" s="32"/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hidden="1" customHeight="1" x14ac:dyDescent="0.3">
      <c r="A3064" s="110" t="s">
        <v>1710</v>
      </c>
      <c r="B3064" s="111" t="s">
        <v>1082</v>
      </c>
      <c r="C3064" s="112" t="s">
        <v>1083</v>
      </c>
      <c r="D3064" s="21">
        <f t="shared" si="51"/>
        <v>4500</v>
      </c>
      <c r="E3064" s="24">
        <f t="shared" si="51"/>
        <v>0</v>
      </c>
      <c r="F3064" s="104"/>
      <c r="G3064" s="104"/>
      <c r="H3064" s="113">
        <v>4500</v>
      </c>
      <c r="I3064" s="113">
        <v>0</v>
      </c>
      <c r="J3064" s="31"/>
      <c r="K3064" s="32"/>
      <c r="L3064" s="113"/>
      <c r="M3064" s="113"/>
      <c r="N3064" s="31"/>
      <c r="O3064" s="32"/>
      <c r="P3064" s="113"/>
      <c r="Q3064" s="113"/>
      <c r="R3064" s="31"/>
      <c r="S3064" s="32"/>
      <c r="T3064" s="113"/>
      <c r="U3064" s="113"/>
      <c r="V3064" s="31"/>
      <c r="W3064" s="32"/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hidden="1" customHeight="1" x14ac:dyDescent="0.3">
      <c r="A3065" s="110" t="s">
        <v>1710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hidden="1" customHeight="1" x14ac:dyDescent="0.3">
      <c r="A3066" s="110" t="s">
        <v>1710</v>
      </c>
      <c r="B3066" s="111" t="s">
        <v>1086</v>
      </c>
      <c r="C3066" s="112" t="s">
        <v>1087</v>
      </c>
      <c r="D3066" s="21">
        <f t="shared" si="51"/>
        <v>12</v>
      </c>
      <c r="E3066" s="24">
        <f t="shared" si="51"/>
        <v>0</v>
      </c>
      <c r="F3066" s="104">
        <v>6</v>
      </c>
      <c r="G3066" s="104">
        <v>0</v>
      </c>
      <c r="H3066" s="113">
        <v>6</v>
      </c>
      <c r="I3066" s="113">
        <v>0</v>
      </c>
      <c r="J3066" s="31"/>
      <c r="K3066" s="32"/>
      <c r="L3066" s="113"/>
      <c r="M3066" s="113"/>
      <c r="N3066" s="31"/>
      <c r="O3066" s="32"/>
      <c r="P3066" s="113"/>
      <c r="Q3066" s="113"/>
      <c r="R3066" s="31"/>
      <c r="S3066" s="32"/>
      <c r="T3066" s="113"/>
      <c r="U3066" s="113"/>
      <c r="V3066" s="31"/>
      <c r="W3066" s="32"/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hidden="1" customHeight="1" x14ac:dyDescent="0.3">
      <c r="A3067" s="110" t="s">
        <v>1710</v>
      </c>
      <c r="B3067" s="111" t="s">
        <v>1088</v>
      </c>
      <c r="C3067" s="112" t="s">
        <v>1089</v>
      </c>
      <c r="D3067" s="21">
        <f t="shared" si="51"/>
        <v>250000</v>
      </c>
      <c r="E3067" s="24">
        <f t="shared" si="51"/>
        <v>2913.32</v>
      </c>
      <c r="F3067" s="104">
        <v>150000</v>
      </c>
      <c r="G3067" s="104">
        <v>0</v>
      </c>
      <c r="H3067" s="113">
        <v>100000</v>
      </c>
      <c r="I3067" s="113">
        <v>2913.32</v>
      </c>
      <c r="J3067" s="31"/>
      <c r="K3067" s="32"/>
      <c r="L3067" s="113"/>
      <c r="M3067" s="113"/>
      <c r="N3067" s="31"/>
      <c r="O3067" s="32"/>
      <c r="P3067" s="113"/>
      <c r="Q3067" s="113"/>
      <c r="R3067" s="31"/>
      <c r="S3067" s="32"/>
      <c r="T3067" s="113"/>
      <c r="U3067" s="113"/>
      <c r="V3067" s="31"/>
      <c r="W3067" s="32"/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hidden="1" customHeight="1" x14ac:dyDescent="0.3">
      <c r="A3068" s="110" t="s">
        <v>1710</v>
      </c>
      <c r="B3068" s="111" t="s">
        <v>1090</v>
      </c>
      <c r="C3068" s="112" t="s">
        <v>1091</v>
      </c>
      <c r="D3068" s="21">
        <f t="shared" si="51"/>
        <v>1070</v>
      </c>
      <c r="E3068" s="24">
        <f t="shared" si="51"/>
        <v>0</v>
      </c>
      <c r="F3068" s="104">
        <v>535</v>
      </c>
      <c r="G3068" s="104">
        <v>0</v>
      </c>
      <c r="H3068" s="113">
        <v>535</v>
      </c>
      <c r="I3068" s="113">
        <v>0</v>
      </c>
      <c r="J3068" s="31"/>
      <c r="K3068" s="32"/>
      <c r="L3068" s="113"/>
      <c r="M3068" s="113"/>
      <c r="N3068" s="31"/>
      <c r="O3068" s="32"/>
      <c r="P3068" s="113"/>
      <c r="Q3068" s="113"/>
      <c r="R3068" s="31"/>
      <c r="S3068" s="32"/>
      <c r="T3068" s="113"/>
      <c r="U3068" s="113"/>
      <c r="V3068" s="31"/>
      <c r="W3068" s="32"/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hidden="1" customHeight="1" x14ac:dyDescent="0.3">
      <c r="A3069" s="110" t="s">
        <v>1710</v>
      </c>
      <c r="B3069" s="111" t="s">
        <v>1092</v>
      </c>
      <c r="C3069" s="112" t="s">
        <v>1093</v>
      </c>
      <c r="D3069" s="21">
        <f t="shared" si="51"/>
        <v>10000</v>
      </c>
      <c r="E3069" s="24">
        <f t="shared" si="51"/>
        <v>0</v>
      </c>
      <c r="F3069" s="104">
        <v>5000</v>
      </c>
      <c r="G3069" s="104">
        <v>0</v>
      </c>
      <c r="H3069" s="105">
        <v>5000</v>
      </c>
      <c r="I3069" s="105">
        <v>0</v>
      </c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hidden="1" customHeight="1" x14ac:dyDescent="0.3">
      <c r="A3070" s="110" t="s">
        <v>1710</v>
      </c>
      <c r="B3070" s="111" t="s">
        <v>1094</v>
      </c>
      <c r="C3070" s="112" t="s">
        <v>1095</v>
      </c>
      <c r="D3070" s="21">
        <f t="shared" si="51"/>
        <v>3210</v>
      </c>
      <c r="E3070" s="24">
        <f t="shared" si="51"/>
        <v>0</v>
      </c>
      <c r="F3070" s="104">
        <v>1605</v>
      </c>
      <c r="G3070" s="104">
        <v>0</v>
      </c>
      <c r="H3070" s="113">
        <v>1605</v>
      </c>
      <c r="I3070" s="113">
        <v>0</v>
      </c>
      <c r="J3070" s="31"/>
      <c r="K3070" s="32"/>
      <c r="L3070" s="113"/>
      <c r="M3070" s="113"/>
      <c r="N3070" s="31"/>
      <c r="O3070" s="32"/>
      <c r="P3070" s="105"/>
      <c r="Q3070" s="105"/>
      <c r="R3070" s="31"/>
      <c r="S3070" s="32"/>
      <c r="T3070" s="113"/>
      <c r="U3070" s="113"/>
      <c r="V3070" s="31"/>
      <c r="W3070" s="32"/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hidden="1" customHeight="1" x14ac:dyDescent="0.3">
      <c r="A3071" s="110" t="s">
        <v>1710</v>
      </c>
      <c r="B3071" s="111" t="s">
        <v>1096</v>
      </c>
      <c r="C3071" s="112" t="s">
        <v>1097</v>
      </c>
      <c r="D3071" s="21">
        <f t="shared" si="51"/>
        <v>0</v>
      </c>
      <c r="E3071" s="24">
        <f t="shared" si="51"/>
        <v>0</v>
      </c>
      <c r="F3071" s="104"/>
      <c r="G3071" s="104"/>
      <c r="H3071" s="113"/>
      <c r="I3071" s="113"/>
      <c r="J3071" s="31"/>
      <c r="K3071" s="32"/>
      <c r="L3071" s="113"/>
      <c r="M3071" s="113"/>
      <c r="N3071" s="31"/>
      <c r="O3071" s="32"/>
      <c r="P3071" s="113"/>
      <c r="Q3071" s="113"/>
      <c r="R3071" s="31"/>
      <c r="S3071" s="32"/>
      <c r="T3071" s="113"/>
      <c r="U3071" s="113"/>
      <c r="V3071" s="31"/>
      <c r="W3071" s="32"/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hidden="1" customHeight="1" x14ac:dyDescent="0.3">
      <c r="A3072" s="110" t="s">
        <v>1710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hidden="1" customHeight="1" x14ac:dyDescent="0.3">
      <c r="A3073" s="110" t="s">
        <v>1710</v>
      </c>
      <c r="B3073" s="111" t="s">
        <v>1100</v>
      </c>
      <c r="C3073" s="112" t="s">
        <v>1101</v>
      </c>
      <c r="D3073" s="21">
        <f t="shared" si="51"/>
        <v>0</v>
      </c>
      <c r="E3073" s="24">
        <f t="shared" si="51"/>
        <v>0</v>
      </c>
      <c r="F3073" s="104"/>
      <c r="G3073" s="104"/>
      <c r="H3073" s="113"/>
      <c r="I3073" s="113"/>
      <c r="J3073" s="31"/>
      <c r="K3073" s="32"/>
      <c r="L3073" s="113"/>
      <c r="M3073" s="113"/>
      <c r="N3073" s="31"/>
      <c r="O3073" s="32"/>
      <c r="P3073" s="113"/>
      <c r="Q3073" s="113"/>
      <c r="R3073" s="31"/>
      <c r="S3073" s="32"/>
      <c r="T3073" s="113"/>
      <c r="U3073" s="113"/>
      <c r="V3073" s="31"/>
      <c r="W3073" s="32"/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hidden="1" customHeight="1" x14ac:dyDescent="0.3">
      <c r="A3074" s="110" t="s">
        <v>1710</v>
      </c>
      <c r="B3074" s="111" t="s">
        <v>1102</v>
      </c>
      <c r="C3074" s="112" t="s">
        <v>1103</v>
      </c>
      <c r="D3074" s="21">
        <f t="shared" si="51"/>
        <v>1985884.98</v>
      </c>
      <c r="E3074" s="24">
        <f t="shared" si="51"/>
        <v>0</v>
      </c>
      <c r="F3074" s="104">
        <v>1368989.89</v>
      </c>
      <c r="G3074" s="104">
        <v>0</v>
      </c>
      <c r="H3074" s="113">
        <v>616895.09</v>
      </c>
      <c r="I3074" s="113">
        <v>0</v>
      </c>
      <c r="J3074" s="31"/>
      <c r="K3074" s="32"/>
      <c r="L3074" s="113"/>
      <c r="M3074" s="113"/>
      <c r="N3074" s="31"/>
      <c r="O3074" s="32"/>
      <c r="P3074" s="113"/>
      <c r="Q3074" s="113"/>
      <c r="R3074" s="31"/>
      <c r="S3074" s="32"/>
      <c r="T3074" s="113"/>
      <c r="U3074" s="113"/>
      <c r="V3074" s="31"/>
      <c r="W3074" s="32"/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hidden="1" customHeight="1" x14ac:dyDescent="0.3">
      <c r="A3075" s="110" t="s">
        <v>1710</v>
      </c>
      <c r="B3075" s="111" t="s">
        <v>1104</v>
      </c>
      <c r="C3075" s="112" t="s">
        <v>1105</v>
      </c>
      <c r="D3075" s="21">
        <f t="shared" si="51"/>
        <v>29856</v>
      </c>
      <c r="E3075" s="24">
        <f t="shared" si="51"/>
        <v>0</v>
      </c>
      <c r="F3075" s="104">
        <v>13460</v>
      </c>
      <c r="G3075" s="104">
        <v>0</v>
      </c>
      <c r="H3075" s="105">
        <v>16396</v>
      </c>
      <c r="I3075" s="105">
        <v>0</v>
      </c>
      <c r="J3075" s="106"/>
      <c r="K3075" s="107"/>
      <c r="L3075" s="105"/>
      <c r="M3075" s="105"/>
      <c r="N3075" s="106"/>
      <c r="O3075" s="107"/>
      <c r="P3075" s="113"/>
      <c r="Q3075" s="113"/>
      <c r="R3075" s="106"/>
      <c r="S3075" s="107"/>
      <c r="T3075" s="105"/>
      <c r="U3075" s="105"/>
      <c r="V3075" s="106"/>
      <c r="W3075" s="107"/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hidden="1" customHeight="1" x14ac:dyDescent="0.3">
      <c r="A3076" s="110" t="s">
        <v>1710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442564.77</v>
      </c>
      <c r="E3076" s="24">
        <f t="shared" si="52"/>
        <v>0</v>
      </c>
      <c r="F3076" s="104">
        <v>204361.08</v>
      </c>
      <c r="G3076" s="104">
        <v>0</v>
      </c>
      <c r="H3076" s="105">
        <v>238203.69</v>
      </c>
      <c r="I3076" s="105">
        <v>0</v>
      </c>
      <c r="J3076" s="106"/>
      <c r="K3076" s="107"/>
      <c r="L3076" s="105"/>
      <c r="M3076" s="105"/>
      <c r="N3076" s="106"/>
      <c r="O3076" s="107"/>
      <c r="P3076" s="105"/>
      <c r="Q3076" s="105"/>
      <c r="R3076" s="106"/>
      <c r="S3076" s="107"/>
      <c r="T3076" s="105"/>
      <c r="U3076" s="105"/>
      <c r="V3076" s="106"/>
      <c r="W3076" s="107"/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hidden="1" customHeight="1" x14ac:dyDescent="0.3">
      <c r="A3077" s="110" t="s">
        <v>1710</v>
      </c>
      <c r="B3077" s="111" t="s">
        <v>1108</v>
      </c>
      <c r="C3077" s="112" t="s">
        <v>1109</v>
      </c>
      <c r="D3077" s="21">
        <f t="shared" si="52"/>
        <v>694235</v>
      </c>
      <c r="E3077" s="24">
        <f t="shared" si="52"/>
        <v>0</v>
      </c>
      <c r="F3077" s="104">
        <v>347077</v>
      </c>
      <c r="G3077" s="104">
        <v>0</v>
      </c>
      <c r="H3077" s="105">
        <v>347158</v>
      </c>
      <c r="I3077" s="105">
        <v>0</v>
      </c>
      <c r="J3077" s="106"/>
      <c r="K3077" s="107"/>
      <c r="L3077" s="105"/>
      <c r="M3077" s="105"/>
      <c r="N3077" s="106"/>
      <c r="O3077" s="107"/>
      <c r="P3077" s="105"/>
      <c r="Q3077" s="105"/>
      <c r="R3077" s="106"/>
      <c r="S3077" s="107"/>
      <c r="T3077" s="105"/>
      <c r="U3077" s="105"/>
      <c r="V3077" s="106"/>
      <c r="W3077" s="107"/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hidden="1" customHeight="1" x14ac:dyDescent="0.3">
      <c r="A3078" s="110" t="s">
        <v>1710</v>
      </c>
      <c r="B3078" s="111" t="s">
        <v>1110</v>
      </c>
      <c r="C3078" s="112" t="s">
        <v>1111</v>
      </c>
      <c r="D3078" s="21">
        <f t="shared" si="52"/>
        <v>134540</v>
      </c>
      <c r="E3078" s="24">
        <f t="shared" si="52"/>
        <v>0</v>
      </c>
      <c r="F3078" s="104">
        <v>68390</v>
      </c>
      <c r="G3078" s="104">
        <v>0</v>
      </c>
      <c r="H3078" s="105">
        <v>66150</v>
      </c>
      <c r="I3078" s="105">
        <v>0</v>
      </c>
      <c r="J3078" s="106"/>
      <c r="K3078" s="107"/>
      <c r="L3078" s="105"/>
      <c r="M3078" s="105"/>
      <c r="N3078" s="106"/>
      <c r="O3078" s="107"/>
      <c r="P3078" s="105"/>
      <c r="Q3078" s="105"/>
      <c r="R3078" s="106"/>
      <c r="S3078" s="107"/>
      <c r="T3078" s="105"/>
      <c r="U3078" s="105"/>
      <c r="V3078" s="106"/>
      <c r="W3078" s="107"/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hidden="1" customHeight="1" x14ac:dyDescent="0.3">
      <c r="A3079" s="110" t="s">
        <v>1710</v>
      </c>
      <c r="B3079" s="111" t="s">
        <v>1112</v>
      </c>
      <c r="C3079" s="112" t="s">
        <v>1113</v>
      </c>
      <c r="D3079" s="21">
        <f t="shared" si="52"/>
        <v>0</v>
      </c>
      <c r="E3079" s="24">
        <f t="shared" si="52"/>
        <v>0</v>
      </c>
      <c r="F3079" s="104"/>
      <c r="G3079" s="104"/>
      <c r="H3079" s="105"/>
      <c r="I3079" s="105"/>
      <c r="J3079" s="106"/>
      <c r="K3079" s="107"/>
      <c r="L3079" s="105"/>
      <c r="M3079" s="105"/>
      <c r="N3079" s="106"/>
      <c r="O3079" s="107"/>
      <c r="P3079" s="105"/>
      <c r="Q3079" s="105"/>
      <c r="R3079" s="106"/>
      <c r="S3079" s="107"/>
      <c r="T3079" s="105"/>
      <c r="U3079" s="105"/>
      <c r="V3079" s="106"/>
      <c r="W3079" s="107"/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hidden="1" customHeight="1" x14ac:dyDescent="0.3">
      <c r="A3080" s="110" t="s">
        <v>1710</v>
      </c>
      <c r="B3080" s="111" t="s">
        <v>1114</v>
      </c>
      <c r="C3080" s="112" t="s">
        <v>1115</v>
      </c>
      <c r="D3080" s="21">
        <f t="shared" si="52"/>
        <v>27942</v>
      </c>
      <c r="E3080" s="24">
        <f t="shared" si="52"/>
        <v>0</v>
      </c>
      <c r="F3080" s="104">
        <v>6334</v>
      </c>
      <c r="G3080" s="104">
        <v>0</v>
      </c>
      <c r="H3080" s="105">
        <v>21608</v>
      </c>
      <c r="I3080" s="105">
        <v>0</v>
      </c>
      <c r="J3080" s="106"/>
      <c r="K3080" s="107"/>
      <c r="L3080" s="105"/>
      <c r="M3080" s="105"/>
      <c r="N3080" s="106"/>
      <c r="O3080" s="107"/>
      <c r="P3080" s="105"/>
      <c r="Q3080" s="105"/>
      <c r="R3080" s="106"/>
      <c r="S3080" s="107"/>
      <c r="T3080" s="105"/>
      <c r="U3080" s="105"/>
      <c r="V3080" s="106"/>
      <c r="W3080" s="107"/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hidden="1" customHeight="1" x14ac:dyDescent="0.3">
      <c r="A3081" s="110" t="s">
        <v>1710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hidden="1" customHeight="1" x14ac:dyDescent="0.3">
      <c r="A3082" s="110" t="s">
        <v>1710</v>
      </c>
      <c r="B3082" s="111" t="s">
        <v>1118</v>
      </c>
      <c r="C3082" s="112" t="s">
        <v>1119</v>
      </c>
      <c r="D3082" s="21">
        <f t="shared" si="52"/>
        <v>33159</v>
      </c>
      <c r="E3082" s="24">
        <f t="shared" si="52"/>
        <v>0</v>
      </c>
      <c r="F3082" s="104">
        <v>17419</v>
      </c>
      <c r="G3082" s="104">
        <v>0</v>
      </c>
      <c r="H3082" s="105">
        <v>15740</v>
      </c>
      <c r="I3082" s="105">
        <v>0</v>
      </c>
      <c r="J3082" s="106"/>
      <c r="K3082" s="107"/>
      <c r="L3082" s="105"/>
      <c r="M3082" s="105"/>
      <c r="N3082" s="106"/>
      <c r="O3082" s="107"/>
      <c r="P3082" s="105"/>
      <c r="Q3082" s="105"/>
      <c r="R3082" s="106"/>
      <c r="S3082" s="107"/>
      <c r="T3082" s="105"/>
      <c r="U3082" s="105"/>
      <c r="V3082" s="106"/>
      <c r="W3082" s="107"/>
      <c r="X3082" s="105"/>
      <c r="Y3082" s="105"/>
      <c r="Z3082" s="106"/>
      <c r="AA3082" s="107"/>
      <c r="AB3082" s="105"/>
      <c r="AC3082" s="105"/>
      <c r="AD3082" s="33" t="s">
        <v>1703</v>
      </c>
      <c r="AE3082" s="19" t="s">
        <v>1413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hidden="1" customHeight="1" x14ac:dyDescent="0.3">
      <c r="A3083" s="110" t="s">
        <v>1710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hidden="1" customHeight="1" x14ac:dyDescent="0.3">
      <c r="A3084" s="110" t="s">
        <v>1710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hidden="1" customHeight="1" x14ac:dyDescent="0.3">
      <c r="A3085" s="110" t="s">
        <v>1710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hidden="1" customHeight="1" x14ac:dyDescent="0.3">
      <c r="A3086" s="110" t="s">
        <v>1710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hidden="1" customHeight="1" x14ac:dyDescent="0.3">
      <c r="A3087" s="110" t="s">
        <v>1710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hidden="1" customHeight="1" x14ac:dyDescent="0.3">
      <c r="A3088" s="110" t="s">
        <v>1710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hidden="1" customHeight="1" x14ac:dyDescent="0.3">
      <c r="A3089" s="110" t="s">
        <v>1710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hidden="1" customHeight="1" x14ac:dyDescent="0.3">
      <c r="A3090" s="110" t="s">
        <v>1710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hidden="1" customHeight="1" x14ac:dyDescent="0.3">
      <c r="A3091" s="110" t="s">
        <v>1710</v>
      </c>
      <c r="B3091" s="111" t="s">
        <v>1136</v>
      </c>
      <c r="C3091" s="112" t="s">
        <v>1137</v>
      </c>
      <c r="D3091" s="21">
        <f t="shared" si="52"/>
        <v>408470</v>
      </c>
      <c r="E3091" s="24">
        <f t="shared" si="52"/>
        <v>0</v>
      </c>
      <c r="F3091" s="104">
        <v>269160</v>
      </c>
      <c r="G3091" s="104">
        <v>0</v>
      </c>
      <c r="H3091" s="113">
        <v>139310</v>
      </c>
      <c r="I3091" s="113">
        <v>0</v>
      </c>
      <c r="J3091" s="31"/>
      <c r="K3091" s="32"/>
      <c r="L3091" s="113"/>
      <c r="M3091" s="113"/>
      <c r="N3091" s="31"/>
      <c r="O3091" s="32"/>
      <c r="P3091" s="113"/>
      <c r="Q3091" s="113"/>
      <c r="R3091" s="31"/>
      <c r="S3091" s="32"/>
      <c r="T3091" s="113"/>
      <c r="U3091" s="113"/>
      <c r="V3091" s="31"/>
      <c r="W3091" s="32"/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hidden="1" customHeight="1" x14ac:dyDescent="0.3">
      <c r="A3092" s="110" t="s">
        <v>1710</v>
      </c>
      <c r="B3092" s="111" t="s">
        <v>1138</v>
      </c>
      <c r="C3092" s="112" t="s">
        <v>1627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hidden="1" customHeight="1" x14ac:dyDescent="0.3">
      <c r="A3093" s="110" t="s">
        <v>1710</v>
      </c>
      <c r="B3093" s="111" t="s">
        <v>1139</v>
      </c>
      <c r="C3093" s="112" t="s">
        <v>1140</v>
      </c>
      <c r="D3093" s="21">
        <f t="shared" si="52"/>
        <v>0</v>
      </c>
      <c r="E3093" s="24">
        <f t="shared" si="52"/>
        <v>0</v>
      </c>
      <c r="F3093" s="104"/>
      <c r="G3093" s="104"/>
      <c r="H3093" s="113"/>
      <c r="I3093" s="113"/>
      <c r="J3093" s="31"/>
      <c r="K3093" s="32"/>
      <c r="L3093" s="113"/>
      <c r="M3093" s="113"/>
      <c r="N3093" s="31"/>
      <c r="O3093" s="32"/>
      <c r="P3093" s="113"/>
      <c r="Q3093" s="113"/>
      <c r="R3093" s="31"/>
      <c r="S3093" s="32"/>
      <c r="T3093" s="113"/>
      <c r="U3093" s="113"/>
      <c r="V3093" s="31"/>
      <c r="W3093" s="32"/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hidden="1" customHeight="1" x14ac:dyDescent="0.3">
      <c r="A3094" s="110" t="s">
        <v>1710</v>
      </c>
      <c r="B3094" s="111" t="s">
        <v>1141</v>
      </c>
      <c r="C3094" s="112" t="s">
        <v>1628</v>
      </c>
      <c r="D3094" s="21">
        <f t="shared" si="52"/>
        <v>189440</v>
      </c>
      <c r="E3094" s="24">
        <f t="shared" si="52"/>
        <v>0</v>
      </c>
      <c r="F3094" s="104">
        <v>130640</v>
      </c>
      <c r="G3094" s="104">
        <v>0</v>
      </c>
      <c r="H3094" s="113">
        <v>58800</v>
      </c>
      <c r="I3094" s="113">
        <v>0</v>
      </c>
      <c r="J3094" s="31"/>
      <c r="K3094" s="32"/>
      <c r="L3094" s="113"/>
      <c r="M3094" s="113"/>
      <c r="N3094" s="31"/>
      <c r="O3094" s="32"/>
      <c r="P3094" s="113"/>
      <c r="Q3094" s="113"/>
      <c r="R3094" s="31"/>
      <c r="S3094" s="32"/>
      <c r="T3094" s="113"/>
      <c r="U3094" s="113"/>
      <c r="V3094" s="31"/>
      <c r="W3094" s="32"/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hidden="1" customHeight="1" x14ac:dyDescent="0.3">
      <c r="A3095" s="110" t="s">
        <v>1710</v>
      </c>
      <c r="B3095" s="111" t="s">
        <v>1142</v>
      </c>
      <c r="C3095" s="112" t="s">
        <v>1143</v>
      </c>
      <c r="D3095" s="21">
        <f t="shared" si="52"/>
        <v>348021.75</v>
      </c>
      <c r="E3095" s="24">
        <f t="shared" si="52"/>
        <v>0</v>
      </c>
      <c r="F3095" s="104"/>
      <c r="G3095" s="104"/>
      <c r="H3095" s="113">
        <v>348021.75</v>
      </c>
      <c r="I3095" s="113">
        <v>0</v>
      </c>
      <c r="J3095" s="31"/>
      <c r="K3095" s="32"/>
      <c r="L3095" s="113"/>
      <c r="M3095" s="113"/>
      <c r="N3095" s="31"/>
      <c r="O3095" s="32"/>
      <c r="P3095" s="113"/>
      <c r="Q3095" s="113"/>
      <c r="R3095" s="31"/>
      <c r="S3095" s="32"/>
      <c r="T3095" s="113"/>
      <c r="U3095" s="113"/>
      <c r="V3095" s="31"/>
      <c r="W3095" s="32"/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hidden="1" customHeight="1" x14ac:dyDescent="0.3">
      <c r="A3096" s="110" t="s">
        <v>1710</v>
      </c>
      <c r="B3096" s="111" t="s">
        <v>1144</v>
      </c>
      <c r="C3096" s="112" t="s">
        <v>1629</v>
      </c>
      <c r="D3096" s="21">
        <f t="shared" si="52"/>
        <v>77127.75</v>
      </c>
      <c r="E3096" s="24">
        <f t="shared" si="52"/>
        <v>0</v>
      </c>
      <c r="F3096" s="104"/>
      <c r="G3096" s="104"/>
      <c r="H3096" s="113">
        <v>77127.75</v>
      </c>
      <c r="I3096" s="113">
        <v>0</v>
      </c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hidden="1" customHeight="1" x14ac:dyDescent="0.3">
      <c r="A3097" s="110" t="s">
        <v>1710</v>
      </c>
      <c r="B3097" s="111" t="s">
        <v>1145</v>
      </c>
      <c r="C3097" s="112" t="s">
        <v>1630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hidden="1" customHeight="1" x14ac:dyDescent="0.3">
      <c r="A3098" s="110" t="s">
        <v>1710</v>
      </c>
      <c r="B3098" s="111" t="s">
        <v>1631</v>
      </c>
      <c r="C3098" s="112" t="s">
        <v>1632</v>
      </c>
      <c r="D3098" s="21">
        <f t="shared" si="52"/>
        <v>5775</v>
      </c>
      <c r="E3098" s="24">
        <f t="shared" si="52"/>
        <v>0</v>
      </c>
      <c r="F3098" s="104"/>
      <c r="G3098" s="104"/>
      <c r="H3098" s="113">
        <v>5775</v>
      </c>
      <c r="I3098" s="113">
        <v>0</v>
      </c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hidden="1" customHeight="1" x14ac:dyDescent="0.3">
      <c r="A3099" s="110" t="s">
        <v>1710</v>
      </c>
      <c r="B3099" s="111" t="s">
        <v>1146</v>
      </c>
      <c r="C3099" s="112" t="s">
        <v>1633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hidden="1" customHeight="1" x14ac:dyDescent="0.3">
      <c r="A3100" s="110" t="s">
        <v>1710</v>
      </c>
      <c r="B3100" s="111" t="s">
        <v>1147</v>
      </c>
      <c r="C3100" s="112" t="s">
        <v>1634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hidden="1" customHeight="1" x14ac:dyDescent="0.3">
      <c r="A3101" s="110" t="s">
        <v>1710</v>
      </c>
      <c r="B3101" s="111" t="s">
        <v>1148</v>
      </c>
      <c r="C3101" s="112" t="s">
        <v>1149</v>
      </c>
      <c r="D3101" s="21">
        <f t="shared" si="52"/>
        <v>470</v>
      </c>
      <c r="E3101" s="24">
        <f t="shared" si="52"/>
        <v>0</v>
      </c>
      <c r="F3101" s="104"/>
      <c r="G3101" s="104"/>
      <c r="H3101" s="113">
        <v>470</v>
      </c>
      <c r="I3101" s="113">
        <v>0</v>
      </c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hidden="1" customHeight="1" x14ac:dyDescent="0.3">
      <c r="A3102" s="110" t="s">
        <v>1710</v>
      </c>
      <c r="B3102" s="111" t="s">
        <v>1150</v>
      </c>
      <c r="C3102" s="112" t="s">
        <v>1635</v>
      </c>
      <c r="D3102" s="21">
        <f t="shared" si="52"/>
        <v>1099526.25</v>
      </c>
      <c r="E3102" s="24">
        <f t="shared" si="52"/>
        <v>0</v>
      </c>
      <c r="F3102" s="104">
        <v>450000</v>
      </c>
      <c r="G3102" s="104">
        <v>0</v>
      </c>
      <c r="H3102" s="105">
        <v>649526.25</v>
      </c>
      <c r="I3102" s="105">
        <v>0</v>
      </c>
      <c r="J3102" s="106"/>
      <c r="K3102" s="107"/>
      <c r="L3102" s="105"/>
      <c r="M3102" s="105"/>
      <c r="N3102" s="106"/>
      <c r="O3102" s="107"/>
      <c r="P3102" s="113"/>
      <c r="Q3102" s="113"/>
      <c r="R3102" s="106"/>
      <c r="S3102" s="107"/>
      <c r="T3102" s="105"/>
      <c r="U3102" s="105"/>
      <c r="V3102" s="106"/>
      <c r="W3102" s="107"/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hidden="1" customHeight="1" x14ac:dyDescent="0.3">
      <c r="A3103" s="110" t="s">
        <v>1710</v>
      </c>
      <c r="B3103" s="111" t="s">
        <v>1151</v>
      </c>
      <c r="C3103" s="112" t="s">
        <v>1636</v>
      </c>
      <c r="D3103" s="21">
        <f t="shared" si="52"/>
        <v>84795</v>
      </c>
      <c r="E3103" s="24">
        <f t="shared" si="52"/>
        <v>0</v>
      </c>
      <c r="F3103" s="104">
        <v>30000</v>
      </c>
      <c r="G3103" s="104">
        <v>0</v>
      </c>
      <c r="H3103" s="113">
        <v>54795</v>
      </c>
      <c r="I3103" s="113">
        <v>0</v>
      </c>
      <c r="J3103" s="31"/>
      <c r="K3103" s="32"/>
      <c r="L3103" s="113"/>
      <c r="M3103" s="113"/>
      <c r="N3103" s="31"/>
      <c r="O3103" s="32"/>
      <c r="P3103" s="105"/>
      <c r="Q3103" s="105"/>
      <c r="R3103" s="31"/>
      <c r="S3103" s="32"/>
      <c r="T3103" s="113"/>
      <c r="U3103" s="113"/>
      <c r="V3103" s="31"/>
      <c r="W3103" s="32"/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hidden="1" customHeight="1" x14ac:dyDescent="0.3">
      <c r="A3104" s="110" t="s">
        <v>1710</v>
      </c>
      <c r="B3104" s="111" t="s">
        <v>1152</v>
      </c>
      <c r="C3104" s="112" t="s">
        <v>1637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hidden="1" customHeight="1" x14ac:dyDescent="0.3">
      <c r="A3105" s="110" t="s">
        <v>1710</v>
      </c>
      <c r="B3105" s="111" t="s">
        <v>1153</v>
      </c>
      <c r="C3105" s="112" t="s">
        <v>1638</v>
      </c>
      <c r="D3105" s="21">
        <f t="shared" si="52"/>
        <v>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/>
      <c r="W3105" s="107"/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hidden="1" customHeight="1" x14ac:dyDescent="0.3">
      <c r="A3106" s="110" t="s">
        <v>1710</v>
      </c>
      <c r="B3106" s="111" t="s">
        <v>1154</v>
      </c>
      <c r="C3106" s="112" t="s">
        <v>1639</v>
      </c>
      <c r="D3106" s="21">
        <f t="shared" si="52"/>
        <v>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/>
      <c r="W3106" s="107"/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hidden="1" customHeight="1" x14ac:dyDescent="0.3">
      <c r="A3107" s="110" t="s">
        <v>1710</v>
      </c>
      <c r="B3107" s="111" t="s">
        <v>1155</v>
      </c>
      <c r="C3107" s="112" t="s">
        <v>1156</v>
      </c>
      <c r="D3107" s="21">
        <f t="shared" si="52"/>
        <v>100000</v>
      </c>
      <c r="E3107" s="24">
        <f t="shared" si="52"/>
        <v>0</v>
      </c>
      <c r="F3107" s="104">
        <v>50000</v>
      </c>
      <c r="G3107" s="104">
        <v>0</v>
      </c>
      <c r="H3107" s="105">
        <v>50000</v>
      </c>
      <c r="I3107" s="105">
        <v>0</v>
      </c>
      <c r="J3107" s="106"/>
      <c r="K3107" s="107"/>
      <c r="L3107" s="105"/>
      <c r="M3107" s="105"/>
      <c r="N3107" s="106"/>
      <c r="O3107" s="107"/>
      <c r="P3107" s="105"/>
      <c r="Q3107" s="105"/>
      <c r="R3107" s="106"/>
      <c r="S3107" s="107"/>
      <c r="T3107" s="105"/>
      <c r="U3107" s="105"/>
      <c r="V3107" s="106"/>
      <c r="W3107" s="107"/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hidden="1" customHeight="1" x14ac:dyDescent="0.3">
      <c r="A3108" s="110" t="s">
        <v>1710</v>
      </c>
      <c r="B3108" s="111" t="s">
        <v>1157</v>
      </c>
      <c r="C3108" s="112" t="s">
        <v>1158</v>
      </c>
      <c r="D3108" s="21">
        <f t="shared" si="52"/>
        <v>40000</v>
      </c>
      <c r="E3108" s="24">
        <f t="shared" si="52"/>
        <v>0</v>
      </c>
      <c r="F3108" s="104">
        <v>10000</v>
      </c>
      <c r="G3108" s="104">
        <v>0</v>
      </c>
      <c r="H3108" s="105">
        <v>30000</v>
      </c>
      <c r="I3108" s="105">
        <v>0</v>
      </c>
      <c r="J3108" s="106"/>
      <c r="K3108" s="107"/>
      <c r="L3108" s="105"/>
      <c r="M3108" s="105"/>
      <c r="N3108" s="106"/>
      <c r="O3108" s="107"/>
      <c r="P3108" s="105"/>
      <c r="Q3108" s="105"/>
      <c r="R3108" s="106"/>
      <c r="S3108" s="107"/>
      <c r="T3108" s="105"/>
      <c r="U3108" s="105"/>
      <c r="V3108" s="106"/>
      <c r="W3108" s="107"/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hidden="1" customHeight="1" x14ac:dyDescent="0.3">
      <c r="A3109" s="110" t="s">
        <v>1710</v>
      </c>
      <c r="B3109" s="111" t="s">
        <v>1159</v>
      </c>
      <c r="C3109" s="112" t="s">
        <v>1160</v>
      </c>
      <c r="D3109" s="21">
        <f t="shared" si="52"/>
        <v>40000</v>
      </c>
      <c r="E3109" s="24">
        <f t="shared" si="52"/>
        <v>0</v>
      </c>
      <c r="F3109" s="104">
        <v>15000</v>
      </c>
      <c r="G3109" s="104">
        <v>0</v>
      </c>
      <c r="H3109" s="113">
        <v>25000</v>
      </c>
      <c r="I3109" s="113">
        <v>0</v>
      </c>
      <c r="J3109" s="31"/>
      <c r="K3109" s="32"/>
      <c r="L3109" s="113"/>
      <c r="M3109" s="113"/>
      <c r="N3109" s="31"/>
      <c r="O3109" s="32"/>
      <c r="P3109" s="105"/>
      <c r="Q3109" s="105"/>
      <c r="R3109" s="31"/>
      <c r="S3109" s="32"/>
      <c r="T3109" s="113"/>
      <c r="U3109" s="113"/>
      <c r="V3109" s="31"/>
      <c r="W3109" s="32"/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hidden="1" customHeight="1" x14ac:dyDescent="0.3">
      <c r="A3110" s="110" t="s">
        <v>1710</v>
      </c>
      <c r="B3110" s="111" t="s">
        <v>1161</v>
      </c>
      <c r="C3110" s="112" t="s">
        <v>1640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hidden="1" customHeight="1" x14ac:dyDescent="0.3">
      <c r="A3111" s="110" t="s">
        <v>1710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hidden="1" customHeight="1" x14ac:dyDescent="0.3">
      <c r="A3112" s="110" t="s">
        <v>1710</v>
      </c>
      <c r="B3112" s="111" t="s">
        <v>1164</v>
      </c>
      <c r="C3112" s="112" t="s">
        <v>1641</v>
      </c>
      <c r="D3112" s="21">
        <f t="shared" si="52"/>
        <v>0</v>
      </c>
      <c r="E3112" s="24">
        <f t="shared" si="52"/>
        <v>0</v>
      </c>
      <c r="F3112" s="104"/>
      <c r="G3112" s="104"/>
      <c r="H3112" s="113"/>
      <c r="I3112" s="113"/>
      <c r="J3112" s="31"/>
      <c r="K3112" s="32"/>
      <c r="L3112" s="113"/>
      <c r="M3112" s="113"/>
      <c r="N3112" s="31"/>
      <c r="O3112" s="32"/>
      <c r="P3112" s="113"/>
      <c r="Q3112" s="113"/>
      <c r="R3112" s="31"/>
      <c r="S3112" s="32"/>
      <c r="T3112" s="113"/>
      <c r="U3112" s="113"/>
      <c r="V3112" s="31"/>
      <c r="W3112" s="32"/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hidden="1" customHeight="1" x14ac:dyDescent="0.3">
      <c r="A3113" s="110" t="s">
        <v>1710</v>
      </c>
      <c r="B3113" s="111" t="s">
        <v>1165</v>
      </c>
      <c r="C3113" s="112" t="s">
        <v>1166</v>
      </c>
      <c r="D3113" s="21">
        <f t="shared" si="52"/>
        <v>38106.68</v>
      </c>
      <c r="E3113" s="24">
        <f t="shared" si="52"/>
        <v>0</v>
      </c>
      <c r="F3113" s="104">
        <v>19053.34</v>
      </c>
      <c r="G3113" s="104">
        <v>0</v>
      </c>
      <c r="H3113" s="113">
        <v>19053.34</v>
      </c>
      <c r="I3113" s="113">
        <v>0</v>
      </c>
      <c r="J3113" s="31"/>
      <c r="K3113" s="32"/>
      <c r="L3113" s="113"/>
      <c r="M3113" s="113"/>
      <c r="N3113" s="31"/>
      <c r="O3113" s="32"/>
      <c r="P3113" s="113"/>
      <c r="Q3113" s="113"/>
      <c r="R3113" s="31"/>
      <c r="S3113" s="32"/>
      <c r="T3113" s="113"/>
      <c r="U3113" s="113"/>
      <c r="V3113" s="31"/>
      <c r="W3113" s="32"/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hidden="1" customHeight="1" x14ac:dyDescent="0.3">
      <c r="A3114" s="110" t="s">
        <v>1710</v>
      </c>
      <c r="B3114" s="111" t="s">
        <v>1167</v>
      </c>
      <c r="C3114" s="112" t="s">
        <v>1642</v>
      </c>
      <c r="D3114" s="21">
        <f t="shared" si="52"/>
        <v>106656.67</v>
      </c>
      <c r="E3114" s="24">
        <f t="shared" si="52"/>
        <v>0</v>
      </c>
      <c r="F3114" s="104">
        <v>53328.33</v>
      </c>
      <c r="G3114" s="104">
        <v>0</v>
      </c>
      <c r="H3114" s="113">
        <v>53328.34</v>
      </c>
      <c r="I3114" s="113">
        <v>0</v>
      </c>
      <c r="J3114" s="31"/>
      <c r="K3114" s="32"/>
      <c r="L3114" s="113"/>
      <c r="M3114" s="113"/>
      <c r="N3114" s="31"/>
      <c r="O3114" s="32"/>
      <c r="P3114" s="113"/>
      <c r="Q3114" s="113"/>
      <c r="R3114" s="31"/>
      <c r="S3114" s="32"/>
      <c r="T3114" s="113"/>
      <c r="U3114" s="113"/>
      <c r="V3114" s="31"/>
      <c r="W3114" s="32"/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hidden="1" customHeight="1" x14ac:dyDescent="0.3">
      <c r="A3115" s="110" t="s">
        <v>1710</v>
      </c>
      <c r="B3115" s="111" t="s">
        <v>1168</v>
      </c>
      <c r="C3115" s="112" t="s">
        <v>1643</v>
      </c>
      <c r="D3115" s="21">
        <f t="shared" si="52"/>
        <v>0</v>
      </c>
      <c r="E3115" s="24">
        <f t="shared" si="52"/>
        <v>0</v>
      </c>
      <c r="F3115" s="104"/>
      <c r="G3115" s="104"/>
      <c r="H3115" s="113"/>
      <c r="I3115" s="113"/>
      <c r="J3115" s="31"/>
      <c r="K3115" s="32"/>
      <c r="L3115" s="113"/>
      <c r="M3115" s="113"/>
      <c r="N3115" s="31"/>
      <c r="O3115" s="32"/>
      <c r="P3115" s="113"/>
      <c r="Q3115" s="113"/>
      <c r="R3115" s="31"/>
      <c r="S3115" s="32"/>
      <c r="T3115" s="113"/>
      <c r="U3115" s="113"/>
      <c r="V3115" s="31"/>
      <c r="W3115" s="32"/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hidden="1" customHeight="1" x14ac:dyDescent="0.3">
      <c r="A3116" s="110" t="s">
        <v>1710</v>
      </c>
      <c r="B3116" s="111" t="s">
        <v>1169</v>
      </c>
      <c r="C3116" s="112" t="s">
        <v>1644</v>
      </c>
      <c r="D3116" s="21">
        <f t="shared" si="52"/>
        <v>3146.66</v>
      </c>
      <c r="E3116" s="24">
        <f t="shared" si="52"/>
        <v>0</v>
      </c>
      <c r="F3116" s="104">
        <v>1573.33</v>
      </c>
      <c r="G3116" s="104">
        <v>0</v>
      </c>
      <c r="H3116" s="113">
        <v>1573.33</v>
      </c>
      <c r="I3116" s="113">
        <v>0</v>
      </c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hidden="1" customHeight="1" x14ac:dyDescent="0.3">
      <c r="A3117" s="110" t="s">
        <v>1710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hidden="1" customHeight="1" x14ac:dyDescent="0.3">
      <c r="A3118" s="110" t="s">
        <v>1710</v>
      </c>
      <c r="B3118" s="111" t="s">
        <v>1172</v>
      </c>
      <c r="C3118" s="112" t="s">
        <v>1645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hidden="1" customHeight="1" x14ac:dyDescent="0.3">
      <c r="A3119" s="110" t="s">
        <v>1710</v>
      </c>
      <c r="B3119" s="111" t="s">
        <v>1173</v>
      </c>
      <c r="C3119" s="112" t="s">
        <v>1646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hidden="1" customHeight="1" x14ac:dyDescent="0.3">
      <c r="A3120" s="110" t="s">
        <v>1710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hidden="1" customHeight="1" x14ac:dyDescent="0.3">
      <c r="A3121" s="110" t="s">
        <v>1710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hidden="1" customHeight="1" x14ac:dyDescent="0.3">
      <c r="A3122" s="110" t="s">
        <v>1710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hidden="1" customHeight="1" x14ac:dyDescent="0.3">
      <c r="A3123" s="110" t="s">
        <v>1710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hidden="1" customHeight="1" x14ac:dyDescent="0.3">
      <c r="A3124" s="110" t="s">
        <v>1710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hidden="1" customHeight="1" x14ac:dyDescent="0.3">
      <c r="A3125" s="110" t="s">
        <v>1710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hidden="1" customHeight="1" x14ac:dyDescent="0.3">
      <c r="A3126" s="110" t="s">
        <v>1710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hidden="1" customHeight="1" x14ac:dyDescent="0.3">
      <c r="A3127" s="110" t="s">
        <v>1710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hidden="1" customHeight="1" x14ac:dyDescent="0.3">
      <c r="A3128" s="110" t="s">
        <v>1710</v>
      </c>
      <c r="B3128" s="111" t="s">
        <v>1190</v>
      </c>
      <c r="C3128" s="112" t="s">
        <v>1191</v>
      </c>
      <c r="D3128" s="21">
        <f t="shared" si="52"/>
        <v>0</v>
      </c>
      <c r="E3128" s="24">
        <f t="shared" si="52"/>
        <v>0</v>
      </c>
      <c r="F3128" s="104"/>
      <c r="G3128" s="104"/>
      <c r="H3128" s="113"/>
      <c r="I3128" s="113"/>
      <c r="J3128" s="31"/>
      <c r="K3128" s="32"/>
      <c r="L3128" s="113"/>
      <c r="M3128" s="113"/>
      <c r="N3128" s="31"/>
      <c r="O3128" s="32"/>
      <c r="P3128" s="113"/>
      <c r="Q3128" s="113"/>
      <c r="R3128" s="31"/>
      <c r="S3128" s="32"/>
      <c r="T3128" s="113"/>
      <c r="U3128" s="113"/>
      <c r="V3128" s="31"/>
      <c r="W3128" s="32"/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hidden="1" customHeight="1" x14ac:dyDescent="0.3">
      <c r="A3129" s="110" t="s">
        <v>1710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hidden="1" customHeight="1" x14ac:dyDescent="0.3">
      <c r="A3130" s="110" t="s">
        <v>1710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hidden="1" customHeight="1" x14ac:dyDescent="0.3">
      <c r="A3131" s="110" t="s">
        <v>1710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hidden="1" customHeight="1" x14ac:dyDescent="0.3">
      <c r="A3132" s="110" t="s">
        <v>1710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hidden="1" customHeight="1" x14ac:dyDescent="0.3">
      <c r="A3133" s="110" t="s">
        <v>1710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hidden="1" customHeight="1" x14ac:dyDescent="0.3">
      <c r="A3134" s="110" t="s">
        <v>1710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hidden="1" customHeight="1" x14ac:dyDescent="0.3">
      <c r="A3135" s="110" t="s">
        <v>1710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hidden="1" customHeight="1" x14ac:dyDescent="0.3">
      <c r="A3136" s="110" t="s">
        <v>1710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hidden="1" customHeight="1" x14ac:dyDescent="0.3">
      <c r="A3137" s="110" t="s">
        <v>1710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hidden="1" customHeight="1" x14ac:dyDescent="0.3">
      <c r="A3138" s="110" t="s">
        <v>1710</v>
      </c>
      <c r="B3138" s="111" t="s">
        <v>1210</v>
      </c>
      <c r="C3138" s="112" t="s">
        <v>1647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hidden="1" customHeight="1" x14ac:dyDescent="0.3">
      <c r="A3139" s="110" t="s">
        <v>1710</v>
      </c>
      <c r="B3139" s="111" t="s">
        <v>1211</v>
      </c>
      <c r="C3139" s="112" t="s">
        <v>1212</v>
      </c>
      <c r="D3139" s="21">
        <f t="shared" si="52"/>
        <v>53133.34</v>
      </c>
      <c r="E3139" s="24">
        <f t="shared" si="52"/>
        <v>0</v>
      </c>
      <c r="F3139" s="104">
        <v>26566.67</v>
      </c>
      <c r="G3139" s="104">
        <v>0</v>
      </c>
      <c r="H3139" s="113">
        <v>26566.67</v>
      </c>
      <c r="I3139" s="113">
        <v>0</v>
      </c>
      <c r="J3139" s="31"/>
      <c r="K3139" s="32"/>
      <c r="L3139" s="113"/>
      <c r="M3139" s="113"/>
      <c r="N3139" s="31"/>
      <c r="O3139" s="32"/>
      <c r="P3139" s="113"/>
      <c r="Q3139" s="113"/>
      <c r="R3139" s="31"/>
      <c r="S3139" s="32"/>
      <c r="T3139" s="113"/>
      <c r="U3139" s="113"/>
      <c r="V3139" s="31"/>
      <c r="W3139" s="32"/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hidden="1" customHeight="1" x14ac:dyDescent="0.3">
      <c r="A3140" s="110" t="s">
        <v>1710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1002348.03</v>
      </c>
      <c r="E3140" s="24">
        <f t="shared" si="53"/>
        <v>0</v>
      </c>
      <c r="F3140" s="104">
        <v>500745.68</v>
      </c>
      <c r="G3140" s="104">
        <v>0</v>
      </c>
      <c r="H3140" s="105">
        <v>501602.35</v>
      </c>
      <c r="I3140" s="105">
        <v>0</v>
      </c>
      <c r="J3140" s="106"/>
      <c r="K3140" s="107"/>
      <c r="L3140" s="105"/>
      <c r="M3140" s="105"/>
      <c r="N3140" s="106"/>
      <c r="O3140" s="107"/>
      <c r="P3140" s="113"/>
      <c r="Q3140" s="113"/>
      <c r="R3140" s="106"/>
      <c r="S3140" s="107"/>
      <c r="T3140" s="105"/>
      <c r="U3140" s="105"/>
      <c r="V3140" s="106"/>
      <c r="W3140" s="107"/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hidden="1" customHeight="1" x14ac:dyDescent="0.3">
      <c r="A3141" s="110" t="s">
        <v>1710</v>
      </c>
      <c r="B3141" s="111" t="s">
        <v>1215</v>
      </c>
      <c r="C3141" s="112" t="s">
        <v>1216</v>
      </c>
      <c r="D3141" s="21">
        <f t="shared" si="53"/>
        <v>20038</v>
      </c>
      <c r="E3141" s="24">
        <f t="shared" si="53"/>
        <v>0</v>
      </c>
      <c r="F3141" s="104">
        <v>10019</v>
      </c>
      <c r="G3141" s="104">
        <v>0</v>
      </c>
      <c r="H3141" s="113">
        <v>10019</v>
      </c>
      <c r="I3141" s="113">
        <v>0</v>
      </c>
      <c r="J3141" s="31"/>
      <c r="K3141" s="32"/>
      <c r="L3141" s="113"/>
      <c r="M3141" s="113"/>
      <c r="N3141" s="31"/>
      <c r="O3141" s="32"/>
      <c r="P3141" s="105"/>
      <c r="Q3141" s="105"/>
      <c r="R3141" s="31"/>
      <c r="S3141" s="32"/>
      <c r="T3141" s="113"/>
      <c r="U3141" s="113"/>
      <c r="V3141" s="31"/>
      <c r="W3141" s="32"/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hidden="1" customHeight="1" x14ac:dyDescent="0.3">
      <c r="A3142" s="110" t="s">
        <v>1710</v>
      </c>
      <c r="B3142" s="111" t="s">
        <v>1217</v>
      </c>
      <c r="C3142" s="112" t="s">
        <v>1218</v>
      </c>
      <c r="D3142" s="21">
        <f t="shared" si="53"/>
        <v>31709.439999999999</v>
      </c>
      <c r="E3142" s="24">
        <f t="shared" si="53"/>
        <v>0</v>
      </c>
      <c r="F3142" s="104">
        <v>15854.72</v>
      </c>
      <c r="G3142" s="104">
        <v>0</v>
      </c>
      <c r="H3142" s="105">
        <v>15854.72</v>
      </c>
      <c r="I3142" s="105">
        <v>0</v>
      </c>
      <c r="J3142" s="106"/>
      <c r="K3142" s="107"/>
      <c r="L3142" s="105"/>
      <c r="M3142" s="105"/>
      <c r="N3142" s="106"/>
      <c r="O3142" s="107"/>
      <c r="P3142" s="113"/>
      <c r="Q3142" s="113"/>
      <c r="R3142" s="106"/>
      <c r="S3142" s="107"/>
      <c r="T3142" s="105"/>
      <c r="U3142" s="105"/>
      <c r="V3142" s="106"/>
      <c r="W3142" s="107"/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hidden="1" customHeight="1" x14ac:dyDescent="0.3">
      <c r="A3143" s="110" t="s">
        <v>1710</v>
      </c>
      <c r="B3143" s="111" t="s">
        <v>1219</v>
      </c>
      <c r="C3143" s="112" t="s">
        <v>1220</v>
      </c>
      <c r="D3143" s="21">
        <f t="shared" si="53"/>
        <v>3397.76</v>
      </c>
      <c r="E3143" s="24">
        <f t="shared" si="53"/>
        <v>0</v>
      </c>
      <c r="F3143" s="104">
        <v>1698.88</v>
      </c>
      <c r="G3143" s="104">
        <v>0</v>
      </c>
      <c r="H3143" s="113">
        <v>1698.88</v>
      </c>
      <c r="I3143" s="113">
        <v>0</v>
      </c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hidden="1" customHeight="1" x14ac:dyDescent="0.3">
      <c r="A3144" s="110" t="s">
        <v>1710</v>
      </c>
      <c r="B3144" s="111" t="s">
        <v>1221</v>
      </c>
      <c r="C3144" s="112" t="s">
        <v>1222</v>
      </c>
      <c r="D3144" s="21">
        <f t="shared" si="53"/>
        <v>1595.56</v>
      </c>
      <c r="E3144" s="24">
        <f t="shared" si="53"/>
        <v>0</v>
      </c>
      <c r="F3144" s="104">
        <v>797.78</v>
      </c>
      <c r="G3144" s="104">
        <v>0</v>
      </c>
      <c r="H3144" s="113">
        <v>797.78</v>
      </c>
      <c r="I3144" s="113">
        <v>0</v>
      </c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hidden="1" customHeight="1" x14ac:dyDescent="0.3">
      <c r="A3145" s="110" t="s">
        <v>1710</v>
      </c>
      <c r="B3145" s="111" t="s">
        <v>1223</v>
      </c>
      <c r="C3145" s="112" t="s">
        <v>1224</v>
      </c>
      <c r="D3145" s="21">
        <f t="shared" si="53"/>
        <v>0</v>
      </c>
      <c r="E3145" s="24">
        <f t="shared" si="53"/>
        <v>0</v>
      </c>
      <c r="F3145" s="104"/>
      <c r="G3145" s="104"/>
      <c r="H3145" s="113"/>
      <c r="I3145" s="113"/>
      <c r="J3145" s="31"/>
      <c r="K3145" s="32"/>
      <c r="L3145" s="113"/>
      <c r="M3145" s="113"/>
      <c r="N3145" s="31"/>
      <c r="O3145" s="32"/>
      <c r="P3145" s="113"/>
      <c r="Q3145" s="113"/>
      <c r="R3145" s="31"/>
      <c r="S3145" s="32"/>
      <c r="T3145" s="113"/>
      <c r="U3145" s="113"/>
      <c r="V3145" s="31"/>
      <c r="W3145" s="32"/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hidden="1" customHeight="1" x14ac:dyDescent="0.3">
      <c r="A3146" s="110" t="s">
        <v>1710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hidden="1" customHeight="1" x14ac:dyDescent="0.3">
      <c r="A3147" s="110" t="s">
        <v>1710</v>
      </c>
      <c r="B3147" s="111" t="s">
        <v>1227</v>
      </c>
      <c r="C3147" s="112" t="s">
        <v>1228</v>
      </c>
      <c r="D3147" s="21">
        <f t="shared" si="53"/>
        <v>15278.34</v>
      </c>
      <c r="E3147" s="24">
        <f t="shared" si="53"/>
        <v>0</v>
      </c>
      <c r="F3147" s="104">
        <v>7639.17</v>
      </c>
      <c r="G3147" s="104">
        <v>0</v>
      </c>
      <c r="H3147" s="113">
        <v>7639.17</v>
      </c>
      <c r="I3147" s="113">
        <v>0</v>
      </c>
      <c r="J3147" s="31"/>
      <c r="K3147" s="32"/>
      <c r="L3147" s="113"/>
      <c r="M3147" s="113"/>
      <c r="N3147" s="31"/>
      <c r="O3147" s="32"/>
      <c r="P3147" s="113"/>
      <c r="Q3147" s="113"/>
      <c r="R3147" s="31"/>
      <c r="S3147" s="32"/>
      <c r="T3147" s="113"/>
      <c r="U3147" s="113"/>
      <c r="V3147" s="31"/>
      <c r="W3147" s="32"/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hidden="1" customHeight="1" x14ac:dyDescent="0.3">
      <c r="A3148" s="110" t="s">
        <v>1710</v>
      </c>
      <c r="B3148" s="111" t="s">
        <v>1229</v>
      </c>
      <c r="C3148" s="112" t="s">
        <v>1230</v>
      </c>
      <c r="D3148" s="21">
        <f t="shared" si="53"/>
        <v>76689.94</v>
      </c>
      <c r="E3148" s="24">
        <f t="shared" si="53"/>
        <v>0</v>
      </c>
      <c r="F3148" s="104">
        <v>38046.36</v>
      </c>
      <c r="G3148" s="104">
        <v>0</v>
      </c>
      <c r="H3148" s="113">
        <v>38643.58</v>
      </c>
      <c r="I3148" s="113">
        <v>0</v>
      </c>
      <c r="J3148" s="31"/>
      <c r="K3148" s="32"/>
      <c r="L3148" s="113"/>
      <c r="M3148" s="113"/>
      <c r="N3148" s="31"/>
      <c r="O3148" s="32"/>
      <c r="P3148" s="113"/>
      <c r="Q3148" s="113"/>
      <c r="R3148" s="31"/>
      <c r="S3148" s="32"/>
      <c r="T3148" s="113"/>
      <c r="U3148" s="113"/>
      <c r="V3148" s="31"/>
      <c r="W3148" s="32"/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hidden="1" customHeight="1" x14ac:dyDescent="0.3">
      <c r="A3149" s="110" t="s">
        <v>1710</v>
      </c>
      <c r="B3149" s="111" t="s">
        <v>1231</v>
      </c>
      <c r="C3149" s="112" t="s">
        <v>1232</v>
      </c>
      <c r="D3149" s="21">
        <f t="shared" si="53"/>
        <v>66833.320000000007</v>
      </c>
      <c r="E3149" s="24">
        <f t="shared" si="53"/>
        <v>0</v>
      </c>
      <c r="F3149" s="104">
        <v>33416.660000000003</v>
      </c>
      <c r="G3149" s="104">
        <v>0</v>
      </c>
      <c r="H3149" s="105">
        <v>33416.660000000003</v>
      </c>
      <c r="I3149" s="105">
        <v>0</v>
      </c>
      <c r="J3149" s="106"/>
      <c r="K3149" s="107"/>
      <c r="L3149" s="105"/>
      <c r="M3149" s="105"/>
      <c r="N3149" s="106"/>
      <c r="O3149" s="107"/>
      <c r="P3149" s="113"/>
      <c r="Q3149" s="113"/>
      <c r="R3149" s="106"/>
      <c r="S3149" s="107"/>
      <c r="T3149" s="105"/>
      <c r="U3149" s="105"/>
      <c r="V3149" s="106"/>
      <c r="W3149" s="107"/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hidden="1" customHeight="1" x14ac:dyDescent="0.3">
      <c r="A3150" s="110" t="s">
        <v>1710</v>
      </c>
      <c r="B3150" s="111" t="s">
        <v>1233</v>
      </c>
      <c r="C3150" s="112" t="s">
        <v>1234</v>
      </c>
      <c r="D3150" s="21">
        <f t="shared" si="53"/>
        <v>5999.98</v>
      </c>
      <c r="E3150" s="24">
        <f t="shared" si="53"/>
        <v>0</v>
      </c>
      <c r="F3150" s="104">
        <v>2999.99</v>
      </c>
      <c r="G3150" s="104">
        <v>0</v>
      </c>
      <c r="H3150" s="113">
        <v>2999.99</v>
      </c>
      <c r="I3150" s="113">
        <v>0</v>
      </c>
      <c r="J3150" s="31"/>
      <c r="K3150" s="32"/>
      <c r="L3150" s="113"/>
      <c r="M3150" s="113"/>
      <c r="N3150" s="31"/>
      <c r="O3150" s="32"/>
      <c r="P3150" s="105"/>
      <c r="Q3150" s="105"/>
      <c r="R3150" s="31"/>
      <c r="S3150" s="32"/>
      <c r="T3150" s="113"/>
      <c r="U3150" s="113"/>
      <c r="V3150" s="31"/>
      <c r="W3150" s="32"/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hidden="1" customHeight="1" x14ac:dyDescent="0.3">
      <c r="A3151" s="110" t="s">
        <v>1710</v>
      </c>
      <c r="B3151" s="111" t="s">
        <v>1235</v>
      </c>
      <c r="C3151" s="112" t="s">
        <v>1236</v>
      </c>
      <c r="D3151" s="21">
        <f t="shared" si="53"/>
        <v>5080.68</v>
      </c>
      <c r="E3151" s="24">
        <f t="shared" si="53"/>
        <v>0</v>
      </c>
      <c r="F3151" s="104">
        <v>4475.3500000000004</v>
      </c>
      <c r="G3151" s="104">
        <v>0</v>
      </c>
      <c r="H3151" s="105">
        <v>605.33000000000004</v>
      </c>
      <c r="I3151" s="105">
        <v>0</v>
      </c>
      <c r="J3151" s="106"/>
      <c r="K3151" s="107"/>
      <c r="L3151" s="105"/>
      <c r="M3151" s="105"/>
      <c r="N3151" s="106"/>
      <c r="O3151" s="107"/>
      <c r="P3151" s="113"/>
      <c r="Q3151" s="113"/>
      <c r="R3151" s="106"/>
      <c r="S3151" s="107"/>
      <c r="T3151" s="105"/>
      <c r="U3151" s="105"/>
      <c r="V3151" s="106"/>
      <c r="W3151" s="107"/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hidden="1" customHeight="1" x14ac:dyDescent="0.3">
      <c r="A3152" s="110" t="s">
        <v>1710</v>
      </c>
      <c r="B3152" s="111" t="s">
        <v>1237</v>
      </c>
      <c r="C3152" s="112" t="s">
        <v>1238</v>
      </c>
      <c r="D3152" s="21">
        <f t="shared" si="53"/>
        <v>9508.86</v>
      </c>
      <c r="E3152" s="24">
        <f t="shared" si="53"/>
        <v>0</v>
      </c>
      <c r="F3152" s="104">
        <v>4754.43</v>
      </c>
      <c r="G3152" s="104">
        <v>0</v>
      </c>
      <c r="H3152" s="113">
        <v>4754.43</v>
      </c>
      <c r="I3152" s="113">
        <v>0</v>
      </c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hidden="1" customHeight="1" x14ac:dyDescent="0.3">
      <c r="A3153" s="110" t="s">
        <v>1710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hidden="1" customHeight="1" x14ac:dyDescent="0.3">
      <c r="A3154" s="110" t="s">
        <v>1710</v>
      </c>
      <c r="B3154" s="111" t="s">
        <v>1241</v>
      </c>
      <c r="C3154" s="112" t="s">
        <v>1242</v>
      </c>
      <c r="D3154" s="21">
        <f t="shared" si="53"/>
        <v>1023780.26</v>
      </c>
      <c r="E3154" s="24">
        <f t="shared" si="53"/>
        <v>0</v>
      </c>
      <c r="F3154" s="104">
        <v>511890.13</v>
      </c>
      <c r="G3154" s="104">
        <v>0</v>
      </c>
      <c r="H3154" s="113">
        <v>511890.13</v>
      </c>
      <c r="I3154" s="113">
        <v>0</v>
      </c>
      <c r="J3154" s="31"/>
      <c r="K3154" s="32"/>
      <c r="L3154" s="113"/>
      <c r="M3154" s="113"/>
      <c r="N3154" s="31"/>
      <c r="O3154" s="32"/>
      <c r="P3154" s="113"/>
      <c r="Q3154" s="113"/>
      <c r="R3154" s="31"/>
      <c r="S3154" s="32"/>
      <c r="T3154" s="113"/>
      <c r="U3154" s="113"/>
      <c r="V3154" s="31"/>
      <c r="W3154" s="32"/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hidden="1" customHeight="1" x14ac:dyDescent="0.3">
      <c r="A3155" s="110" t="s">
        <v>1710</v>
      </c>
      <c r="B3155" s="111" t="s">
        <v>1243</v>
      </c>
      <c r="C3155" s="112" t="s">
        <v>1244</v>
      </c>
      <c r="D3155" s="21">
        <f t="shared" si="53"/>
        <v>26497.41</v>
      </c>
      <c r="E3155" s="24">
        <f t="shared" si="53"/>
        <v>0</v>
      </c>
      <c r="F3155" s="104">
        <v>12245.65</v>
      </c>
      <c r="G3155" s="104">
        <v>0</v>
      </c>
      <c r="H3155" s="113">
        <v>14251.76</v>
      </c>
      <c r="I3155" s="113">
        <v>0</v>
      </c>
      <c r="J3155" s="31"/>
      <c r="K3155" s="32"/>
      <c r="L3155" s="113"/>
      <c r="M3155" s="113"/>
      <c r="N3155" s="31"/>
      <c r="O3155" s="32"/>
      <c r="P3155" s="113"/>
      <c r="Q3155" s="113"/>
      <c r="R3155" s="31"/>
      <c r="S3155" s="32"/>
      <c r="T3155" s="113"/>
      <c r="U3155" s="113"/>
      <c r="V3155" s="31"/>
      <c r="W3155" s="32"/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hidden="1" customHeight="1" x14ac:dyDescent="0.3">
      <c r="A3156" s="110" t="s">
        <v>1710</v>
      </c>
      <c r="B3156" s="111" t="s">
        <v>1245</v>
      </c>
      <c r="C3156" s="112" t="s">
        <v>1246</v>
      </c>
      <c r="D3156" s="21">
        <f t="shared" si="53"/>
        <v>1992.22</v>
      </c>
      <c r="E3156" s="24">
        <f t="shared" si="53"/>
        <v>0</v>
      </c>
      <c r="F3156" s="104">
        <v>996.11</v>
      </c>
      <c r="G3156" s="104">
        <v>0</v>
      </c>
      <c r="H3156" s="105">
        <v>996.11</v>
      </c>
      <c r="I3156" s="105">
        <v>0</v>
      </c>
      <c r="J3156" s="106"/>
      <c r="K3156" s="107"/>
      <c r="L3156" s="105"/>
      <c r="M3156" s="105"/>
      <c r="N3156" s="106"/>
      <c r="O3156" s="107"/>
      <c r="P3156" s="113"/>
      <c r="Q3156" s="113"/>
      <c r="R3156" s="106"/>
      <c r="S3156" s="107"/>
      <c r="T3156" s="105"/>
      <c r="U3156" s="105"/>
      <c r="V3156" s="106"/>
      <c r="W3156" s="107"/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hidden="1" customHeight="1" x14ac:dyDescent="0.3">
      <c r="A3157" s="110" t="s">
        <v>1710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hidden="1" customHeight="1" x14ac:dyDescent="0.3">
      <c r="A3158" s="110" t="s">
        <v>1710</v>
      </c>
      <c r="B3158" s="111" t="s">
        <v>1249</v>
      </c>
      <c r="C3158" s="112" t="s">
        <v>1250</v>
      </c>
      <c r="D3158" s="21">
        <f t="shared" si="53"/>
        <v>0</v>
      </c>
      <c r="E3158" s="24">
        <f t="shared" si="53"/>
        <v>0</v>
      </c>
      <c r="F3158" s="104"/>
      <c r="G3158" s="104"/>
      <c r="H3158" s="113"/>
      <c r="I3158" s="113"/>
      <c r="J3158" s="31"/>
      <c r="K3158" s="32"/>
      <c r="L3158" s="113"/>
      <c r="M3158" s="113"/>
      <c r="N3158" s="31"/>
      <c r="O3158" s="32"/>
      <c r="P3158" s="113"/>
      <c r="Q3158" s="113"/>
      <c r="R3158" s="31"/>
      <c r="S3158" s="32"/>
      <c r="T3158" s="113"/>
      <c r="U3158" s="113"/>
      <c r="V3158" s="31"/>
      <c r="W3158" s="32"/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hidden="1" customHeight="1" x14ac:dyDescent="0.3">
      <c r="A3159" s="110" t="s">
        <v>1710</v>
      </c>
      <c r="B3159" s="111" t="s">
        <v>1251</v>
      </c>
      <c r="C3159" s="112" t="s">
        <v>1252</v>
      </c>
      <c r="D3159" s="21">
        <f t="shared" si="53"/>
        <v>0</v>
      </c>
      <c r="E3159" s="24">
        <f t="shared" si="53"/>
        <v>0</v>
      </c>
      <c r="F3159" s="104"/>
      <c r="G3159" s="104"/>
      <c r="H3159" s="105"/>
      <c r="I3159" s="105"/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hidden="1" customHeight="1" x14ac:dyDescent="0.3">
      <c r="A3160" s="110" t="s">
        <v>1710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hidden="1" customHeight="1" x14ac:dyDescent="0.3">
      <c r="A3161" s="110" t="s">
        <v>1710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hidden="1" customHeight="1" x14ac:dyDescent="0.3">
      <c r="A3162" s="110" t="s">
        <v>1710</v>
      </c>
      <c r="B3162" s="111" t="s">
        <v>1648</v>
      </c>
      <c r="C3162" s="112" t="s">
        <v>1649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hidden="1" customHeight="1" x14ac:dyDescent="0.3">
      <c r="A3163" s="110" t="s">
        <v>1710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hidden="1" customHeight="1" x14ac:dyDescent="0.3">
      <c r="A3164" s="110" t="s">
        <v>1710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hidden="1" customHeight="1" x14ac:dyDescent="0.3">
      <c r="A3165" s="110" t="s">
        <v>1710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hidden="1" customHeight="1" x14ac:dyDescent="0.3">
      <c r="A3166" s="110" t="s">
        <v>1710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hidden="1" customHeight="1" x14ac:dyDescent="0.3">
      <c r="A3167" s="110" t="s">
        <v>1710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hidden="1" customHeight="1" x14ac:dyDescent="0.3">
      <c r="A3168" s="110" t="s">
        <v>1710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hidden="1" customHeight="1" x14ac:dyDescent="0.3">
      <c r="A3169" s="110" t="s">
        <v>1710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hidden="1" customHeight="1" x14ac:dyDescent="0.3">
      <c r="A3170" s="110" t="s">
        <v>1710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hidden="1" customHeight="1" x14ac:dyDescent="0.3">
      <c r="A3171" s="110" t="s">
        <v>1710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hidden="1" customHeight="1" x14ac:dyDescent="0.3">
      <c r="A3172" s="110" t="s">
        <v>1710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hidden="1" customHeight="1" x14ac:dyDescent="0.3">
      <c r="A3173" s="110" t="s">
        <v>1710</v>
      </c>
      <c r="B3173" s="111" t="s">
        <v>1277</v>
      </c>
      <c r="C3173" s="112" t="s">
        <v>1278</v>
      </c>
      <c r="D3173" s="21">
        <f t="shared" si="53"/>
        <v>0</v>
      </c>
      <c r="E3173" s="24">
        <f t="shared" si="53"/>
        <v>0</v>
      </c>
      <c r="F3173" s="104"/>
      <c r="G3173" s="104"/>
      <c r="H3173" s="113"/>
      <c r="I3173" s="113"/>
      <c r="J3173" s="31"/>
      <c r="K3173" s="32"/>
      <c r="L3173" s="113"/>
      <c r="M3173" s="113"/>
      <c r="N3173" s="31"/>
      <c r="O3173" s="32"/>
      <c r="P3173" s="113"/>
      <c r="Q3173" s="113"/>
      <c r="R3173" s="31"/>
      <c r="S3173" s="32"/>
      <c r="T3173" s="113"/>
      <c r="U3173" s="113"/>
      <c r="V3173" s="31"/>
      <c r="W3173" s="32"/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hidden="1" customHeight="1" x14ac:dyDescent="0.3">
      <c r="A3174" s="110" t="s">
        <v>1710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hidden="1" customHeight="1" x14ac:dyDescent="0.3">
      <c r="A3175" s="110" t="s">
        <v>1710</v>
      </c>
      <c r="B3175" s="111" t="s">
        <v>1650</v>
      </c>
      <c r="C3175" s="112" t="s">
        <v>1651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hidden="1" customHeight="1" x14ac:dyDescent="0.3">
      <c r="A3176" s="110" t="s">
        <v>1710</v>
      </c>
      <c r="B3176" s="111" t="s">
        <v>1281</v>
      </c>
      <c r="C3176" s="112" t="s">
        <v>1282</v>
      </c>
      <c r="D3176" s="21">
        <f t="shared" si="53"/>
        <v>911261.85</v>
      </c>
      <c r="E3176" s="24">
        <f t="shared" si="53"/>
        <v>440560.6</v>
      </c>
      <c r="F3176" s="104">
        <v>440560.6</v>
      </c>
      <c r="G3176" s="104">
        <v>0</v>
      </c>
      <c r="H3176" s="113">
        <v>470701.25</v>
      </c>
      <c r="I3176" s="113">
        <v>440560.6</v>
      </c>
      <c r="J3176" s="31"/>
      <c r="K3176" s="32"/>
      <c r="L3176" s="113"/>
      <c r="M3176" s="113"/>
      <c r="N3176" s="31"/>
      <c r="O3176" s="32"/>
      <c r="P3176" s="113"/>
      <c r="Q3176" s="113"/>
      <c r="R3176" s="31"/>
      <c r="S3176" s="32"/>
      <c r="T3176" s="113"/>
      <c r="U3176" s="113"/>
      <c r="V3176" s="31"/>
      <c r="W3176" s="32"/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hidden="1" customHeight="1" x14ac:dyDescent="0.3">
      <c r="A3177" s="110" t="s">
        <v>1710</v>
      </c>
      <c r="B3177" s="111" t="s">
        <v>1283</v>
      </c>
      <c r="C3177" s="112" t="s">
        <v>1652</v>
      </c>
      <c r="D3177" s="21">
        <f t="shared" si="53"/>
        <v>447955.4</v>
      </c>
      <c r="E3177" s="24">
        <f t="shared" si="53"/>
        <v>235718.75</v>
      </c>
      <c r="F3177" s="104">
        <v>235718.75</v>
      </c>
      <c r="G3177" s="104">
        <v>0</v>
      </c>
      <c r="H3177" s="113">
        <v>212236.65</v>
      </c>
      <c r="I3177" s="113">
        <v>235718.75</v>
      </c>
      <c r="J3177" s="31"/>
      <c r="K3177" s="32"/>
      <c r="L3177" s="113"/>
      <c r="M3177" s="113"/>
      <c r="N3177" s="31"/>
      <c r="O3177" s="32"/>
      <c r="P3177" s="113"/>
      <c r="Q3177" s="113"/>
      <c r="R3177" s="31"/>
      <c r="S3177" s="32"/>
      <c r="T3177" s="113"/>
      <c r="U3177" s="113"/>
      <c r="V3177" s="31"/>
      <c r="W3177" s="32"/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hidden="1" customHeight="1" x14ac:dyDescent="0.3">
      <c r="A3178" s="110" t="s">
        <v>1710</v>
      </c>
      <c r="B3178" s="111" t="s">
        <v>1653</v>
      </c>
      <c r="C3178" s="112" t="s">
        <v>1654</v>
      </c>
      <c r="D3178" s="21">
        <f t="shared" si="53"/>
        <v>0</v>
      </c>
      <c r="E3178" s="24">
        <f t="shared" si="53"/>
        <v>0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/>
      <c r="U3178" s="113"/>
      <c r="V3178" s="31"/>
      <c r="W3178" s="32"/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hidden="1" customHeight="1" x14ac:dyDescent="0.3">
      <c r="A3179" s="110" t="s">
        <v>1710</v>
      </c>
      <c r="B3179" s="111" t="s">
        <v>1655</v>
      </c>
      <c r="C3179" s="112" t="s">
        <v>1656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hidden="1" customHeight="1" x14ac:dyDescent="0.3">
      <c r="A3180" s="110" t="s">
        <v>1710</v>
      </c>
      <c r="B3180" s="111" t="s">
        <v>1284</v>
      </c>
      <c r="C3180" s="112" t="s">
        <v>1285</v>
      </c>
      <c r="D3180" s="21">
        <f t="shared" si="53"/>
        <v>69830</v>
      </c>
      <c r="E3180" s="24">
        <f t="shared" si="53"/>
        <v>0</v>
      </c>
      <c r="F3180" s="104">
        <v>27960</v>
      </c>
      <c r="G3180" s="104">
        <v>0</v>
      </c>
      <c r="H3180" s="105">
        <v>41870</v>
      </c>
      <c r="I3180" s="105">
        <v>0</v>
      </c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/>
      <c r="W3180" s="107"/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hidden="1" customHeight="1" x14ac:dyDescent="0.3">
      <c r="A3181" s="110" t="s">
        <v>1710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hidden="1" customHeight="1" x14ac:dyDescent="0.3">
      <c r="A3182" s="110" t="s">
        <v>1710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hidden="1" customHeight="1" x14ac:dyDescent="0.3">
      <c r="A3183" s="110" t="s">
        <v>1710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hidden="1" customHeight="1" x14ac:dyDescent="0.3">
      <c r="A3184" s="110" t="s">
        <v>1710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hidden="1" customHeight="1" x14ac:dyDescent="0.3">
      <c r="A3185" s="110" t="s">
        <v>1710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hidden="1" customHeight="1" x14ac:dyDescent="0.3">
      <c r="A3186" s="110" t="s">
        <v>1710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hidden="1" customHeight="1" x14ac:dyDescent="0.3">
      <c r="A3187" s="110" t="s">
        <v>1710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hidden="1" customHeight="1" x14ac:dyDescent="0.3">
      <c r="A3188" s="110" t="s">
        <v>1710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hidden="1" customHeight="1" x14ac:dyDescent="0.3">
      <c r="A3189" s="110" t="s">
        <v>1710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hidden="1" customHeight="1" x14ac:dyDescent="0.3">
      <c r="A3190" s="110" t="s">
        <v>1710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hidden="1" customHeight="1" x14ac:dyDescent="0.3">
      <c r="A3191" s="110" t="s">
        <v>1710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hidden="1" customHeight="1" x14ac:dyDescent="0.3">
      <c r="A3192" s="110" t="s">
        <v>1710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hidden="1" customHeight="1" x14ac:dyDescent="0.3">
      <c r="A3193" s="110" t="s">
        <v>1710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hidden="1" customHeight="1" x14ac:dyDescent="0.3">
      <c r="A3194" s="110" t="s">
        <v>1710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hidden="1" customHeight="1" x14ac:dyDescent="0.3">
      <c r="A3195" s="110" t="s">
        <v>1710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hidden="1" customHeight="1" x14ac:dyDescent="0.3">
      <c r="A3196" s="110" t="s">
        <v>1710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hidden="1" customHeight="1" x14ac:dyDescent="0.3">
      <c r="A3197" s="110" t="s">
        <v>1710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hidden="1" customHeight="1" x14ac:dyDescent="0.3">
      <c r="A3198" s="110" t="s">
        <v>1710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hidden="1" customHeight="1" x14ac:dyDescent="0.3">
      <c r="A3199" s="110" t="s">
        <v>1710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hidden="1" customHeight="1" x14ac:dyDescent="0.3">
      <c r="A3200" s="110" t="s">
        <v>1710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hidden="1" customHeight="1" x14ac:dyDescent="0.3">
      <c r="A3201" s="110" t="s">
        <v>1710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hidden="1" customHeight="1" x14ac:dyDescent="0.3">
      <c r="A3202" s="110" t="s">
        <v>1710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hidden="1" customHeight="1" x14ac:dyDescent="0.3">
      <c r="A3203" s="110" t="s">
        <v>1710</v>
      </c>
      <c r="B3203" s="111" t="s">
        <v>1330</v>
      </c>
      <c r="C3203" s="112" t="s">
        <v>1657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hidden="1" customHeight="1" x14ac:dyDescent="0.3">
      <c r="A3204" s="110" t="s">
        <v>1710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hidden="1" customHeight="1" x14ac:dyDescent="0.3">
      <c r="A3205" s="110" t="s">
        <v>1710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hidden="1" customHeight="1" x14ac:dyDescent="0.3">
      <c r="A3206" s="110" t="s">
        <v>1710</v>
      </c>
      <c r="B3206" s="111" t="s">
        <v>1335</v>
      </c>
      <c r="C3206" s="112" t="s">
        <v>1658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hidden="1" customHeight="1" x14ac:dyDescent="0.3">
      <c r="A3207" s="110" t="s">
        <v>1710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hidden="1" customHeight="1" x14ac:dyDescent="0.3">
      <c r="A3208" s="110" t="s">
        <v>1710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hidden="1" customHeight="1" x14ac:dyDescent="0.3">
      <c r="A3209" s="110" t="s">
        <v>1710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hidden="1" customHeight="1" x14ac:dyDescent="0.3">
      <c r="A3210" s="110" t="s">
        <v>1710</v>
      </c>
      <c r="B3210" s="111" t="s">
        <v>1342</v>
      </c>
      <c r="C3210" s="112" t="s">
        <v>1695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hidden="1" customHeight="1" x14ac:dyDescent="0.3">
      <c r="A3211" s="110" t="s">
        <v>1710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hidden="1" customHeight="1" x14ac:dyDescent="0.3">
      <c r="A3212" s="110" t="s">
        <v>1710</v>
      </c>
      <c r="B3212" s="111" t="s">
        <v>1345</v>
      </c>
      <c r="C3212" s="112" t="s">
        <v>1346</v>
      </c>
      <c r="D3212" s="21">
        <f t="shared" si="54"/>
        <v>0</v>
      </c>
      <c r="E3212" s="24">
        <f t="shared" si="54"/>
        <v>0</v>
      </c>
      <c r="F3212" s="104"/>
      <c r="G3212" s="104"/>
      <c r="H3212" s="105"/>
      <c r="I3212" s="105"/>
      <c r="J3212" s="106"/>
      <c r="K3212" s="107"/>
      <c r="L3212" s="105"/>
      <c r="M3212" s="105"/>
      <c r="N3212" s="106"/>
      <c r="O3212" s="107"/>
      <c r="P3212" s="113"/>
      <c r="Q3212" s="113"/>
      <c r="R3212" s="106"/>
      <c r="S3212" s="107"/>
      <c r="T3212" s="105"/>
      <c r="U3212" s="105"/>
      <c r="V3212" s="106"/>
      <c r="W3212" s="107"/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hidden="1" customHeight="1" x14ac:dyDescent="0.3">
      <c r="A3213" s="110" t="s">
        <v>1710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hidden="1" customHeight="1" x14ac:dyDescent="0.3">
      <c r="A3214" s="110" t="s">
        <v>1710</v>
      </c>
      <c r="B3214" s="111" t="s">
        <v>1349</v>
      </c>
      <c r="C3214" s="112" t="s">
        <v>1350</v>
      </c>
      <c r="D3214" s="21">
        <f t="shared" si="54"/>
        <v>0</v>
      </c>
      <c r="E3214" s="24">
        <f t="shared" si="54"/>
        <v>0</v>
      </c>
      <c r="F3214" s="104"/>
      <c r="G3214" s="104"/>
      <c r="H3214" s="113"/>
      <c r="I3214" s="113"/>
      <c r="J3214" s="31"/>
      <c r="K3214" s="32"/>
      <c r="L3214" s="113"/>
      <c r="M3214" s="113"/>
      <c r="N3214" s="31"/>
      <c r="O3214" s="32"/>
      <c r="P3214" s="113"/>
      <c r="Q3214" s="113"/>
      <c r="R3214" s="31"/>
      <c r="S3214" s="32"/>
      <c r="T3214" s="113"/>
      <c r="U3214" s="113"/>
      <c r="V3214" s="31"/>
      <c r="W3214" s="32"/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hidden="1" customHeight="1" x14ac:dyDescent="0.3">
      <c r="A3215" s="110" t="s">
        <v>1710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hidden="1" customHeight="1" x14ac:dyDescent="0.3">
      <c r="A3216" s="110" t="s">
        <v>1710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hidden="1" customHeight="1" x14ac:dyDescent="0.3">
      <c r="A3217" s="110" t="s">
        <v>1710</v>
      </c>
      <c r="B3217" s="111" t="s">
        <v>1355</v>
      </c>
      <c r="C3217" s="112" t="s">
        <v>1659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hidden="1" customHeight="1" x14ac:dyDescent="0.3">
      <c r="A3218" s="110" t="s">
        <v>1710</v>
      </c>
      <c r="B3218" s="111" t="s">
        <v>1356</v>
      </c>
      <c r="C3218" s="112" t="s">
        <v>1660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hidden="1" customHeight="1" x14ac:dyDescent="0.3">
      <c r="A3219" s="110" t="s">
        <v>1710</v>
      </c>
      <c r="B3219" s="111" t="s">
        <v>1357</v>
      </c>
      <c r="C3219" s="112" t="s">
        <v>1661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hidden="1" customHeight="1" x14ac:dyDescent="0.3">
      <c r="A3220" s="110" t="s">
        <v>1710</v>
      </c>
      <c r="B3220" s="111" t="s">
        <v>1358</v>
      </c>
      <c r="C3220" s="112" t="s">
        <v>1662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hidden="1" customHeight="1" x14ac:dyDescent="0.3">
      <c r="A3221" s="110" t="s">
        <v>1710</v>
      </c>
      <c r="B3221" s="111" t="s">
        <v>1359</v>
      </c>
      <c r="C3221" s="112" t="s">
        <v>1663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hidden="1" customHeight="1" x14ac:dyDescent="0.3">
      <c r="A3222" s="110" t="s">
        <v>1710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hidden="1" customHeight="1" x14ac:dyDescent="0.3">
      <c r="A3223" s="110" t="s">
        <v>1711</v>
      </c>
      <c r="B3223" s="111" t="s">
        <v>3</v>
      </c>
      <c r="C3223" s="112" t="s">
        <v>4</v>
      </c>
      <c r="D3223" s="21">
        <f t="shared" si="54"/>
        <v>12930958</v>
      </c>
      <c r="E3223" s="24">
        <f t="shared" si="54"/>
        <v>12943198</v>
      </c>
      <c r="F3223" s="104">
        <v>6040462.6600000001</v>
      </c>
      <c r="G3223" s="104">
        <v>6052702.6600000001</v>
      </c>
      <c r="H3223" s="113">
        <v>6890495.3399999999</v>
      </c>
      <c r="I3223" s="113">
        <v>6890495.3399999999</v>
      </c>
      <c r="J3223" s="31"/>
      <c r="K3223" s="32"/>
      <c r="L3223" s="113"/>
      <c r="M3223" s="113"/>
      <c r="N3223" s="31"/>
      <c r="O3223" s="32"/>
      <c r="P3223" s="105"/>
      <c r="Q3223" s="105"/>
      <c r="R3223" s="31"/>
      <c r="S3223" s="32"/>
      <c r="T3223" s="113"/>
      <c r="U3223" s="113"/>
      <c r="V3223" s="31"/>
      <c r="W3223" s="32"/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hidden="1" customHeight="1" x14ac:dyDescent="0.3">
      <c r="A3224" s="110" t="s">
        <v>1711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hidden="1" customHeight="1" x14ac:dyDescent="0.3">
      <c r="A3225" s="110" t="s">
        <v>1711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hidden="1" customHeight="1" x14ac:dyDescent="0.3">
      <c r="A3226" s="110" t="s">
        <v>1711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hidden="1" customHeight="1" x14ac:dyDescent="0.3">
      <c r="A3227" s="110" t="s">
        <v>1711</v>
      </c>
      <c r="B3227" s="111" t="s">
        <v>11</v>
      </c>
      <c r="C3227" s="112" t="s">
        <v>1438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hidden="1" customHeight="1" x14ac:dyDescent="0.3">
      <c r="A3228" s="110" t="s">
        <v>1711</v>
      </c>
      <c r="B3228" s="111" t="s">
        <v>12</v>
      </c>
      <c r="C3228" s="112" t="s">
        <v>1439</v>
      </c>
      <c r="D3228" s="21">
        <f t="shared" si="54"/>
        <v>92495</v>
      </c>
      <c r="E3228" s="24">
        <f t="shared" si="54"/>
        <v>81463</v>
      </c>
      <c r="F3228" s="104">
        <v>0</v>
      </c>
      <c r="G3228" s="104">
        <v>0</v>
      </c>
      <c r="H3228" s="113">
        <v>92495</v>
      </c>
      <c r="I3228" s="113">
        <v>81463</v>
      </c>
      <c r="J3228" s="31"/>
      <c r="K3228" s="32"/>
      <c r="L3228" s="113"/>
      <c r="M3228" s="113"/>
      <c r="N3228" s="31"/>
      <c r="O3228" s="32"/>
      <c r="P3228" s="113"/>
      <c r="Q3228" s="113"/>
      <c r="R3228" s="31"/>
      <c r="S3228" s="32"/>
      <c r="T3228" s="113"/>
      <c r="U3228" s="113"/>
      <c r="V3228" s="31"/>
      <c r="W3228" s="32"/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hidden="1" customHeight="1" x14ac:dyDescent="0.3">
      <c r="A3229" s="110" t="s">
        <v>1711</v>
      </c>
      <c r="B3229" s="111" t="s">
        <v>1440</v>
      </c>
      <c r="C3229" s="112" t="s">
        <v>1441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hidden="1" customHeight="1" x14ac:dyDescent="0.3">
      <c r="A3230" s="110" t="s">
        <v>1711</v>
      </c>
      <c r="B3230" s="111" t="s">
        <v>1442</v>
      </c>
      <c r="C3230" s="112" t="s">
        <v>1443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hidden="1" customHeight="1" x14ac:dyDescent="0.3">
      <c r="A3231" s="110" t="s">
        <v>1711</v>
      </c>
      <c r="B3231" s="111" t="s">
        <v>13</v>
      </c>
      <c r="C3231" s="112" t="s">
        <v>1444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hidden="1" customHeight="1" x14ac:dyDescent="0.3">
      <c r="A3232" s="110" t="s">
        <v>1711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hidden="1" customHeight="1" x14ac:dyDescent="0.3">
      <c r="A3233" s="110" t="s">
        <v>1711</v>
      </c>
      <c r="B3233" s="111" t="s">
        <v>16</v>
      </c>
      <c r="C3233" s="112" t="s">
        <v>1445</v>
      </c>
      <c r="D3233" s="21">
        <f t="shared" si="54"/>
        <v>2351301.34</v>
      </c>
      <c r="E3233" s="24">
        <f t="shared" si="54"/>
        <v>2333215.56</v>
      </c>
      <c r="F3233" s="104">
        <v>2171850.56</v>
      </c>
      <c r="G3233" s="104">
        <v>2171452.56</v>
      </c>
      <c r="H3233" s="113">
        <v>179450.78</v>
      </c>
      <c r="I3233" s="113">
        <v>161763</v>
      </c>
      <c r="J3233" s="31"/>
      <c r="K3233" s="32"/>
      <c r="L3233" s="113"/>
      <c r="M3233" s="113"/>
      <c r="N3233" s="31"/>
      <c r="O3233" s="32"/>
      <c r="P3233" s="113"/>
      <c r="Q3233" s="113"/>
      <c r="R3233" s="31"/>
      <c r="S3233" s="32"/>
      <c r="T3233" s="113"/>
      <c r="U3233" s="113"/>
      <c r="V3233" s="31"/>
      <c r="W3233" s="32"/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hidden="1" customHeight="1" x14ac:dyDescent="0.3">
      <c r="A3234" s="110" t="s">
        <v>1711</v>
      </c>
      <c r="B3234" s="111" t="s">
        <v>17</v>
      </c>
      <c r="C3234" s="112" t="s">
        <v>1446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hidden="1" customHeight="1" x14ac:dyDescent="0.3">
      <c r="A3235" s="110" t="s">
        <v>1711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hidden="1" customHeight="1" x14ac:dyDescent="0.3">
      <c r="A3236" s="110" t="s">
        <v>1711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hidden="1" customHeight="1" x14ac:dyDescent="0.3">
      <c r="A3237" s="110" t="s">
        <v>1711</v>
      </c>
      <c r="B3237" s="111" t="s">
        <v>22</v>
      </c>
      <c r="C3237" s="112" t="s">
        <v>1447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hidden="1" customHeight="1" x14ac:dyDescent="0.3">
      <c r="A3238" s="110" t="s">
        <v>1711</v>
      </c>
      <c r="B3238" s="111" t="s">
        <v>23</v>
      </c>
      <c r="C3238" s="112" t="s">
        <v>1699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hidden="1" customHeight="1" x14ac:dyDescent="0.3">
      <c r="A3239" s="110" t="s">
        <v>1711</v>
      </c>
      <c r="B3239" s="111" t="s">
        <v>24</v>
      </c>
      <c r="C3239" s="112" t="s">
        <v>1448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hidden="1" customHeight="1" x14ac:dyDescent="0.3">
      <c r="A3240" s="110" t="s">
        <v>1711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hidden="1" customHeight="1" x14ac:dyDescent="0.3">
      <c r="A3241" s="110" t="s">
        <v>1711</v>
      </c>
      <c r="B3241" s="111" t="s">
        <v>27</v>
      </c>
      <c r="C3241" s="112" t="s">
        <v>1449</v>
      </c>
      <c r="D3241" s="21">
        <f t="shared" si="54"/>
        <v>150474017.87</v>
      </c>
      <c r="E3241" s="24">
        <f t="shared" si="54"/>
        <v>161797567.90000001</v>
      </c>
      <c r="F3241" s="104">
        <v>24457821.649999999</v>
      </c>
      <c r="G3241" s="104">
        <v>55259511.990000002</v>
      </c>
      <c r="H3241" s="113">
        <v>126016196.22</v>
      </c>
      <c r="I3241" s="113">
        <v>106538055.91</v>
      </c>
      <c r="J3241" s="31"/>
      <c r="K3241" s="32"/>
      <c r="L3241" s="113"/>
      <c r="M3241" s="113"/>
      <c r="N3241" s="31"/>
      <c r="O3241" s="32"/>
      <c r="P3241" s="105"/>
      <c r="Q3241" s="105"/>
      <c r="R3241" s="31"/>
      <c r="S3241" s="32"/>
      <c r="T3241" s="113"/>
      <c r="U3241" s="113"/>
      <c r="V3241" s="31"/>
      <c r="W3241" s="32"/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hidden="1" customHeight="1" x14ac:dyDescent="0.3">
      <c r="A3242" s="110" t="s">
        <v>1711</v>
      </c>
      <c r="B3242" s="111" t="s">
        <v>28</v>
      </c>
      <c r="C3242" s="112" t="s">
        <v>1450</v>
      </c>
      <c r="D3242" s="21">
        <f t="shared" si="54"/>
        <v>9259611.8399999999</v>
      </c>
      <c r="E3242" s="24">
        <f t="shared" si="54"/>
        <v>2331075</v>
      </c>
      <c r="F3242" s="104">
        <v>1824386.83</v>
      </c>
      <c r="G3242" s="104">
        <v>1399234.74</v>
      </c>
      <c r="H3242" s="113">
        <v>7435225.0099999998</v>
      </c>
      <c r="I3242" s="113">
        <v>931840.26</v>
      </c>
      <c r="J3242" s="31"/>
      <c r="K3242" s="32"/>
      <c r="L3242" s="113"/>
      <c r="M3242" s="113"/>
      <c r="N3242" s="31"/>
      <c r="O3242" s="32"/>
      <c r="P3242" s="113"/>
      <c r="Q3242" s="113"/>
      <c r="R3242" s="31"/>
      <c r="S3242" s="32"/>
      <c r="T3242" s="113"/>
      <c r="U3242" s="113"/>
      <c r="V3242" s="31"/>
      <c r="W3242" s="32"/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hidden="1" customHeight="1" x14ac:dyDescent="0.3">
      <c r="A3243" s="110" t="s">
        <v>1711</v>
      </c>
      <c r="B3243" s="111" t="s">
        <v>29</v>
      </c>
      <c r="C3243" s="112" t="s">
        <v>1451</v>
      </c>
      <c r="D3243" s="21">
        <f t="shared" si="54"/>
        <v>2920640</v>
      </c>
      <c r="E3243" s="24">
        <f t="shared" si="54"/>
        <v>2899639.25</v>
      </c>
      <c r="F3243" s="104">
        <v>2799285</v>
      </c>
      <c r="G3243" s="104">
        <v>137200</v>
      </c>
      <c r="H3243" s="113">
        <v>121355</v>
      </c>
      <c r="I3243" s="113">
        <v>2762439.25</v>
      </c>
      <c r="J3243" s="31"/>
      <c r="K3243" s="32"/>
      <c r="L3243" s="113"/>
      <c r="M3243" s="113"/>
      <c r="N3243" s="31"/>
      <c r="O3243" s="32"/>
      <c r="P3243" s="113"/>
      <c r="Q3243" s="113"/>
      <c r="R3243" s="31"/>
      <c r="S3243" s="32"/>
      <c r="T3243" s="113"/>
      <c r="U3243" s="113"/>
      <c r="V3243" s="31"/>
      <c r="W3243" s="32"/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hidden="1" customHeight="1" x14ac:dyDescent="0.3">
      <c r="A3244" s="110" t="s">
        <v>1711</v>
      </c>
      <c r="B3244" s="111" t="s">
        <v>30</v>
      </c>
      <c r="C3244" s="112" t="s">
        <v>1452</v>
      </c>
      <c r="D3244" s="21">
        <f t="shared" si="54"/>
        <v>0</v>
      </c>
      <c r="E3244" s="24">
        <f t="shared" si="54"/>
        <v>1907938.85</v>
      </c>
      <c r="F3244" s="104">
        <v>0</v>
      </c>
      <c r="G3244" s="104">
        <v>0</v>
      </c>
      <c r="H3244" s="113">
        <v>0</v>
      </c>
      <c r="I3244" s="113">
        <v>1907938.85</v>
      </c>
      <c r="J3244" s="31"/>
      <c r="K3244" s="32"/>
      <c r="L3244" s="113"/>
      <c r="M3244" s="113"/>
      <c r="N3244" s="31"/>
      <c r="O3244" s="32"/>
      <c r="P3244" s="113"/>
      <c r="Q3244" s="113"/>
      <c r="R3244" s="31"/>
      <c r="S3244" s="32"/>
      <c r="T3244" s="113"/>
      <c r="U3244" s="113"/>
      <c r="V3244" s="31"/>
      <c r="W3244" s="32"/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hidden="1" customHeight="1" x14ac:dyDescent="0.3">
      <c r="A3245" s="110" t="s">
        <v>1711</v>
      </c>
      <c r="B3245" s="111" t="s">
        <v>31</v>
      </c>
      <c r="C3245" s="112" t="s">
        <v>1664</v>
      </c>
      <c r="D3245" s="21">
        <f t="shared" si="54"/>
        <v>1530940.1099999999</v>
      </c>
      <c r="E3245" s="24">
        <f t="shared" si="54"/>
        <v>2239557.3200000003</v>
      </c>
      <c r="F3245" s="104">
        <v>763277</v>
      </c>
      <c r="G3245" s="104">
        <v>1764327.11</v>
      </c>
      <c r="H3245" s="113">
        <v>767663.11</v>
      </c>
      <c r="I3245" s="113">
        <v>475230.21</v>
      </c>
      <c r="J3245" s="31"/>
      <c r="K3245" s="32"/>
      <c r="L3245" s="113"/>
      <c r="M3245" s="113"/>
      <c r="N3245" s="31"/>
      <c r="O3245" s="32"/>
      <c r="P3245" s="113"/>
      <c r="Q3245" s="113"/>
      <c r="R3245" s="31"/>
      <c r="S3245" s="32"/>
      <c r="T3245" s="113"/>
      <c r="U3245" s="113"/>
      <c r="V3245" s="31"/>
      <c r="W3245" s="32"/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hidden="1" customHeight="1" x14ac:dyDescent="0.3">
      <c r="A3246" s="110" t="s">
        <v>1711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hidden="1" customHeight="1" x14ac:dyDescent="0.3">
      <c r="A3247" s="110" t="s">
        <v>1711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hidden="1" customHeight="1" x14ac:dyDescent="0.3">
      <c r="A3248" s="110" t="s">
        <v>1711</v>
      </c>
      <c r="B3248" s="111" t="s">
        <v>36</v>
      </c>
      <c r="C3248" s="112" t="s">
        <v>1453</v>
      </c>
      <c r="D3248" s="21">
        <f t="shared" si="54"/>
        <v>8493642</v>
      </c>
      <c r="E3248" s="24">
        <f t="shared" si="54"/>
        <v>3589310</v>
      </c>
      <c r="F3248" s="104">
        <v>5444057</v>
      </c>
      <c r="G3248" s="104">
        <v>2288997</v>
      </c>
      <c r="H3248" s="105">
        <v>3049585</v>
      </c>
      <c r="I3248" s="105">
        <v>1300313</v>
      </c>
      <c r="J3248" s="106"/>
      <c r="K3248" s="107"/>
      <c r="L3248" s="105"/>
      <c r="M3248" s="105"/>
      <c r="N3248" s="106"/>
      <c r="O3248" s="107"/>
      <c r="P3248" s="105"/>
      <c r="Q3248" s="105"/>
      <c r="R3248" s="106"/>
      <c r="S3248" s="107"/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hidden="1" customHeight="1" x14ac:dyDescent="0.3">
      <c r="A3249" s="110" t="s">
        <v>1711</v>
      </c>
      <c r="B3249" s="111" t="s">
        <v>37</v>
      </c>
      <c r="C3249" s="112" t="s">
        <v>1454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hidden="1" customHeight="1" x14ac:dyDescent="0.3">
      <c r="A3250" s="110" t="s">
        <v>1711</v>
      </c>
      <c r="B3250" s="111" t="s">
        <v>38</v>
      </c>
      <c r="C3250" s="112" t="s">
        <v>1455</v>
      </c>
      <c r="D3250" s="21">
        <f t="shared" si="54"/>
        <v>0</v>
      </c>
      <c r="E3250" s="24">
        <f t="shared" si="54"/>
        <v>148000</v>
      </c>
      <c r="F3250" s="104">
        <v>0</v>
      </c>
      <c r="G3250" s="104">
        <v>148000</v>
      </c>
      <c r="H3250" s="113"/>
      <c r="I3250" s="113"/>
      <c r="J3250" s="31"/>
      <c r="K3250" s="32"/>
      <c r="L3250" s="113"/>
      <c r="M3250" s="113"/>
      <c r="N3250" s="31"/>
      <c r="O3250" s="32"/>
      <c r="P3250" s="105"/>
      <c r="Q3250" s="105"/>
      <c r="R3250" s="31"/>
      <c r="S3250" s="32"/>
      <c r="T3250" s="113"/>
      <c r="U3250" s="113"/>
      <c r="V3250" s="31"/>
      <c r="W3250" s="32"/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hidden="1" customHeight="1" x14ac:dyDescent="0.3">
      <c r="A3251" s="110" t="s">
        <v>1711</v>
      </c>
      <c r="B3251" s="111" t="s">
        <v>39</v>
      </c>
      <c r="C3251" s="112" t="s">
        <v>1456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hidden="1" customHeight="1" x14ac:dyDescent="0.3">
      <c r="A3252" s="110" t="s">
        <v>1711</v>
      </c>
      <c r="B3252" s="111" t="s">
        <v>40</v>
      </c>
      <c r="C3252" s="112" t="s">
        <v>1457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hidden="1" customHeight="1" x14ac:dyDescent="0.3">
      <c r="A3253" s="110" t="s">
        <v>1711</v>
      </c>
      <c r="B3253" s="111" t="s">
        <v>1458</v>
      </c>
      <c r="C3253" s="112" t="s">
        <v>56</v>
      </c>
      <c r="D3253" s="21">
        <f t="shared" si="54"/>
        <v>0</v>
      </c>
      <c r="E3253" s="24">
        <f t="shared" si="54"/>
        <v>0</v>
      </c>
      <c r="F3253" s="104">
        <v>0</v>
      </c>
      <c r="G3253" s="104">
        <v>0</v>
      </c>
      <c r="H3253" s="105">
        <v>0</v>
      </c>
      <c r="I3253" s="105">
        <v>0</v>
      </c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hidden="1" customHeight="1" x14ac:dyDescent="0.3">
      <c r="A3254" s="110" t="s">
        <v>1711</v>
      </c>
      <c r="B3254" s="111" t="s">
        <v>1459</v>
      </c>
      <c r="C3254" s="112" t="s">
        <v>58</v>
      </c>
      <c r="D3254" s="21">
        <f t="shared" si="54"/>
        <v>82395</v>
      </c>
      <c r="E3254" s="24">
        <f t="shared" si="54"/>
        <v>115560</v>
      </c>
      <c r="F3254" s="104">
        <v>11230</v>
      </c>
      <c r="G3254" s="104">
        <v>101940</v>
      </c>
      <c r="H3254" s="113">
        <v>71165</v>
      </c>
      <c r="I3254" s="113">
        <v>13620</v>
      </c>
      <c r="J3254" s="31"/>
      <c r="K3254" s="32"/>
      <c r="L3254" s="113"/>
      <c r="M3254" s="113"/>
      <c r="N3254" s="31"/>
      <c r="O3254" s="32"/>
      <c r="P3254" s="105"/>
      <c r="Q3254" s="105"/>
      <c r="R3254" s="31"/>
      <c r="S3254" s="32"/>
      <c r="T3254" s="113"/>
      <c r="U3254" s="113"/>
      <c r="V3254" s="31"/>
      <c r="W3254" s="32"/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hidden="1" customHeight="1" x14ac:dyDescent="0.3">
      <c r="A3255" s="110" t="s">
        <v>1711</v>
      </c>
      <c r="B3255" s="111" t="s">
        <v>1460</v>
      </c>
      <c r="C3255" s="112" t="s">
        <v>59</v>
      </c>
      <c r="D3255" s="21">
        <f t="shared" si="54"/>
        <v>0</v>
      </c>
      <c r="E3255" s="24">
        <f t="shared" si="54"/>
        <v>0</v>
      </c>
      <c r="F3255" s="104">
        <v>0</v>
      </c>
      <c r="G3255" s="104">
        <v>0</v>
      </c>
      <c r="H3255" s="113">
        <v>0</v>
      </c>
      <c r="I3255" s="113">
        <v>0</v>
      </c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hidden="1" customHeight="1" x14ac:dyDescent="0.3">
      <c r="A3256" s="110" t="s">
        <v>1711</v>
      </c>
      <c r="B3256" s="111" t="s">
        <v>1461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hidden="1" customHeight="1" x14ac:dyDescent="0.3">
      <c r="A3257" s="110" t="s">
        <v>1711</v>
      </c>
      <c r="B3257" s="111" t="s">
        <v>1462</v>
      </c>
      <c r="C3257" s="112" t="s">
        <v>1463</v>
      </c>
      <c r="D3257" s="21">
        <f t="shared" si="54"/>
        <v>35600</v>
      </c>
      <c r="E3257" s="24">
        <f t="shared" si="54"/>
        <v>50150</v>
      </c>
      <c r="F3257" s="104">
        <v>17650</v>
      </c>
      <c r="G3257" s="104">
        <v>28500</v>
      </c>
      <c r="H3257" s="105">
        <v>17950</v>
      </c>
      <c r="I3257" s="105">
        <v>21650</v>
      </c>
      <c r="J3257" s="106"/>
      <c r="K3257" s="107"/>
      <c r="L3257" s="105"/>
      <c r="M3257" s="105"/>
      <c r="N3257" s="106"/>
      <c r="O3257" s="107"/>
      <c r="P3257" s="113"/>
      <c r="Q3257" s="113"/>
      <c r="R3257" s="106"/>
      <c r="S3257" s="107"/>
      <c r="T3257" s="105"/>
      <c r="U3257" s="105"/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hidden="1" customHeight="1" x14ac:dyDescent="0.3">
      <c r="A3258" s="110" t="s">
        <v>1711</v>
      </c>
      <c r="B3258" s="111" t="s">
        <v>1464</v>
      </c>
      <c r="C3258" s="112" t="s">
        <v>67</v>
      </c>
      <c r="D3258" s="21">
        <f t="shared" si="54"/>
        <v>13731277.560000001</v>
      </c>
      <c r="E3258" s="24">
        <f t="shared" si="54"/>
        <v>13731277.560000001</v>
      </c>
      <c r="F3258" s="104">
        <v>6857261.5700000003</v>
      </c>
      <c r="G3258" s="104">
        <v>6857261.5700000003</v>
      </c>
      <c r="H3258" s="105">
        <v>6874015.9900000002</v>
      </c>
      <c r="I3258" s="105">
        <v>6874015.9900000002</v>
      </c>
      <c r="J3258" s="106"/>
      <c r="K3258" s="107"/>
      <c r="L3258" s="105"/>
      <c r="M3258" s="105"/>
      <c r="N3258" s="106"/>
      <c r="O3258" s="107"/>
      <c r="P3258" s="105"/>
      <c r="Q3258" s="105"/>
      <c r="R3258" s="106"/>
      <c r="S3258" s="107"/>
      <c r="T3258" s="105"/>
      <c r="U3258" s="105"/>
      <c r="V3258" s="106"/>
      <c r="W3258" s="107"/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hidden="1" customHeight="1" x14ac:dyDescent="0.3">
      <c r="A3259" s="110" t="s">
        <v>1711</v>
      </c>
      <c r="B3259" s="111" t="s">
        <v>1465</v>
      </c>
      <c r="C3259" s="112" t="s">
        <v>1466</v>
      </c>
      <c r="D3259" s="21">
        <f t="shared" si="54"/>
        <v>47553978.329999998</v>
      </c>
      <c r="E3259" s="24">
        <f t="shared" si="54"/>
        <v>26987458.280000001</v>
      </c>
      <c r="F3259" s="104">
        <v>24774702.32</v>
      </c>
      <c r="G3259" s="104">
        <v>23195</v>
      </c>
      <c r="H3259" s="105">
        <v>22779276.010000002</v>
      </c>
      <c r="I3259" s="105">
        <v>26964263.280000001</v>
      </c>
      <c r="J3259" s="106"/>
      <c r="K3259" s="107"/>
      <c r="L3259" s="105"/>
      <c r="M3259" s="105"/>
      <c r="N3259" s="106"/>
      <c r="O3259" s="107"/>
      <c r="P3259" s="105"/>
      <c r="Q3259" s="105"/>
      <c r="R3259" s="106"/>
      <c r="S3259" s="107"/>
      <c r="T3259" s="105"/>
      <c r="U3259" s="105"/>
      <c r="V3259" s="106"/>
      <c r="W3259" s="107"/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hidden="1" customHeight="1" x14ac:dyDescent="0.3">
      <c r="A3260" s="110" t="s">
        <v>1711</v>
      </c>
      <c r="B3260" s="111" t="s">
        <v>1467</v>
      </c>
      <c r="C3260" s="112" t="s">
        <v>1468</v>
      </c>
      <c r="D3260" s="21">
        <f t="shared" si="54"/>
        <v>2147509</v>
      </c>
      <c r="E3260" s="24">
        <f t="shared" si="54"/>
        <v>1026404</v>
      </c>
      <c r="F3260" s="104">
        <v>1075235</v>
      </c>
      <c r="G3260" s="104">
        <v>642103.5</v>
      </c>
      <c r="H3260" s="113">
        <v>1072274</v>
      </c>
      <c r="I3260" s="113">
        <v>384300.5</v>
      </c>
      <c r="J3260" s="31"/>
      <c r="K3260" s="32"/>
      <c r="L3260" s="113"/>
      <c r="M3260" s="113"/>
      <c r="N3260" s="31"/>
      <c r="O3260" s="32"/>
      <c r="P3260" s="105"/>
      <c r="Q3260" s="105"/>
      <c r="R3260" s="31"/>
      <c r="S3260" s="32"/>
      <c r="T3260" s="113"/>
      <c r="U3260" s="113"/>
      <c r="V3260" s="31"/>
      <c r="W3260" s="32"/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hidden="1" customHeight="1" x14ac:dyDescent="0.3">
      <c r="A3261" s="110" t="s">
        <v>1711</v>
      </c>
      <c r="B3261" s="111" t="s">
        <v>1469</v>
      </c>
      <c r="C3261" s="112" t="s">
        <v>1470</v>
      </c>
      <c r="D3261" s="21">
        <f t="shared" si="54"/>
        <v>564291.5</v>
      </c>
      <c r="E3261" s="24">
        <f t="shared" si="54"/>
        <v>564291.5</v>
      </c>
      <c r="F3261" s="104">
        <v>335046</v>
      </c>
      <c r="G3261" s="104">
        <v>335046</v>
      </c>
      <c r="H3261" s="113">
        <v>229245.5</v>
      </c>
      <c r="I3261" s="113">
        <v>229245.5</v>
      </c>
      <c r="J3261" s="31"/>
      <c r="K3261" s="32"/>
      <c r="L3261" s="113"/>
      <c r="M3261" s="113"/>
      <c r="N3261" s="31"/>
      <c r="O3261" s="32"/>
      <c r="P3261" s="113"/>
      <c r="Q3261" s="113"/>
      <c r="R3261" s="31"/>
      <c r="S3261" s="32"/>
      <c r="T3261" s="113"/>
      <c r="U3261" s="113"/>
      <c r="V3261" s="31"/>
      <c r="W3261" s="32"/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hidden="1" customHeight="1" x14ac:dyDescent="0.3">
      <c r="A3262" s="110" t="s">
        <v>1711</v>
      </c>
      <c r="B3262" s="111" t="s">
        <v>1471</v>
      </c>
      <c r="C3262" s="112" t="s">
        <v>68</v>
      </c>
      <c r="D3262" s="21">
        <f t="shared" si="54"/>
        <v>2964671.01</v>
      </c>
      <c r="E3262" s="24">
        <f t="shared" si="54"/>
        <v>2964671.01</v>
      </c>
      <c r="F3262" s="104">
        <v>1641851.01</v>
      </c>
      <c r="G3262" s="104">
        <v>1641851.01</v>
      </c>
      <c r="H3262" s="105">
        <v>1322820</v>
      </c>
      <c r="I3262" s="105">
        <v>1322820</v>
      </c>
      <c r="J3262" s="106"/>
      <c r="K3262" s="107"/>
      <c r="L3262" s="105"/>
      <c r="M3262" s="105"/>
      <c r="N3262" s="106"/>
      <c r="O3262" s="107"/>
      <c r="P3262" s="113"/>
      <c r="Q3262" s="113"/>
      <c r="R3262" s="106"/>
      <c r="S3262" s="107"/>
      <c r="T3262" s="105"/>
      <c r="U3262" s="105"/>
      <c r="V3262" s="106"/>
      <c r="W3262" s="107"/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hidden="1" customHeight="1" x14ac:dyDescent="0.3">
      <c r="A3263" s="110" t="s">
        <v>1711</v>
      </c>
      <c r="B3263" s="111" t="s">
        <v>1472</v>
      </c>
      <c r="C3263" s="112" t="s">
        <v>1473</v>
      </c>
      <c r="D3263" s="21">
        <f t="shared" si="54"/>
        <v>1883621.45</v>
      </c>
      <c r="E3263" s="24">
        <f t="shared" si="54"/>
        <v>464180.45</v>
      </c>
      <c r="F3263" s="104">
        <v>739885.5</v>
      </c>
      <c r="G3263" s="104">
        <v>0</v>
      </c>
      <c r="H3263" s="105">
        <v>1143735.95</v>
      </c>
      <c r="I3263" s="105">
        <v>464180.45</v>
      </c>
      <c r="J3263" s="106"/>
      <c r="K3263" s="107"/>
      <c r="L3263" s="105"/>
      <c r="M3263" s="105"/>
      <c r="N3263" s="106"/>
      <c r="O3263" s="107"/>
      <c r="P3263" s="105"/>
      <c r="Q3263" s="105"/>
      <c r="R3263" s="106"/>
      <c r="S3263" s="107"/>
      <c r="T3263" s="105"/>
      <c r="U3263" s="105"/>
      <c r="V3263" s="106"/>
      <c r="W3263" s="107"/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hidden="1" customHeight="1" x14ac:dyDescent="0.3">
      <c r="A3264" s="110" t="s">
        <v>1711</v>
      </c>
      <c r="B3264" s="111" t="s">
        <v>1474</v>
      </c>
      <c r="C3264" s="112" t="s">
        <v>1475</v>
      </c>
      <c r="D3264" s="21">
        <f t="shared" si="54"/>
        <v>1939938.18</v>
      </c>
      <c r="E3264" s="24">
        <f t="shared" si="54"/>
        <v>1856239.18</v>
      </c>
      <c r="F3264" s="104">
        <v>17801</v>
      </c>
      <c r="G3264" s="104">
        <v>0</v>
      </c>
      <c r="H3264" s="105">
        <v>1922137.18</v>
      </c>
      <c r="I3264" s="105">
        <v>1856239.18</v>
      </c>
      <c r="J3264" s="106"/>
      <c r="K3264" s="107"/>
      <c r="L3264" s="105"/>
      <c r="M3264" s="105"/>
      <c r="N3264" s="106"/>
      <c r="O3264" s="107"/>
      <c r="P3264" s="105"/>
      <c r="Q3264" s="105"/>
      <c r="R3264" s="106"/>
      <c r="S3264" s="107"/>
      <c r="T3264" s="105"/>
      <c r="U3264" s="105"/>
      <c r="V3264" s="106"/>
      <c r="W3264" s="107"/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hidden="1" customHeight="1" x14ac:dyDescent="0.3">
      <c r="A3265" s="110" t="s">
        <v>1711</v>
      </c>
      <c r="B3265" s="111" t="s">
        <v>1476</v>
      </c>
      <c r="C3265" s="112" t="s">
        <v>1477</v>
      </c>
      <c r="D3265" s="21">
        <f t="shared" si="54"/>
        <v>564291.5</v>
      </c>
      <c r="E3265" s="24">
        <f t="shared" si="54"/>
        <v>430835</v>
      </c>
      <c r="F3265" s="104">
        <v>335046</v>
      </c>
      <c r="G3265" s="104">
        <v>0</v>
      </c>
      <c r="H3265" s="113">
        <v>229245.5</v>
      </c>
      <c r="I3265" s="113">
        <v>430835</v>
      </c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hidden="1" customHeight="1" x14ac:dyDescent="0.3">
      <c r="A3266" s="110" t="s">
        <v>1711</v>
      </c>
      <c r="B3266" s="111" t="s">
        <v>1478</v>
      </c>
      <c r="C3266" s="112" t="s">
        <v>1479</v>
      </c>
      <c r="D3266" s="21">
        <f t="shared" si="54"/>
        <v>0</v>
      </c>
      <c r="E3266" s="24">
        <f t="shared" si="54"/>
        <v>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/>
      <c r="Q3266" s="113"/>
      <c r="R3266" s="106"/>
      <c r="S3266" s="107"/>
      <c r="T3266" s="105"/>
      <c r="U3266" s="105"/>
      <c r="V3266" s="106"/>
      <c r="W3266" s="107"/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hidden="1" customHeight="1" x14ac:dyDescent="0.3">
      <c r="A3267" s="110" t="s">
        <v>1711</v>
      </c>
      <c r="B3267" s="111" t="s">
        <v>1480</v>
      </c>
      <c r="C3267" s="112" t="s">
        <v>1481</v>
      </c>
      <c r="D3267" s="21">
        <f t="shared" si="54"/>
        <v>0</v>
      </c>
      <c r="E3267" s="24">
        <f t="shared" si="54"/>
        <v>0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/>
      <c r="Q3267" s="105"/>
      <c r="R3267" s="31"/>
      <c r="S3267" s="32"/>
      <c r="T3267" s="113"/>
      <c r="U3267" s="113"/>
      <c r="V3267" s="31"/>
      <c r="W3267" s="32"/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hidden="1" customHeight="1" x14ac:dyDescent="0.3">
      <c r="A3268" s="110" t="s">
        <v>1711</v>
      </c>
      <c r="B3268" s="111" t="s">
        <v>1482</v>
      </c>
      <c r="C3268" s="112" t="s">
        <v>1483</v>
      </c>
      <c r="D3268" s="21">
        <f t="shared" ref="D3268:E3331" si="55">F3268+H3268+J3268+L3268+N3268+P3268+R3268+T3268+V3268+X3268+Z3268+AB3268</f>
        <v>1169966.06</v>
      </c>
      <c r="E3268" s="24">
        <f t="shared" si="55"/>
        <v>494806.04000000004</v>
      </c>
      <c r="F3268" s="104">
        <v>579804.79</v>
      </c>
      <c r="G3268" s="104">
        <v>242299.78</v>
      </c>
      <c r="H3268" s="113">
        <v>590161.27</v>
      </c>
      <c r="I3268" s="113">
        <v>252506.26</v>
      </c>
      <c r="J3268" s="31"/>
      <c r="K3268" s="32"/>
      <c r="L3268" s="113"/>
      <c r="M3268" s="113"/>
      <c r="N3268" s="31"/>
      <c r="O3268" s="32"/>
      <c r="P3268" s="113"/>
      <c r="Q3268" s="113"/>
      <c r="R3268" s="31"/>
      <c r="S3268" s="32"/>
      <c r="T3268" s="113"/>
      <c r="U3268" s="113"/>
      <c r="V3268" s="31"/>
      <c r="W3268" s="32"/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hidden="1" customHeight="1" x14ac:dyDescent="0.3">
      <c r="A3269" s="110" t="s">
        <v>1711</v>
      </c>
      <c r="B3269" s="111" t="s">
        <v>1484</v>
      </c>
      <c r="C3269" s="112" t="s">
        <v>1485</v>
      </c>
      <c r="D3269" s="21">
        <f t="shared" si="55"/>
        <v>2311780</v>
      </c>
      <c r="E3269" s="24">
        <f t="shared" si="55"/>
        <v>1879545.44</v>
      </c>
      <c r="F3269" s="104">
        <v>855193.25</v>
      </c>
      <c r="G3269" s="104">
        <v>689115.97</v>
      </c>
      <c r="H3269" s="113">
        <v>1456586.75</v>
      </c>
      <c r="I3269" s="113">
        <v>1190429.47</v>
      </c>
      <c r="J3269" s="31"/>
      <c r="K3269" s="32"/>
      <c r="L3269" s="113"/>
      <c r="M3269" s="113"/>
      <c r="N3269" s="31"/>
      <c r="O3269" s="32"/>
      <c r="P3269" s="113"/>
      <c r="Q3269" s="113"/>
      <c r="R3269" s="31"/>
      <c r="S3269" s="32"/>
      <c r="T3269" s="113"/>
      <c r="U3269" s="113"/>
      <c r="V3269" s="31"/>
      <c r="W3269" s="32"/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hidden="1" customHeight="1" x14ac:dyDescent="0.3">
      <c r="A3270" s="110" t="s">
        <v>1711</v>
      </c>
      <c r="B3270" s="111" t="s">
        <v>1486</v>
      </c>
      <c r="C3270" s="112" t="s">
        <v>1487</v>
      </c>
      <c r="D3270" s="21">
        <f t="shared" si="55"/>
        <v>63030</v>
      </c>
      <c r="E3270" s="24">
        <f t="shared" si="55"/>
        <v>7129</v>
      </c>
      <c r="F3270" s="104">
        <v>34324</v>
      </c>
      <c r="G3270" s="104">
        <v>7129</v>
      </c>
      <c r="H3270" s="113">
        <v>28706</v>
      </c>
      <c r="I3270" s="113">
        <v>0</v>
      </c>
      <c r="J3270" s="31"/>
      <c r="K3270" s="32"/>
      <c r="L3270" s="113"/>
      <c r="M3270" s="113"/>
      <c r="N3270" s="31"/>
      <c r="O3270" s="32"/>
      <c r="P3270" s="113"/>
      <c r="Q3270" s="113"/>
      <c r="R3270" s="31"/>
      <c r="S3270" s="32"/>
      <c r="T3270" s="113"/>
      <c r="U3270" s="113"/>
      <c r="V3270" s="31"/>
      <c r="W3270" s="32"/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hidden="1" customHeight="1" x14ac:dyDescent="0.3">
      <c r="A3271" s="110" t="s">
        <v>1711</v>
      </c>
      <c r="B3271" s="111" t="s">
        <v>1488</v>
      </c>
      <c r="C3271" s="112" t="s">
        <v>1489</v>
      </c>
      <c r="D3271" s="21">
        <f t="shared" si="55"/>
        <v>1950482.25</v>
      </c>
      <c r="E3271" s="24">
        <f t="shared" si="55"/>
        <v>319765</v>
      </c>
      <c r="F3271" s="104">
        <v>167075</v>
      </c>
      <c r="G3271" s="104">
        <v>127277</v>
      </c>
      <c r="H3271" s="113">
        <v>1783407.25</v>
      </c>
      <c r="I3271" s="113">
        <v>192488</v>
      </c>
      <c r="J3271" s="31"/>
      <c r="K3271" s="32"/>
      <c r="L3271" s="113"/>
      <c r="M3271" s="113"/>
      <c r="N3271" s="31"/>
      <c r="O3271" s="32"/>
      <c r="P3271" s="113"/>
      <c r="Q3271" s="113"/>
      <c r="R3271" s="31"/>
      <c r="S3271" s="32"/>
      <c r="T3271" s="113"/>
      <c r="U3271" s="113"/>
      <c r="V3271" s="31"/>
      <c r="W3271" s="32"/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hidden="1" customHeight="1" x14ac:dyDescent="0.3">
      <c r="A3272" s="110" t="s">
        <v>1711</v>
      </c>
      <c r="B3272" s="111" t="s">
        <v>1490</v>
      </c>
      <c r="C3272" s="112" t="s">
        <v>1491</v>
      </c>
      <c r="D3272" s="21">
        <f t="shared" si="55"/>
        <v>75967</v>
      </c>
      <c r="E3272" s="24">
        <f t="shared" si="55"/>
        <v>62683.6</v>
      </c>
      <c r="F3272" s="104">
        <v>38875</v>
      </c>
      <c r="G3272" s="104">
        <v>40490</v>
      </c>
      <c r="H3272" s="113">
        <v>37092</v>
      </c>
      <c r="I3272" s="113">
        <v>22193.599999999999</v>
      </c>
      <c r="J3272" s="31"/>
      <c r="K3272" s="32"/>
      <c r="L3272" s="113"/>
      <c r="M3272" s="113"/>
      <c r="N3272" s="31"/>
      <c r="O3272" s="32"/>
      <c r="P3272" s="113"/>
      <c r="Q3272" s="113"/>
      <c r="R3272" s="31"/>
      <c r="S3272" s="32"/>
      <c r="T3272" s="113"/>
      <c r="U3272" s="113"/>
      <c r="V3272" s="31"/>
      <c r="W3272" s="32"/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hidden="1" customHeight="1" x14ac:dyDescent="0.3">
      <c r="A3273" s="110" t="s">
        <v>1711</v>
      </c>
      <c r="B3273" s="111" t="s">
        <v>1492</v>
      </c>
      <c r="C3273" s="112" t="s">
        <v>70</v>
      </c>
      <c r="D3273" s="21">
        <f t="shared" si="55"/>
        <v>124696</v>
      </c>
      <c r="E3273" s="24">
        <f t="shared" si="55"/>
        <v>424782.75</v>
      </c>
      <c r="F3273" s="104">
        <v>16305</v>
      </c>
      <c r="G3273" s="104">
        <v>424782.75</v>
      </c>
      <c r="H3273" s="105">
        <v>108391</v>
      </c>
      <c r="I3273" s="105">
        <v>0</v>
      </c>
      <c r="J3273" s="106"/>
      <c r="K3273" s="107"/>
      <c r="L3273" s="105"/>
      <c r="M3273" s="105"/>
      <c r="N3273" s="106"/>
      <c r="O3273" s="107"/>
      <c r="P3273" s="113"/>
      <c r="Q3273" s="113"/>
      <c r="R3273" s="106"/>
      <c r="S3273" s="107"/>
      <c r="T3273" s="105"/>
      <c r="U3273" s="105"/>
      <c r="V3273" s="106"/>
      <c r="W3273" s="107"/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hidden="1" customHeight="1" x14ac:dyDescent="0.3">
      <c r="A3274" s="110" t="s">
        <v>1711</v>
      </c>
      <c r="B3274" s="111" t="s">
        <v>1493</v>
      </c>
      <c r="C3274" s="112" t="s">
        <v>1494</v>
      </c>
      <c r="D3274" s="21">
        <f t="shared" si="55"/>
        <v>822560</v>
      </c>
      <c r="E3274" s="24">
        <f t="shared" si="55"/>
        <v>1035100</v>
      </c>
      <c r="F3274" s="104">
        <v>423920</v>
      </c>
      <c r="G3274" s="104">
        <v>271000</v>
      </c>
      <c r="H3274" s="113">
        <v>398640</v>
      </c>
      <c r="I3274" s="113">
        <v>764100</v>
      </c>
      <c r="J3274" s="31"/>
      <c r="K3274" s="32"/>
      <c r="L3274" s="113"/>
      <c r="M3274" s="113"/>
      <c r="N3274" s="31"/>
      <c r="O3274" s="32"/>
      <c r="P3274" s="105"/>
      <c r="Q3274" s="105"/>
      <c r="R3274" s="31"/>
      <c r="S3274" s="32"/>
      <c r="T3274" s="113"/>
      <c r="U3274" s="113"/>
      <c r="V3274" s="31"/>
      <c r="W3274" s="32"/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hidden="1" customHeight="1" x14ac:dyDescent="0.3">
      <c r="A3275" s="110" t="s">
        <v>1711</v>
      </c>
      <c r="B3275" s="111" t="s">
        <v>1495</v>
      </c>
      <c r="C3275" s="112" t="s">
        <v>1496</v>
      </c>
      <c r="D3275" s="21">
        <f t="shared" si="55"/>
        <v>91920</v>
      </c>
      <c r="E3275" s="24">
        <f t="shared" si="55"/>
        <v>10920</v>
      </c>
      <c r="F3275" s="104">
        <v>81000</v>
      </c>
      <c r="G3275" s="104">
        <v>1820</v>
      </c>
      <c r="H3275" s="105">
        <v>10920</v>
      </c>
      <c r="I3275" s="105">
        <v>9100</v>
      </c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hidden="1" customHeight="1" x14ac:dyDescent="0.3">
      <c r="A3276" s="110" t="s">
        <v>1711</v>
      </c>
      <c r="B3276" s="111" t="s">
        <v>1497</v>
      </c>
      <c r="C3276" s="112" t="s">
        <v>71</v>
      </c>
      <c r="D3276" s="21">
        <f t="shared" si="55"/>
        <v>6659640.96</v>
      </c>
      <c r="E3276" s="24">
        <f t="shared" si="55"/>
        <v>5843563.5800000001</v>
      </c>
      <c r="F3276" s="104">
        <v>3400292.82</v>
      </c>
      <c r="G3276" s="104">
        <v>2985075.54</v>
      </c>
      <c r="H3276" s="105">
        <v>3259348.14</v>
      </c>
      <c r="I3276" s="105">
        <v>2858488.04</v>
      </c>
      <c r="J3276" s="106"/>
      <c r="K3276" s="107"/>
      <c r="L3276" s="105"/>
      <c r="M3276" s="105"/>
      <c r="N3276" s="106"/>
      <c r="O3276" s="107"/>
      <c r="P3276" s="105"/>
      <c r="Q3276" s="105"/>
      <c r="R3276" s="106"/>
      <c r="S3276" s="107"/>
      <c r="T3276" s="105"/>
      <c r="U3276" s="105"/>
      <c r="V3276" s="106"/>
      <c r="W3276" s="107"/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hidden="1" customHeight="1" x14ac:dyDescent="0.3">
      <c r="A3277" s="110" t="s">
        <v>1711</v>
      </c>
      <c r="B3277" s="111" t="s">
        <v>1498</v>
      </c>
      <c r="C3277" s="112" t="s">
        <v>1499</v>
      </c>
      <c r="D3277" s="21">
        <f t="shared" si="55"/>
        <v>6745062</v>
      </c>
      <c r="E3277" s="24">
        <f t="shared" si="55"/>
        <v>7695506.4799999995</v>
      </c>
      <c r="F3277" s="104">
        <v>3522803.5</v>
      </c>
      <c r="G3277" s="104">
        <v>797880.47</v>
      </c>
      <c r="H3277" s="113">
        <v>3222258.5</v>
      </c>
      <c r="I3277" s="113">
        <v>6897626.0099999998</v>
      </c>
      <c r="J3277" s="31"/>
      <c r="K3277" s="32"/>
      <c r="L3277" s="113"/>
      <c r="M3277" s="113"/>
      <c r="N3277" s="31"/>
      <c r="O3277" s="32"/>
      <c r="P3277" s="105"/>
      <c r="Q3277" s="105"/>
      <c r="R3277" s="31"/>
      <c r="S3277" s="32"/>
      <c r="T3277" s="113"/>
      <c r="U3277" s="113"/>
      <c r="V3277" s="31"/>
      <c r="W3277" s="32"/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hidden="1" customHeight="1" x14ac:dyDescent="0.3">
      <c r="A3278" s="110" t="s">
        <v>1711</v>
      </c>
      <c r="B3278" s="111" t="s">
        <v>1500</v>
      </c>
      <c r="C3278" s="112" t="s">
        <v>1501</v>
      </c>
      <c r="D3278" s="21">
        <f t="shared" si="55"/>
        <v>12094</v>
      </c>
      <c r="E3278" s="24">
        <f t="shared" si="55"/>
        <v>12094</v>
      </c>
      <c r="F3278" s="104">
        <v>6530</v>
      </c>
      <c r="G3278" s="104">
        <v>6530</v>
      </c>
      <c r="H3278" s="105">
        <v>5564</v>
      </c>
      <c r="I3278" s="105">
        <v>5564</v>
      </c>
      <c r="J3278" s="106"/>
      <c r="K3278" s="107"/>
      <c r="L3278" s="105"/>
      <c r="M3278" s="105"/>
      <c r="N3278" s="106"/>
      <c r="O3278" s="107"/>
      <c r="P3278" s="113"/>
      <c r="Q3278" s="113"/>
      <c r="R3278" s="106"/>
      <c r="S3278" s="107"/>
      <c r="T3278" s="105"/>
      <c r="U3278" s="105"/>
      <c r="V3278" s="106"/>
      <c r="W3278" s="107"/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hidden="1" customHeight="1" x14ac:dyDescent="0.3">
      <c r="A3279" s="110" t="s">
        <v>1711</v>
      </c>
      <c r="B3279" s="111" t="s">
        <v>1502</v>
      </c>
      <c r="C3279" s="112" t="s">
        <v>1503</v>
      </c>
      <c r="D3279" s="21">
        <f t="shared" si="55"/>
        <v>7901</v>
      </c>
      <c r="E3279" s="24">
        <f t="shared" si="55"/>
        <v>7901</v>
      </c>
      <c r="F3279" s="104">
        <v>7901</v>
      </c>
      <c r="G3279" s="104">
        <v>7901</v>
      </c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/>
      <c r="S3279" s="107"/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hidden="1" customHeight="1" x14ac:dyDescent="0.3">
      <c r="A3280" s="110" t="s">
        <v>1711</v>
      </c>
      <c r="B3280" s="111" t="s">
        <v>1504</v>
      </c>
      <c r="C3280" s="112" t="s">
        <v>1505</v>
      </c>
      <c r="D3280" s="21">
        <f t="shared" si="55"/>
        <v>1992</v>
      </c>
      <c r="E3280" s="24">
        <f t="shared" si="55"/>
        <v>4262</v>
      </c>
      <c r="F3280" s="104">
        <v>1012</v>
      </c>
      <c r="G3280" s="104">
        <v>0</v>
      </c>
      <c r="H3280" s="113">
        <v>980</v>
      </c>
      <c r="I3280" s="113">
        <v>4262</v>
      </c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hidden="1" customHeight="1" x14ac:dyDescent="0.3">
      <c r="A3281" s="110" t="s">
        <v>1711</v>
      </c>
      <c r="B3281" s="111" t="s">
        <v>1506</v>
      </c>
      <c r="C3281" s="112" t="s">
        <v>1507</v>
      </c>
      <c r="D3281" s="21">
        <f t="shared" si="55"/>
        <v>0</v>
      </c>
      <c r="E3281" s="24">
        <f t="shared" si="55"/>
        <v>32588</v>
      </c>
      <c r="F3281" s="104">
        <v>0</v>
      </c>
      <c r="G3281" s="104">
        <v>0</v>
      </c>
      <c r="H3281" s="105">
        <v>0</v>
      </c>
      <c r="I3281" s="105">
        <v>32588</v>
      </c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hidden="1" customHeight="1" x14ac:dyDescent="0.3">
      <c r="A3282" s="110" t="s">
        <v>1711</v>
      </c>
      <c r="B3282" s="111" t="s">
        <v>1508</v>
      </c>
      <c r="C3282" s="112" t="s">
        <v>1665</v>
      </c>
      <c r="D3282" s="21">
        <f t="shared" si="55"/>
        <v>4303.04</v>
      </c>
      <c r="E3282" s="24">
        <f t="shared" si="55"/>
        <v>4303.04</v>
      </c>
      <c r="F3282" s="104"/>
      <c r="G3282" s="104"/>
      <c r="H3282" s="113">
        <v>4303.04</v>
      </c>
      <c r="I3282" s="113">
        <v>4303.04</v>
      </c>
      <c r="J3282" s="31"/>
      <c r="K3282" s="32"/>
      <c r="L3282" s="113"/>
      <c r="M3282" s="113"/>
      <c r="N3282" s="31"/>
      <c r="O3282" s="32"/>
      <c r="P3282" s="105"/>
      <c r="Q3282" s="105"/>
      <c r="R3282" s="31"/>
      <c r="S3282" s="32"/>
      <c r="T3282" s="113"/>
      <c r="U3282" s="113"/>
      <c r="V3282" s="31"/>
      <c r="W3282" s="32"/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hidden="1" customHeight="1" x14ac:dyDescent="0.3">
      <c r="A3283" s="110" t="s">
        <v>1711</v>
      </c>
      <c r="B3283" s="111" t="s">
        <v>1509</v>
      </c>
      <c r="C3283" s="112" t="s">
        <v>1510</v>
      </c>
      <c r="D3283" s="21">
        <f t="shared" si="55"/>
        <v>0</v>
      </c>
      <c r="E3283" s="24">
        <f t="shared" si="55"/>
        <v>0</v>
      </c>
      <c r="F3283" s="104">
        <v>0</v>
      </c>
      <c r="G3283" s="104">
        <v>0</v>
      </c>
      <c r="H3283" s="113">
        <v>0</v>
      </c>
      <c r="I3283" s="113">
        <v>0</v>
      </c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hidden="1" customHeight="1" x14ac:dyDescent="0.3">
      <c r="A3284" s="110" t="s">
        <v>1711</v>
      </c>
      <c r="B3284" s="111" t="s">
        <v>1511</v>
      </c>
      <c r="C3284" s="112" t="s">
        <v>1512</v>
      </c>
      <c r="D3284" s="21">
        <f t="shared" si="55"/>
        <v>176825</v>
      </c>
      <c r="E3284" s="24">
        <f t="shared" si="55"/>
        <v>176825</v>
      </c>
      <c r="F3284" s="104">
        <v>111834</v>
      </c>
      <c r="G3284" s="104">
        <v>111834</v>
      </c>
      <c r="H3284" s="113">
        <v>64991</v>
      </c>
      <c r="I3284" s="113">
        <v>64991</v>
      </c>
      <c r="J3284" s="31"/>
      <c r="K3284" s="32"/>
      <c r="L3284" s="113"/>
      <c r="M3284" s="113"/>
      <c r="N3284" s="31"/>
      <c r="O3284" s="32"/>
      <c r="P3284" s="113"/>
      <c r="Q3284" s="113"/>
      <c r="R3284" s="31"/>
      <c r="S3284" s="32"/>
      <c r="T3284" s="113"/>
      <c r="U3284" s="113"/>
      <c r="V3284" s="31"/>
      <c r="W3284" s="32"/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hidden="1" customHeight="1" x14ac:dyDescent="0.3">
      <c r="A3285" s="110" t="s">
        <v>1711</v>
      </c>
      <c r="B3285" s="111" t="s">
        <v>1513</v>
      </c>
      <c r="C3285" s="112" t="s">
        <v>1514</v>
      </c>
      <c r="D3285" s="21">
        <f t="shared" si="55"/>
        <v>14173</v>
      </c>
      <c r="E3285" s="24">
        <f t="shared" si="55"/>
        <v>29777.5</v>
      </c>
      <c r="F3285" s="104">
        <v>6517</v>
      </c>
      <c r="G3285" s="104">
        <v>0</v>
      </c>
      <c r="H3285" s="113">
        <v>7656</v>
      </c>
      <c r="I3285" s="113">
        <v>29777.5</v>
      </c>
      <c r="J3285" s="31"/>
      <c r="K3285" s="32"/>
      <c r="L3285" s="113"/>
      <c r="M3285" s="113"/>
      <c r="N3285" s="31"/>
      <c r="O3285" s="32"/>
      <c r="P3285" s="113"/>
      <c r="Q3285" s="113"/>
      <c r="R3285" s="31"/>
      <c r="S3285" s="32"/>
      <c r="T3285" s="113"/>
      <c r="U3285" s="113"/>
      <c r="V3285" s="31"/>
      <c r="W3285" s="32"/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hidden="1" customHeight="1" x14ac:dyDescent="0.3">
      <c r="A3286" s="110" t="s">
        <v>1711</v>
      </c>
      <c r="B3286" s="111" t="s">
        <v>1515</v>
      </c>
      <c r="C3286" s="112" t="s">
        <v>1516</v>
      </c>
      <c r="D3286" s="21">
        <f t="shared" si="55"/>
        <v>37215</v>
      </c>
      <c r="E3286" s="24">
        <f t="shared" si="55"/>
        <v>31380</v>
      </c>
      <c r="F3286" s="104">
        <v>14940</v>
      </c>
      <c r="G3286" s="104">
        <v>24900</v>
      </c>
      <c r="H3286" s="105">
        <v>22275</v>
      </c>
      <c r="I3286" s="105">
        <v>6480</v>
      </c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hidden="1" customHeight="1" x14ac:dyDescent="0.3">
      <c r="A3287" s="110" t="s">
        <v>1711</v>
      </c>
      <c r="B3287" s="111" t="s">
        <v>1517</v>
      </c>
      <c r="C3287" s="112" t="s">
        <v>1518</v>
      </c>
      <c r="D3287" s="21">
        <f t="shared" si="55"/>
        <v>1035413</v>
      </c>
      <c r="E3287" s="24">
        <f t="shared" si="55"/>
        <v>378813</v>
      </c>
      <c r="F3287" s="104">
        <v>233670</v>
      </c>
      <c r="G3287" s="104">
        <v>275752.5</v>
      </c>
      <c r="H3287" s="105">
        <v>801743</v>
      </c>
      <c r="I3287" s="105">
        <v>103060.5</v>
      </c>
      <c r="J3287" s="106"/>
      <c r="K3287" s="107"/>
      <c r="L3287" s="105"/>
      <c r="M3287" s="105"/>
      <c r="N3287" s="106"/>
      <c r="O3287" s="107"/>
      <c r="P3287" s="105"/>
      <c r="Q3287" s="105"/>
      <c r="R3287" s="106"/>
      <c r="S3287" s="107"/>
      <c r="T3287" s="105"/>
      <c r="U3287" s="105"/>
      <c r="V3287" s="106"/>
      <c r="W3287" s="107"/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hidden="1" customHeight="1" x14ac:dyDescent="0.3">
      <c r="A3288" s="110" t="s">
        <v>1711</v>
      </c>
      <c r="B3288" s="111" t="s">
        <v>1519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hidden="1" customHeight="1" x14ac:dyDescent="0.3">
      <c r="A3289" s="110" t="s">
        <v>1711</v>
      </c>
      <c r="B3289" s="111" t="s">
        <v>1520</v>
      </c>
      <c r="C3289" s="112" t="s">
        <v>1521</v>
      </c>
      <c r="D3289" s="21">
        <f t="shared" si="55"/>
        <v>5353</v>
      </c>
      <c r="E3289" s="24">
        <f t="shared" si="55"/>
        <v>481615</v>
      </c>
      <c r="F3289" s="104">
        <v>2850</v>
      </c>
      <c r="G3289" s="104">
        <v>15705</v>
      </c>
      <c r="H3289" s="105">
        <v>2503</v>
      </c>
      <c r="I3289" s="105">
        <v>465910</v>
      </c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hidden="1" customHeight="1" x14ac:dyDescent="0.3">
      <c r="A3290" s="110" t="s">
        <v>1711</v>
      </c>
      <c r="B3290" s="111" t="s">
        <v>1522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hidden="1" customHeight="1" x14ac:dyDescent="0.3">
      <c r="A3291" s="110" t="s">
        <v>1711</v>
      </c>
      <c r="B3291" s="111" t="s">
        <v>1523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hidden="1" customHeight="1" x14ac:dyDescent="0.3">
      <c r="A3292" s="110" t="s">
        <v>1711</v>
      </c>
      <c r="B3292" s="111" t="s">
        <v>1524</v>
      </c>
      <c r="C3292" s="112" t="s">
        <v>1525</v>
      </c>
      <c r="D3292" s="21">
        <f t="shared" si="55"/>
        <v>349206.25</v>
      </c>
      <c r="E3292" s="24">
        <f t="shared" si="55"/>
        <v>38593.5</v>
      </c>
      <c r="F3292" s="104">
        <v>137592.5</v>
      </c>
      <c r="G3292" s="104">
        <v>24554.5</v>
      </c>
      <c r="H3292" s="113">
        <v>211613.75</v>
      </c>
      <c r="I3292" s="113">
        <v>14039</v>
      </c>
      <c r="J3292" s="31"/>
      <c r="K3292" s="32"/>
      <c r="L3292" s="113"/>
      <c r="M3292" s="113"/>
      <c r="N3292" s="31"/>
      <c r="O3292" s="32"/>
      <c r="P3292" s="113"/>
      <c r="Q3292" s="113"/>
      <c r="R3292" s="31"/>
      <c r="S3292" s="32"/>
      <c r="T3292" s="113"/>
      <c r="U3292" s="113"/>
      <c r="V3292" s="31"/>
      <c r="W3292" s="32"/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hidden="1" customHeight="1" x14ac:dyDescent="0.3">
      <c r="A3293" s="110" t="s">
        <v>1711</v>
      </c>
      <c r="B3293" s="111" t="s">
        <v>1526</v>
      </c>
      <c r="C3293" s="112" t="s">
        <v>1527</v>
      </c>
      <c r="D3293" s="21">
        <f t="shared" si="55"/>
        <v>608942.5</v>
      </c>
      <c r="E3293" s="24">
        <f t="shared" si="55"/>
        <v>245503.39</v>
      </c>
      <c r="F3293" s="104">
        <v>387619.25</v>
      </c>
      <c r="G3293" s="104">
        <v>44527.89</v>
      </c>
      <c r="H3293" s="113">
        <v>221323.25</v>
      </c>
      <c r="I3293" s="113">
        <v>200975.5</v>
      </c>
      <c r="J3293" s="31"/>
      <c r="K3293" s="32"/>
      <c r="L3293" s="113"/>
      <c r="M3293" s="113"/>
      <c r="N3293" s="31"/>
      <c r="O3293" s="32"/>
      <c r="P3293" s="113"/>
      <c r="Q3293" s="113"/>
      <c r="R3293" s="31"/>
      <c r="S3293" s="32"/>
      <c r="T3293" s="113"/>
      <c r="U3293" s="113"/>
      <c r="V3293" s="31"/>
      <c r="W3293" s="32"/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hidden="1" customHeight="1" x14ac:dyDescent="0.3">
      <c r="A3294" s="110" t="s">
        <v>1711</v>
      </c>
      <c r="B3294" s="111" t="s">
        <v>1528</v>
      </c>
      <c r="C3294" s="112" t="s">
        <v>1529</v>
      </c>
      <c r="D3294" s="21">
        <f t="shared" si="55"/>
        <v>2350</v>
      </c>
      <c r="E3294" s="24">
        <f t="shared" si="55"/>
        <v>1136</v>
      </c>
      <c r="F3294" s="104">
        <v>50</v>
      </c>
      <c r="G3294" s="104">
        <v>0</v>
      </c>
      <c r="H3294" s="113">
        <v>2300</v>
      </c>
      <c r="I3294" s="113">
        <v>1136</v>
      </c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hidden="1" customHeight="1" x14ac:dyDescent="0.3">
      <c r="A3295" s="110" t="s">
        <v>1711</v>
      </c>
      <c r="B3295" s="111" t="s">
        <v>1530</v>
      </c>
      <c r="C3295" s="112" t="s">
        <v>1531</v>
      </c>
      <c r="D3295" s="21">
        <f t="shared" si="55"/>
        <v>460629.25</v>
      </c>
      <c r="E3295" s="24">
        <f t="shared" si="55"/>
        <v>637610</v>
      </c>
      <c r="F3295" s="104">
        <v>236065</v>
      </c>
      <c r="G3295" s="104">
        <v>403103.5</v>
      </c>
      <c r="H3295" s="113">
        <v>224564.25</v>
      </c>
      <c r="I3295" s="113">
        <v>234506.5</v>
      </c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hidden="1" customHeight="1" x14ac:dyDescent="0.3">
      <c r="A3296" s="110" t="s">
        <v>1711</v>
      </c>
      <c r="B3296" s="111" t="s">
        <v>1532</v>
      </c>
      <c r="C3296" s="112" t="s">
        <v>1533</v>
      </c>
      <c r="D3296" s="21">
        <f t="shared" si="55"/>
        <v>3598.5</v>
      </c>
      <c r="E3296" s="24">
        <f t="shared" si="55"/>
        <v>5625.25</v>
      </c>
      <c r="F3296" s="104">
        <v>1220</v>
      </c>
      <c r="G3296" s="104">
        <v>0</v>
      </c>
      <c r="H3296" s="113">
        <v>2378.5</v>
      </c>
      <c r="I3296" s="113">
        <v>5625.25</v>
      </c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hidden="1" customHeight="1" x14ac:dyDescent="0.3">
      <c r="A3297" s="110" t="s">
        <v>1711</v>
      </c>
      <c r="B3297" s="111" t="s">
        <v>1534</v>
      </c>
      <c r="C3297" s="112" t="s">
        <v>1535</v>
      </c>
      <c r="D3297" s="21">
        <f t="shared" si="55"/>
        <v>0</v>
      </c>
      <c r="E3297" s="24">
        <f t="shared" si="55"/>
        <v>0</v>
      </c>
      <c r="F3297" s="104">
        <v>0</v>
      </c>
      <c r="G3297" s="104">
        <v>0</v>
      </c>
      <c r="H3297" s="113">
        <v>0</v>
      </c>
      <c r="I3297" s="113">
        <v>0</v>
      </c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hidden="1" customHeight="1" x14ac:dyDescent="0.3">
      <c r="A3298" s="110" t="s">
        <v>1711</v>
      </c>
      <c r="B3298" s="111" t="s">
        <v>1536</v>
      </c>
      <c r="C3298" s="112" t="s">
        <v>69</v>
      </c>
      <c r="D3298" s="21">
        <f t="shared" si="55"/>
        <v>3990</v>
      </c>
      <c r="E3298" s="24">
        <f t="shared" si="55"/>
        <v>16723</v>
      </c>
      <c r="F3298" s="104">
        <v>2050</v>
      </c>
      <c r="G3298" s="104">
        <v>13033</v>
      </c>
      <c r="H3298" s="105">
        <v>1940</v>
      </c>
      <c r="I3298" s="105">
        <v>3690</v>
      </c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hidden="1" customHeight="1" x14ac:dyDescent="0.3">
      <c r="A3299" s="110" t="s">
        <v>1711</v>
      </c>
      <c r="B3299" s="111" t="s">
        <v>1537</v>
      </c>
      <c r="C3299" s="112" t="s">
        <v>1538</v>
      </c>
      <c r="D3299" s="21">
        <f t="shared" si="55"/>
        <v>0</v>
      </c>
      <c r="E3299" s="24">
        <f t="shared" si="55"/>
        <v>11066</v>
      </c>
      <c r="F3299" s="104">
        <v>0</v>
      </c>
      <c r="G3299" s="104">
        <v>0</v>
      </c>
      <c r="H3299" s="105">
        <v>0</v>
      </c>
      <c r="I3299" s="105">
        <v>11066</v>
      </c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hidden="1" customHeight="1" x14ac:dyDescent="0.3">
      <c r="A3300" s="110" t="s">
        <v>1711</v>
      </c>
      <c r="B3300" s="111" t="s">
        <v>1539</v>
      </c>
      <c r="C3300" s="112" t="s">
        <v>1540</v>
      </c>
      <c r="D3300" s="21">
        <f t="shared" si="55"/>
        <v>0</v>
      </c>
      <c r="E3300" s="24">
        <f t="shared" si="55"/>
        <v>1723891.25</v>
      </c>
      <c r="F3300" s="104">
        <v>0</v>
      </c>
      <c r="G3300" s="104">
        <v>0</v>
      </c>
      <c r="H3300" s="113">
        <v>0</v>
      </c>
      <c r="I3300" s="113">
        <v>1723891.25</v>
      </c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hidden="1" customHeight="1" x14ac:dyDescent="0.3">
      <c r="A3301" s="110" t="s">
        <v>1711</v>
      </c>
      <c r="B3301" s="111" t="s">
        <v>1541</v>
      </c>
      <c r="C3301" s="112" t="s">
        <v>1542</v>
      </c>
      <c r="D3301" s="21">
        <f t="shared" si="55"/>
        <v>107549</v>
      </c>
      <c r="E3301" s="24">
        <f t="shared" si="55"/>
        <v>61054.5</v>
      </c>
      <c r="F3301" s="104">
        <v>47155.5</v>
      </c>
      <c r="G3301" s="104">
        <v>20624</v>
      </c>
      <c r="H3301" s="105">
        <v>60393.5</v>
      </c>
      <c r="I3301" s="105">
        <v>40430.5</v>
      </c>
      <c r="J3301" s="106"/>
      <c r="K3301" s="107"/>
      <c r="L3301" s="105"/>
      <c r="M3301" s="105"/>
      <c r="N3301" s="106"/>
      <c r="O3301" s="107"/>
      <c r="P3301" s="113"/>
      <c r="Q3301" s="113"/>
      <c r="R3301" s="106"/>
      <c r="S3301" s="107"/>
      <c r="T3301" s="105"/>
      <c r="U3301" s="105"/>
      <c r="V3301" s="106"/>
      <c r="W3301" s="107"/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hidden="1" customHeight="1" x14ac:dyDescent="0.3">
      <c r="A3302" s="110" t="s">
        <v>1711</v>
      </c>
      <c r="B3302" s="111" t="s">
        <v>1543</v>
      </c>
      <c r="C3302" s="112" t="s">
        <v>1544</v>
      </c>
      <c r="D3302" s="21">
        <f t="shared" si="55"/>
        <v>1517077.95</v>
      </c>
      <c r="E3302" s="24">
        <f t="shared" si="55"/>
        <v>1671266.53</v>
      </c>
      <c r="F3302" s="104">
        <v>348074</v>
      </c>
      <c r="G3302" s="104">
        <v>539303.03</v>
      </c>
      <c r="H3302" s="105">
        <v>1169003.95</v>
      </c>
      <c r="I3302" s="105">
        <v>1131963.5</v>
      </c>
      <c r="J3302" s="106"/>
      <c r="K3302" s="107"/>
      <c r="L3302" s="105"/>
      <c r="M3302" s="105"/>
      <c r="N3302" s="106"/>
      <c r="O3302" s="107"/>
      <c r="P3302" s="105"/>
      <c r="Q3302" s="105"/>
      <c r="R3302" s="106"/>
      <c r="S3302" s="107"/>
      <c r="T3302" s="105"/>
      <c r="U3302" s="105"/>
      <c r="V3302" s="106"/>
      <c r="W3302" s="107"/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hidden="1" customHeight="1" x14ac:dyDescent="0.3">
      <c r="A3303" s="110" t="s">
        <v>1711</v>
      </c>
      <c r="B3303" s="111" t="s">
        <v>1545</v>
      </c>
      <c r="C3303" s="112" t="s">
        <v>1546</v>
      </c>
      <c r="D3303" s="21">
        <f t="shared" si="55"/>
        <v>1244071.25</v>
      </c>
      <c r="E3303" s="24">
        <f t="shared" si="55"/>
        <v>382688.75</v>
      </c>
      <c r="F3303" s="104">
        <v>621005.5</v>
      </c>
      <c r="G3303" s="104">
        <v>381015.25</v>
      </c>
      <c r="H3303" s="113">
        <v>623065.75</v>
      </c>
      <c r="I3303" s="113">
        <v>1673.5</v>
      </c>
      <c r="J3303" s="31"/>
      <c r="K3303" s="32"/>
      <c r="L3303" s="113"/>
      <c r="M3303" s="113"/>
      <c r="N3303" s="31"/>
      <c r="O3303" s="32"/>
      <c r="P3303" s="105"/>
      <c r="Q3303" s="105"/>
      <c r="R3303" s="31"/>
      <c r="S3303" s="32"/>
      <c r="T3303" s="113"/>
      <c r="U3303" s="113"/>
      <c r="V3303" s="31"/>
      <c r="W3303" s="32"/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hidden="1" customHeight="1" x14ac:dyDescent="0.3">
      <c r="A3304" s="110" t="s">
        <v>1711</v>
      </c>
      <c r="B3304" s="111" t="s">
        <v>1547</v>
      </c>
      <c r="C3304" s="112" t="s">
        <v>1548</v>
      </c>
      <c r="D3304" s="21">
        <f t="shared" si="55"/>
        <v>1726734</v>
      </c>
      <c r="E3304" s="24">
        <f t="shared" si="55"/>
        <v>476566.97</v>
      </c>
      <c r="F3304" s="104">
        <v>967218</v>
      </c>
      <c r="G3304" s="104">
        <v>316371.38</v>
      </c>
      <c r="H3304" s="113">
        <v>759516</v>
      </c>
      <c r="I3304" s="113">
        <v>160195.59</v>
      </c>
      <c r="J3304" s="31"/>
      <c r="K3304" s="32"/>
      <c r="L3304" s="113"/>
      <c r="M3304" s="113"/>
      <c r="N3304" s="31"/>
      <c r="O3304" s="32"/>
      <c r="P3304" s="113"/>
      <c r="Q3304" s="113"/>
      <c r="R3304" s="31"/>
      <c r="S3304" s="32"/>
      <c r="T3304" s="113"/>
      <c r="U3304" s="113"/>
      <c r="V3304" s="31"/>
      <c r="W3304" s="32"/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hidden="1" customHeight="1" x14ac:dyDescent="0.3">
      <c r="A3305" s="110" t="s">
        <v>1711</v>
      </c>
      <c r="B3305" s="111" t="s">
        <v>1549</v>
      </c>
      <c r="C3305" s="112" t="s">
        <v>1550</v>
      </c>
      <c r="D3305" s="21">
        <f t="shared" si="55"/>
        <v>121200.75</v>
      </c>
      <c r="E3305" s="24">
        <f t="shared" si="55"/>
        <v>100586</v>
      </c>
      <c r="F3305" s="104">
        <v>67761</v>
      </c>
      <c r="G3305" s="104">
        <v>0</v>
      </c>
      <c r="H3305" s="105">
        <v>53439.75</v>
      </c>
      <c r="I3305" s="105">
        <v>100586</v>
      </c>
      <c r="J3305" s="106"/>
      <c r="K3305" s="107"/>
      <c r="L3305" s="105"/>
      <c r="M3305" s="105"/>
      <c r="N3305" s="106"/>
      <c r="O3305" s="107"/>
      <c r="P3305" s="113"/>
      <c r="Q3305" s="113"/>
      <c r="R3305" s="106"/>
      <c r="S3305" s="107"/>
      <c r="T3305" s="105"/>
      <c r="U3305" s="105"/>
      <c r="V3305" s="106"/>
      <c r="W3305" s="107"/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hidden="1" customHeight="1" x14ac:dyDescent="0.3">
      <c r="A3306" s="110" t="s">
        <v>1711</v>
      </c>
      <c r="B3306" s="111" t="s">
        <v>1551</v>
      </c>
      <c r="C3306" s="112" t="s">
        <v>1552</v>
      </c>
      <c r="D3306" s="21">
        <f t="shared" si="55"/>
        <v>35782.5</v>
      </c>
      <c r="E3306" s="24">
        <f t="shared" si="55"/>
        <v>27668.46</v>
      </c>
      <c r="F3306" s="104">
        <v>7211</v>
      </c>
      <c r="G3306" s="104">
        <v>0</v>
      </c>
      <c r="H3306" s="113">
        <v>28571.5</v>
      </c>
      <c r="I3306" s="113">
        <v>27668.46</v>
      </c>
      <c r="J3306" s="31"/>
      <c r="K3306" s="32"/>
      <c r="L3306" s="113"/>
      <c r="M3306" s="113"/>
      <c r="N3306" s="31"/>
      <c r="O3306" s="32"/>
      <c r="P3306" s="105"/>
      <c r="Q3306" s="105"/>
      <c r="R3306" s="31"/>
      <c r="S3306" s="32"/>
      <c r="T3306" s="113"/>
      <c r="U3306" s="113"/>
      <c r="V3306" s="31"/>
      <c r="W3306" s="32"/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hidden="1" customHeight="1" x14ac:dyDescent="0.3">
      <c r="A3307" s="110" t="s">
        <v>1711</v>
      </c>
      <c r="B3307" s="111" t="s">
        <v>41</v>
      </c>
      <c r="C3307" s="112" t="s">
        <v>1553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hidden="1" customHeight="1" x14ac:dyDescent="0.3">
      <c r="A3308" s="110" t="s">
        <v>1711</v>
      </c>
      <c r="B3308" s="111" t="s">
        <v>42</v>
      </c>
      <c r="C3308" s="112" t="s">
        <v>1554</v>
      </c>
      <c r="D3308" s="21">
        <f t="shared" si="55"/>
        <v>0</v>
      </c>
      <c r="E3308" s="24">
        <f t="shared" si="55"/>
        <v>1375678.39</v>
      </c>
      <c r="F3308" s="104">
        <v>0</v>
      </c>
      <c r="G3308" s="104">
        <v>1375678.39</v>
      </c>
      <c r="H3308" s="113">
        <v>0</v>
      </c>
      <c r="I3308" s="113">
        <v>0</v>
      </c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hidden="1" customHeight="1" x14ac:dyDescent="0.3">
      <c r="A3309" s="110" t="s">
        <v>1711</v>
      </c>
      <c r="B3309" s="111" t="s">
        <v>43</v>
      </c>
      <c r="C3309" s="112" t="s">
        <v>44</v>
      </c>
      <c r="D3309" s="21">
        <f t="shared" si="55"/>
        <v>7292489</v>
      </c>
      <c r="E3309" s="24">
        <f t="shared" si="55"/>
        <v>2092772.56</v>
      </c>
      <c r="F3309" s="104">
        <v>4615320</v>
      </c>
      <c r="G3309" s="104">
        <v>2087982.56</v>
      </c>
      <c r="H3309" s="113">
        <v>2677169</v>
      </c>
      <c r="I3309" s="113">
        <v>4790</v>
      </c>
      <c r="J3309" s="31"/>
      <c r="K3309" s="32"/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hidden="1" customHeight="1" x14ac:dyDescent="0.3">
      <c r="A3310" s="110" t="s">
        <v>1711</v>
      </c>
      <c r="B3310" s="111" t="s">
        <v>45</v>
      </c>
      <c r="C3310" s="112" t="s">
        <v>1555</v>
      </c>
      <c r="D3310" s="21">
        <f t="shared" si="55"/>
        <v>0</v>
      </c>
      <c r="E3310" s="24">
        <f t="shared" si="55"/>
        <v>0</v>
      </c>
      <c r="F3310" s="104">
        <v>0</v>
      </c>
      <c r="G3310" s="104">
        <v>0</v>
      </c>
      <c r="H3310" s="105">
        <v>0</v>
      </c>
      <c r="I3310" s="105">
        <v>0</v>
      </c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/>
      <c r="U3310" s="105"/>
      <c r="V3310" s="106"/>
      <c r="W3310" s="107"/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hidden="1" customHeight="1" x14ac:dyDescent="0.3">
      <c r="A3311" s="110" t="s">
        <v>1711</v>
      </c>
      <c r="B3311" s="111" t="s">
        <v>46</v>
      </c>
      <c r="C3311" s="112" t="s">
        <v>1556</v>
      </c>
      <c r="D3311" s="21">
        <f t="shared" si="55"/>
        <v>570106.39999999991</v>
      </c>
      <c r="E3311" s="24">
        <f t="shared" si="55"/>
        <v>423178.77</v>
      </c>
      <c r="F3311" s="104">
        <v>273612.05</v>
      </c>
      <c r="G3311" s="104">
        <v>44189.94</v>
      </c>
      <c r="H3311" s="105">
        <v>296494.34999999998</v>
      </c>
      <c r="I3311" s="105">
        <v>378988.83</v>
      </c>
      <c r="J3311" s="106"/>
      <c r="K3311" s="107"/>
      <c r="L3311" s="105"/>
      <c r="M3311" s="105"/>
      <c r="N3311" s="106"/>
      <c r="O3311" s="107"/>
      <c r="P3311" s="105"/>
      <c r="Q3311" s="105"/>
      <c r="R3311" s="106"/>
      <c r="S3311" s="107"/>
      <c r="T3311" s="105"/>
      <c r="U3311" s="105"/>
      <c r="V3311" s="106"/>
      <c r="W3311" s="107"/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hidden="1" customHeight="1" x14ac:dyDescent="0.3">
      <c r="A3312" s="110" t="s">
        <v>1711</v>
      </c>
      <c r="B3312" s="111" t="s">
        <v>47</v>
      </c>
      <c r="C3312" s="112" t="s">
        <v>1557</v>
      </c>
      <c r="D3312" s="21">
        <f t="shared" si="55"/>
        <v>19064</v>
      </c>
      <c r="E3312" s="24">
        <f t="shared" si="55"/>
        <v>1118</v>
      </c>
      <c r="F3312" s="104">
        <v>5500.5</v>
      </c>
      <c r="G3312" s="104">
        <v>0</v>
      </c>
      <c r="H3312" s="113">
        <v>13563.5</v>
      </c>
      <c r="I3312" s="113">
        <v>1118</v>
      </c>
      <c r="J3312" s="31"/>
      <c r="K3312" s="32"/>
      <c r="L3312" s="113"/>
      <c r="M3312" s="113"/>
      <c r="N3312" s="31"/>
      <c r="O3312" s="32"/>
      <c r="P3312" s="105"/>
      <c r="Q3312" s="105"/>
      <c r="R3312" s="31"/>
      <c r="S3312" s="32"/>
      <c r="T3312" s="113"/>
      <c r="U3312" s="113"/>
      <c r="V3312" s="31"/>
      <c r="W3312" s="32"/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hidden="1" customHeight="1" x14ac:dyDescent="0.3">
      <c r="A3313" s="110" t="s">
        <v>1711</v>
      </c>
      <c r="B3313" s="111" t="s">
        <v>48</v>
      </c>
      <c r="C3313" s="112" t="s">
        <v>1558</v>
      </c>
      <c r="D3313" s="21">
        <f t="shared" si="55"/>
        <v>888013.5</v>
      </c>
      <c r="E3313" s="24">
        <f t="shared" si="55"/>
        <v>888013.5</v>
      </c>
      <c r="F3313" s="104">
        <v>0</v>
      </c>
      <c r="G3313" s="104">
        <v>0</v>
      </c>
      <c r="H3313" s="113">
        <v>888013.5</v>
      </c>
      <c r="I3313" s="113">
        <v>888013.5</v>
      </c>
      <c r="J3313" s="31"/>
      <c r="K3313" s="32"/>
      <c r="L3313" s="113"/>
      <c r="M3313" s="113"/>
      <c r="N3313" s="31"/>
      <c r="O3313" s="32"/>
      <c r="P3313" s="113"/>
      <c r="Q3313" s="113"/>
      <c r="R3313" s="31"/>
      <c r="S3313" s="32"/>
      <c r="T3313" s="113"/>
      <c r="U3313" s="113"/>
      <c r="V3313" s="31"/>
      <c r="W3313" s="32"/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hidden="1" customHeight="1" x14ac:dyDescent="0.3">
      <c r="A3314" s="110" t="s">
        <v>1711</v>
      </c>
      <c r="B3314" s="111" t="s">
        <v>49</v>
      </c>
      <c r="C3314" s="112" t="s">
        <v>1559</v>
      </c>
      <c r="D3314" s="21">
        <f t="shared" si="55"/>
        <v>380336</v>
      </c>
      <c r="E3314" s="24">
        <f t="shared" si="55"/>
        <v>380336</v>
      </c>
      <c r="F3314" s="104">
        <v>190168</v>
      </c>
      <c r="G3314" s="104">
        <v>190168</v>
      </c>
      <c r="H3314" s="105">
        <v>190168</v>
      </c>
      <c r="I3314" s="105">
        <v>190168</v>
      </c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hidden="1" customHeight="1" x14ac:dyDescent="0.3">
      <c r="A3315" s="110" t="s">
        <v>1711</v>
      </c>
      <c r="B3315" s="111" t="s">
        <v>50</v>
      </c>
      <c r="C3315" s="112" t="s">
        <v>1560</v>
      </c>
      <c r="D3315" s="21">
        <f t="shared" si="55"/>
        <v>2161580.06</v>
      </c>
      <c r="E3315" s="24">
        <f t="shared" si="55"/>
        <v>2161580.06</v>
      </c>
      <c r="F3315" s="104">
        <v>1080790.03</v>
      </c>
      <c r="G3315" s="104">
        <v>1080790.03</v>
      </c>
      <c r="H3315" s="113">
        <v>1080790.03</v>
      </c>
      <c r="I3315" s="113">
        <v>1080790.03</v>
      </c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hidden="1" customHeight="1" x14ac:dyDescent="0.3">
      <c r="A3316" s="110" t="s">
        <v>1711</v>
      </c>
      <c r="B3316" s="111" t="s">
        <v>1561</v>
      </c>
      <c r="C3316" s="112" t="s">
        <v>1562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hidden="1" customHeight="1" x14ac:dyDescent="0.3">
      <c r="A3317" s="110" t="s">
        <v>1711</v>
      </c>
      <c r="B3317" s="111" t="s">
        <v>51</v>
      </c>
      <c r="C3317" s="112" t="s">
        <v>1563</v>
      </c>
      <c r="D3317" s="21">
        <f t="shared" si="55"/>
        <v>6698884.54</v>
      </c>
      <c r="E3317" s="24">
        <f t="shared" si="55"/>
        <v>6993966.6399999997</v>
      </c>
      <c r="F3317" s="104">
        <v>3295749.22</v>
      </c>
      <c r="G3317" s="104">
        <v>3403135.32</v>
      </c>
      <c r="H3317" s="113">
        <v>3403135.32</v>
      </c>
      <c r="I3317" s="113">
        <v>3590831.32</v>
      </c>
      <c r="J3317" s="31"/>
      <c r="K3317" s="32"/>
      <c r="L3317" s="113"/>
      <c r="M3317" s="113"/>
      <c r="N3317" s="31"/>
      <c r="O3317" s="32"/>
      <c r="P3317" s="113"/>
      <c r="Q3317" s="113"/>
      <c r="R3317" s="31"/>
      <c r="S3317" s="32"/>
      <c r="T3317" s="113"/>
      <c r="U3317" s="113"/>
      <c r="V3317" s="31"/>
      <c r="W3317" s="32"/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hidden="1" customHeight="1" x14ac:dyDescent="0.3">
      <c r="A3318" s="110" t="s">
        <v>1711</v>
      </c>
      <c r="B3318" s="111" t="s">
        <v>52</v>
      </c>
      <c r="C3318" s="112" t="s">
        <v>1564</v>
      </c>
      <c r="D3318" s="21">
        <f t="shared" si="55"/>
        <v>31426749.310000002</v>
      </c>
      <c r="E3318" s="24">
        <f t="shared" si="55"/>
        <v>31772016.460000001</v>
      </c>
      <c r="F3318" s="104">
        <v>15550406.26</v>
      </c>
      <c r="G3318" s="104">
        <v>15876343.050000001</v>
      </c>
      <c r="H3318" s="113">
        <v>15876343.050000001</v>
      </c>
      <c r="I3318" s="113">
        <v>15895673.41</v>
      </c>
      <c r="J3318" s="31"/>
      <c r="K3318" s="32"/>
      <c r="L3318" s="113"/>
      <c r="M3318" s="113"/>
      <c r="N3318" s="31"/>
      <c r="O3318" s="32"/>
      <c r="P3318" s="113"/>
      <c r="Q3318" s="113"/>
      <c r="R3318" s="31"/>
      <c r="S3318" s="32"/>
      <c r="T3318" s="113"/>
      <c r="U3318" s="113"/>
      <c r="V3318" s="31"/>
      <c r="W3318" s="32"/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hidden="1" customHeight="1" x14ac:dyDescent="0.3">
      <c r="A3319" s="110" t="s">
        <v>1711</v>
      </c>
      <c r="B3319" s="111" t="s">
        <v>1700</v>
      </c>
      <c r="C3319" s="112" t="s">
        <v>1565</v>
      </c>
      <c r="D3319" s="21">
        <f t="shared" si="55"/>
        <v>0</v>
      </c>
      <c r="E3319" s="24">
        <f t="shared" si="55"/>
        <v>0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/>
      <c r="U3319" s="105"/>
      <c r="V3319" s="106"/>
      <c r="W3319" s="107"/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hidden="1" customHeight="1" x14ac:dyDescent="0.3">
      <c r="A3320" s="110" t="s">
        <v>1711</v>
      </c>
      <c r="B3320" s="111" t="s">
        <v>1701</v>
      </c>
      <c r="C3320" s="112" t="s">
        <v>1666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hidden="1" customHeight="1" x14ac:dyDescent="0.3">
      <c r="A3321" s="110" t="s">
        <v>1711</v>
      </c>
      <c r="B3321" s="111" t="s">
        <v>53</v>
      </c>
      <c r="C3321" s="112" t="s">
        <v>1566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hidden="1" customHeight="1" x14ac:dyDescent="0.3">
      <c r="A3322" s="110" t="s">
        <v>1711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hidden="1" customHeight="1" x14ac:dyDescent="0.3">
      <c r="A3323" s="110" t="s">
        <v>1711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hidden="1" customHeight="1" x14ac:dyDescent="0.3">
      <c r="A3324" s="110" t="s">
        <v>1711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hidden="1" customHeight="1" x14ac:dyDescent="0.3">
      <c r="A3325" s="110" t="s">
        <v>1711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hidden="1" customHeight="1" x14ac:dyDescent="0.3">
      <c r="A3326" s="110" t="s">
        <v>1711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hidden="1" customHeight="1" x14ac:dyDescent="0.3">
      <c r="A3327" s="110" t="s">
        <v>1711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hidden="1" customHeight="1" x14ac:dyDescent="0.3">
      <c r="A3328" s="110" t="s">
        <v>1711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hidden="1" customHeight="1" x14ac:dyDescent="0.3">
      <c r="A3329" s="110" t="s">
        <v>1711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hidden="1" customHeight="1" x14ac:dyDescent="0.3">
      <c r="A3330" s="110" t="s">
        <v>1711</v>
      </c>
      <c r="B3330" s="111" t="s">
        <v>82</v>
      </c>
      <c r="C3330" s="112" t="s">
        <v>83</v>
      </c>
      <c r="D3330" s="21">
        <f t="shared" si="55"/>
        <v>11215780.66</v>
      </c>
      <c r="E3330" s="24">
        <f t="shared" si="55"/>
        <v>11786369.93</v>
      </c>
      <c r="F3330" s="104">
        <v>7181827.96</v>
      </c>
      <c r="G3330" s="104">
        <v>7316977.8600000003</v>
      </c>
      <c r="H3330" s="113">
        <v>4033952.7</v>
      </c>
      <c r="I3330" s="113">
        <v>4469392.07</v>
      </c>
      <c r="J3330" s="31"/>
      <c r="K3330" s="32"/>
      <c r="L3330" s="113"/>
      <c r="M3330" s="113"/>
      <c r="N3330" s="31"/>
      <c r="O3330" s="32"/>
      <c r="P3330" s="105"/>
      <c r="Q3330" s="105"/>
      <c r="R3330" s="31"/>
      <c r="S3330" s="32"/>
      <c r="T3330" s="113"/>
      <c r="U3330" s="113"/>
      <c r="V3330" s="31"/>
      <c r="W3330" s="32"/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hidden="1" customHeight="1" x14ac:dyDescent="0.3">
      <c r="A3331" s="110" t="s">
        <v>1711</v>
      </c>
      <c r="B3331" s="111" t="s">
        <v>84</v>
      </c>
      <c r="C3331" s="112" t="s">
        <v>85</v>
      </c>
      <c r="D3331" s="21">
        <f t="shared" si="55"/>
        <v>176500</v>
      </c>
      <c r="E3331" s="24">
        <f t="shared" si="55"/>
        <v>158423.6</v>
      </c>
      <c r="F3331" s="104">
        <v>13500</v>
      </c>
      <c r="G3331" s="104">
        <v>83251.94</v>
      </c>
      <c r="H3331" s="105">
        <v>163000</v>
      </c>
      <c r="I3331" s="105">
        <v>75171.66</v>
      </c>
      <c r="J3331" s="106"/>
      <c r="K3331" s="107"/>
      <c r="L3331" s="105"/>
      <c r="M3331" s="105"/>
      <c r="N3331" s="106"/>
      <c r="O3331" s="107"/>
      <c r="P3331" s="113"/>
      <c r="Q3331" s="113"/>
      <c r="R3331" s="106"/>
      <c r="S3331" s="107"/>
      <c r="T3331" s="105"/>
      <c r="U3331" s="105"/>
      <c r="V3331" s="106"/>
      <c r="W3331" s="107"/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hidden="1" customHeight="1" x14ac:dyDescent="0.3">
      <c r="A3332" s="110" t="s">
        <v>1711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15553849.77</v>
      </c>
      <c r="E3332" s="24">
        <f t="shared" si="56"/>
        <v>12943076.6</v>
      </c>
      <c r="F3332" s="104">
        <v>10122183.25</v>
      </c>
      <c r="G3332" s="104">
        <v>5281173.01</v>
      </c>
      <c r="H3332" s="113">
        <v>5431666.5199999996</v>
      </c>
      <c r="I3332" s="113">
        <v>7661903.5899999999</v>
      </c>
      <c r="J3332" s="31"/>
      <c r="K3332" s="32"/>
      <c r="L3332" s="113"/>
      <c r="M3332" s="113"/>
      <c r="N3332" s="31"/>
      <c r="O3332" s="32"/>
      <c r="P3332" s="105"/>
      <c r="Q3332" s="105"/>
      <c r="R3332" s="31"/>
      <c r="S3332" s="32"/>
      <c r="T3332" s="113"/>
      <c r="U3332" s="113"/>
      <c r="V3332" s="31"/>
      <c r="W3332" s="32"/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hidden="1" customHeight="1" x14ac:dyDescent="0.3">
      <c r="A3333" s="110" t="s">
        <v>1711</v>
      </c>
      <c r="B3333" s="111" t="s">
        <v>88</v>
      </c>
      <c r="C3333" s="112" t="s">
        <v>89</v>
      </c>
      <c r="D3333" s="21">
        <f t="shared" si="56"/>
        <v>4109224.45</v>
      </c>
      <c r="E3333" s="24">
        <f t="shared" si="56"/>
        <v>3992653.66</v>
      </c>
      <c r="F3333" s="104">
        <v>2439127.9500000002</v>
      </c>
      <c r="G3333" s="104">
        <v>3886734.58</v>
      </c>
      <c r="H3333" s="113">
        <v>1670096.5</v>
      </c>
      <c r="I3333" s="113">
        <v>105919.08</v>
      </c>
      <c r="J3333" s="31"/>
      <c r="K3333" s="32"/>
      <c r="L3333" s="113"/>
      <c r="M3333" s="113"/>
      <c r="N3333" s="31"/>
      <c r="O3333" s="32"/>
      <c r="P3333" s="113"/>
      <c r="Q3333" s="113"/>
      <c r="R3333" s="31"/>
      <c r="S3333" s="32"/>
      <c r="T3333" s="113"/>
      <c r="U3333" s="113"/>
      <c r="V3333" s="31"/>
      <c r="W3333" s="32"/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hidden="1" customHeight="1" x14ac:dyDescent="0.3">
      <c r="A3334" s="110" t="s">
        <v>1711</v>
      </c>
      <c r="B3334" s="111" t="s">
        <v>90</v>
      </c>
      <c r="C3334" s="112" t="s">
        <v>91</v>
      </c>
      <c r="D3334" s="21">
        <f t="shared" si="56"/>
        <v>0</v>
      </c>
      <c r="E3334" s="24">
        <f t="shared" si="56"/>
        <v>0</v>
      </c>
      <c r="F3334" s="104"/>
      <c r="G3334" s="104"/>
      <c r="H3334" s="113"/>
      <c r="I3334" s="113"/>
      <c r="J3334" s="31"/>
      <c r="K3334" s="32"/>
      <c r="L3334" s="113"/>
      <c r="M3334" s="113"/>
      <c r="N3334" s="31"/>
      <c r="O3334" s="32"/>
      <c r="P3334" s="113"/>
      <c r="Q3334" s="113"/>
      <c r="R3334" s="31"/>
      <c r="S3334" s="32"/>
      <c r="T3334" s="113"/>
      <c r="U3334" s="113"/>
      <c r="V3334" s="31"/>
      <c r="W3334" s="32"/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hidden="1" customHeight="1" x14ac:dyDescent="0.3">
      <c r="A3335" s="110" t="s">
        <v>1711</v>
      </c>
      <c r="B3335" s="111" t="s">
        <v>92</v>
      </c>
      <c r="C3335" s="112" t="s">
        <v>93</v>
      </c>
      <c r="D3335" s="21">
        <f t="shared" si="56"/>
        <v>146677</v>
      </c>
      <c r="E3335" s="24">
        <f t="shared" si="56"/>
        <v>202029.90000000002</v>
      </c>
      <c r="F3335" s="104">
        <v>0</v>
      </c>
      <c r="G3335" s="104">
        <v>79016.94</v>
      </c>
      <c r="H3335" s="105">
        <v>146677</v>
      </c>
      <c r="I3335" s="105">
        <v>123012.96</v>
      </c>
      <c r="J3335" s="106"/>
      <c r="K3335" s="107"/>
      <c r="L3335" s="105"/>
      <c r="M3335" s="105"/>
      <c r="N3335" s="106"/>
      <c r="O3335" s="107"/>
      <c r="P3335" s="113"/>
      <c r="Q3335" s="113"/>
      <c r="R3335" s="106"/>
      <c r="S3335" s="107"/>
      <c r="T3335" s="105"/>
      <c r="U3335" s="105"/>
      <c r="V3335" s="106"/>
      <c r="W3335" s="107"/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hidden="1" customHeight="1" x14ac:dyDescent="0.3">
      <c r="A3336" s="110" t="s">
        <v>1711</v>
      </c>
      <c r="B3336" s="111" t="s">
        <v>94</v>
      </c>
      <c r="C3336" s="112" t="s">
        <v>95</v>
      </c>
      <c r="D3336" s="21">
        <f t="shared" si="56"/>
        <v>1050260</v>
      </c>
      <c r="E3336" s="24">
        <f t="shared" si="56"/>
        <v>1050260</v>
      </c>
      <c r="F3336" s="104">
        <v>490331</v>
      </c>
      <c r="G3336" s="104">
        <v>490331</v>
      </c>
      <c r="H3336" s="113">
        <v>559929</v>
      </c>
      <c r="I3336" s="113">
        <v>559929</v>
      </c>
      <c r="J3336" s="31"/>
      <c r="K3336" s="32"/>
      <c r="L3336" s="113"/>
      <c r="M3336" s="113"/>
      <c r="N3336" s="31"/>
      <c r="O3336" s="32"/>
      <c r="P3336" s="105"/>
      <c r="Q3336" s="105"/>
      <c r="R3336" s="31"/>
      <c r="S3336" s="32"/>
      <c r="T3336" s="113"/>
      <c r="U3336" s="113"/>
      <c r="V3336" s="31"/>
      <c r="W3336" s="32"/>
      <c r="X3336" s="113"/>
      <c r="Y3336" s="113"/>
      <c r="Z3336" s="31"/>
      <c r="AA3336" s="32"/>
      <c r="AB3336" s="113"/>
      <c r="AC3336" s="113"/>
      <c r="AD3336" s="33" t="s">
        <v>1390</v>
      </c>
      <c r="AE3336" s="19" t="s">
        <v>1413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hidden="1" customHeight="1" x14ac:dyDescent="0.3">
      <c r="A3337" s="110" t="s">
        <v>1711</v>
      </c>
      <c r="B3337" s="111" t="s">
        <v>96</v>
      </c>
      <c r="C3337" s="112" t="s">
        <v>97</v>
      </c>
      <c r="D3337" s="21">
        <f t="shared" si="56"/>
        <v>0</v>
      </c>
      <c r="E3337" s="24">
        <f t="shared" si="56"/>
        <v>0</v>
      </c>
      <c r="F3337" s="104"/>
      <c r="G3337" s="104"/>
      <c r="H3337" s="105"/>
      <c r="I3337" s="105"/>
      <c r="J3337" s="106"/>
      <c r="K3337" s="107"/>
      <c r="L3337" s="105"/>
      <c r="M3337" s="105"/>
      <c r="N3337" s="106"/>
      <c r="O3337" s="107"/>
      <c r="P3337" s="113"/>
      <c r="Q3337" s="113"/>
      <c r="R3337" s="106"/>
      <c r="S3337" s="107"/>
      <c r="T3337" s="105"/>
      <c r="U3337" s="105"/>
      <c r="V3337" s="106"/>
      <c r="W3337" s="107"/>
      <c r="X3337" s="105"/>
      <c r="Y3337" s="105"/>
      <c r="Z3337" s="106"/>
      <c r="AA3337" s="107"/>
      <c r="AB3337" s="105"/>
      <c r="AC3337" s="105"/>
      <c r="AD3337" s="33" t="s">
        <v>1391</v>
      </c>
      <c r="AE3337" s="19" t="s">
        <v>1413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hidden="1" customHeight="1" x14ac:dyDescent="0.3">
      <c r="A3338" s="110" t="s">
        <v>1711</v>
      </c>
      <c r="B3338" s="111" t="s">
        <v>98</v>
      </c>
      <c r="C3338" s="112" t="s">
        <v>99</v>
      </c>
      <c r="D3338" s="21">
        <f t="shared" si="56"/>
        <v>233906.75</v>
      </c>
      <c r="E3338" s="24">
        <f t="shared" si="56"/>
        <v>362824.76</v>
      </c>
      <c r="F3338" s="104">
        <v>192229.15</v>
      </c>
      <c r="G3338" s="104">
        <v>192882.41</v>
      </c>
      <c r="H3338" s="113">
        <v>41677.599999999999</v>
      </c>
      <c r="I3338" s="113">
        <v>169942.35</v>
      </c>
      <c r="J3338" s="31"/>
      <c r="K3338" s="32"/>
      <c r="L3338" s="113"/>
      <c r="M3338" s="113"/>
      <c r="N3338" s="31"/>
      <c r="O3338" s="32"/>
      <c r="P3338" s="105"/>
      <c r="Q3338" s="105"/>
      <c r="R3338" s="31"/>
      <c r="S3338" s="32"/>
      <c r="T3338" s="113"/>
      <c r="U3338" s="113"/>
      <c r="V3338" s="31"/>
      <c r="W3338" s="32"/>
      <c r="X3338" s="113"/>
      <c r="Y3338" s="113"/>
      <c r="Z3338" s="31"/>
      <c r="AA3338" s="32"/>
      <c r="AB3338" s="113"/>
      <c r="AC3338" s="113"/>
      <c r="AD3338" s="33" t="s">
        <v>1392</v>
      </c>
      <c r="AE3338" s="19" t="s">
        <v>1413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hidden="1" customHeight="1" x14ac:dyDescent="0.3">
      <c r="A3339" s="110" t="s">
        <v>1711</v>
      </c>
      <c r="B3339" s="111" t="s">
        <v>100</v>
      </c>
      <c r="C3339" s="112" t="s">
        <v>101</v>
      </c>
      <c r="D3339" s="21">
        <f t="shared" si="56"/>
        <v>0</v>
      </c>
      <c r="E3339" s="24">
        <f t="shared" si="56"/>
        <v>0</v>
      </c>
      <c r="F3339" s="104"/>
      <c r="G3339" s="104"/>
      <c r="H3339" s="113"/>
      <c r="I3339" s="113"/>
      <c r="J3339" s="31"/>
      <c r="K3339" s="32"/>
      <c r="L3339" s="113"/>
      <c r="M3339" s="113"/>
      <c r="N3339" s="31"/>
      <c r="O3339" s="32"/>
      <c r="P3339" s="113"/>
      <c r="Q3339" s="113"/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1393</v>
      </c>
      <c r="AE3339" s="19" t="s">
        <v>1413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hidden="1" customHeight="1" x14ac:dyDescent="0.3">
      <c r="A3340" s="110" t="s">
        <v>1711</v>
      </c>
      <c r="B3340" s="111" t="s">
        <v>102</v>
      </c>
      <c r="C3340" s="112" t="s">
        <v>103</v>
      </c>
      <c r="D3340" s="21">
        <f t="shared" si="56"/>
        <v>111425</v>
      </c>
      <c r="E3340" s="24">
        <f t="shared" si="56"/>
        <v>111425</v>
      </c>
      <c r="F3340" s="104">
        <v>111225</v>
      </c>
      <c r="G3340" s="104">
        <v>111225</v>
      </c>
      <c r="H3340" s="113">
        <v>200</v>
      </c>
      <c r="I3340" s="113">
        <v>200</v>
      </c>
      <c r="J3340" s="31"/>
      <c r="K3340" s="32"/>
      <c r="L3340" s="113"/>
      <c r="M3340" s="113"/>
      <c r="N3340" s="31"/>
      <c r="O3340" s="32"/>
      <c r="P3340" s="113"/>
      <c r="Q3340" s="113"/>
      <c r="R3340" s="31"/>
      <c r="S3340" s="32"/>
      <c r="T3340" s="113"/>
      <c r="U3340" s="113"/>
      <c r="V3340" s="31"/>
      <c r="W3340" s="32"/>
      <c r="X3340" s="113"/>
      <c r="Y3340" s="113"/>
      <c r="Z3340" s="31"/>
      <c r="AA3340" s="32"/>
      <c r="AB3340" s="113"/>
      <c r="AC3340" s="113"/>
      <c r="AD3340" s="33" t="s">
        <v>1394</v>
      </c>
      <c r="AE3340" s="19" t="s">
        <v>1413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hidden="1" customHeight="1" x14ac:dyDescent="0.3">
      <c r="A3341" s="110" t="s">
        <v>1711</v>
      </c>
      <c r="B3341" s="111" t="s">
        <v>104</v>
      </c>
      <c r="C3341" s="112" t="s">
        <v>105</v>
      </c>
      <c r="D3341" s="21">
        <f t="shared" si="56"/>
        <v>91196</v>
      </c>
      <c r="E3341" s="24">
        <f t="shared" si="56"/>
        <v>99401</v>
      </c>
      <c r="F3341" s="104">
        <v>35091</v>
      </c>
      <c r="G3341" s="104">
        <v>42388</v>
      </c>
      <c r="H3341" s="105">
        <v>56105</v>
      </c>
      <c r="I3341" s="105">
        <v>57013</v>
      </c>
      <c r="J3341" s="106"/>
      <c r="K3341" s="107"/>
      <c r="L3341" s="105"/>
      <c r="M3341" s="105"/>
      <c r="N3341" s="106"/>
      <c r="O3341" s="107"/>
      <c r="P3341" s="113"/>
      <c r="Q3341" s="113"/>
      <c r="R3341" s="106"/>
      <c r="S3341" s="107"/>
      <c r="T3341" s="105"/>
      <c r="U3341" s="105"/>
      <c r="V3341" s="106"/>
      <c r="W3341" s="107"/>
      <c r="X3341" s="105"/>
      <c r="Y3341" s="105"/>
      <c r="Z3341" s="106"/>
      <c r="AA3341" s="107"/>
      <c r="AB3341" s="105"/>
      <c r="AC3341" s="105"/>
      <c r="AD3341" s="33" t="s">
        <v>1395</v>
      </c>
      <c r="AE3341" s="19" t="s">
        <v>1413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hidden="1" customHeight="1" x14ac:dyDescent="0.3">
      <c r="A3342" s="110" t="s">
        <v>1711</v>
      </c>
      <c r="B3342" s="111" t="s">
        <v>106</v>
      </c>
      <c r="C3342" s="112" t="s">
        <v>107</v>
      </c>
      <c r="D3342" s="21">
        <f t="shared" si="56"/>
        <v>11600</v>
      </c>
      <c r="E3342" s="24">
        <f t="shared" si="56"/>
        <v>11600</v>
      </c>
      <c r="F3342" s="104">
        <v>3600</v>
      </c>
      <c r="G3342" s="104">
        <v>3600</v>
      </c>
      <c r="H3342" s="113">
        <v>8000</v>
      </c>
      <c r="I3342" s="113">
        <v>8000</v>
      </c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1396</v>
      </c>
      <c r="AE3342" s="19" t="s">
        <v>1413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hidden="1" customHeight="1" x14ac:dyDescent="0.3">
      <c r="A3343" s="110" t="s">
        <v>1711</v>
      </c>
      <c r="B3343" s="111" t="s">
        <v>108</v>
      </c>
      <c r="C3343" s="112" t="s">
        <v>109</v>
      </c>
      <c r="D3343" s="21">
        <f t="shared" si="56"/>
        <v>209752.1</v>
      </c>
      <c r="E3343" s="24">
        <f t="shared" si="56"/>
        <v>328187.19</v>
      </c>
      <c r="F3343" s="104">
        <v>57833.5</v>
      </c>
      <c r="G3343" s="104">
        <v>12699.83</v>
      </c>
      <c r="H3343" s="105">
        <v>151918.6</v>
      </c>
      <c r="I3343" s="105">
        <v>315487.35999999999</v>
      </c>
      <c r="J3343" s="106"/>
      <c r="K3343" s="107"/>
      <c r="L3343" s="105"/>
      <c r="M3343" s="105"/>
      <c r="N3343" s="106"/>
      <c r="O3343" s="107"/>
      <c r="P3343" s="113"/>
      <c r="Q3343" s="113"/>
      <c r="R3343" s="106"/>
      <c r="S3343" s="107"/>
      <c r="T3343" s="105"/>
      <c r="U3343" s="105"/>
      <c r="V3343" s="106"/>
      <c r="W3343" s="107"/>
      <c r="X3343" s="105"/>
      <c r="Y3343" s="105"/>
      <c r="Z3343" s="106"/>
      <c r="AA3343" s="107"/>
      <c r="AB3343" s="105"/>
      <c r="AC3343" s="105"/>
      <c r="AD3343" s="33" t="s">
        <v>1397</v>
      </c>
      <c r="AE3343" s="19" t="s">
        <v>1413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hidden="1" customHeight="1" x14ac:dyDescent="0.3">
      <c r="A3344" s="110" t="s">
        <v>1711</v>
      </c>
      <c r="B3344" s="111" t="s">
        <v>110</v>
      </c>
      <c r="C3344" s="112" t="s">
        <v>111</v>
      </c>
      <c r="D3344" s="21">
        <f t="shared" si="56"/>
        <v>498557</v>
      </c>
      <c r="E3344" s="24">
        <f t="shared" si="56"/>
        <v>264550.48</v>
      </c>
      <c r="F3344" s="104">
        <v>268773</v>
      </c>
      <c r="G3344" s="104">
        <v>79537.899999999994</v>
      </c>
      <c r="H3344" s="105">
        <v>229784</v>
      </c>
      <c r="I3344" s="105">
        <v>185012.58</v>
      </c>
      <c r="J3344" s="106"/>
      <c r="K3344" s="107"/>
      <c r="L3344" s="105"/>
      <c r="M3344" s="105"/>
      <c r="N3344" s="106"/>
      <c r="O3344" s="107"/>
      <c r="P3344" s="105"/>
      <c r="Q3344" s="105"/>
      <c r="R3344" s="106"/>
      <c r="S3344" s="107"/>
      <c r="T3344" s="105"/>
      <c r="U3344" s="105"/>
      <c r="V3344" s="106"/>
      <c r="W3344" s="107"/>
      <c r="X3344" s="105"/>
      <c r="Y3344" s="105"/>
      <c r="Z3344" s="106"/>
      <c r="AA3344" s="107"/>
      <c r="AB3344" s="105"/>
      <c r="AC3344" s="105"/>
      <c r="AD3344" s="33" t="s">
        <v>1398</v>
      </c>
      <c r="AE3344" s="19" t="s">
        <v>1413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hidden="1" customHeight="1" x14ac:dyDescent="0.3">
      <c r="A3345" s="110" t="s">
        <v>1711</v>
      </c>
      <c r="B3345" s="111" t="s">
        <v>112</v>
      </c>
      <c r="C3345" s="112" t="s">
        <v>113</v>
      </c>
      <c r="D3345" s="21">
        <f t="shared" si="56"/>
        <v>505962.48000000004</v>
      </c>
      <c r="E3345" s="24">
        <f t="shared" si="56"/>
        <v>505962.48000000004</v>
      </c>
      <c r="F3345" s="104">
        <v>26227.08</v>
      </c>
      <c r="G3345" s="104">
        <v>26227.08</v>
      </c>
      <c r="H3345" s="113">
        <v>479735.4</v>
      </c>
      <c r="I3345" s="113">
        <v>479735.4</v>
      </c>
      <c r="J3345" s="31"/>
      <c r="K3345" s="32"/>
      <c r="L3345" s="113"/>
      <c r="M3345" s="113"/>
      <c r="N3345" s="31"/>
      <c r="O3345" s="32"/>
      <c r="P3345" s="105"/>
      <c r="Q3345" s="105"/>
      <c r="R3345" s="31"/>
      <c r="S3345" s="32"/>
      <c r="T3345" s="113"/>
      <c r="U3345" s="113"/>
      <c r="V3345" s="31"/>
      <c r="W3345" s="32"/>
      <c r="X3345" s="113"/>
      <c r="Y3345" s="113"/>
      <c r="Z3345" s="31"/>
      <c r="AA3345" s="32"/>
      <c r="AB3345" s="113"/>
      <c r="AC3345" s="113"/>
      <c r="AD3345" s="33" t="s">
        <v>1399</v>
      </c>
      <c r="AE3345" s="19" t="s">
        <v>1413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hidden="1" customHeight="1" x14ac:dyDescent="0.3">
      <c r="A3346" s="110" t="s">
        <v>1711</v>
      </c>
      <c r="B3346" s="111" t="s">
        <v>114</v>
      </c>
      <c r="C3346" s="112" t="s">
        <v>115</v>
      </c>
      <c r="D3346" s="21">
        <f t="shared" si="56"/>
        <v>0</v>
      </c>
      <c r="E3346" s="24">
        <f t="shared" si="56"/>
        <v>0</v>
      </c>
      <c r="F3346" s="104"/>
      <c r="G3346" s="104"/>
      <c r="H3346" s="105"/>
      <c r="I3346" s="105"/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1400</v>
      </c>
      <c r="AE3346" s="19" t="s">
        <v>1413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hidden="1" customHeight="1" x14ac:dyDescent="0.3">
      <c r="A3347" s="110" t="s">
        <v>1711</v>
      </c>
      <c r="B3347" s="111" t="s">
        <v>116</v>
      </c>
      <c r="C3347" s="112" t="s">
        <v>117</v>
      </c>
      <c r="D3347" s="21">
        <f t="shared" si="56"/>
        <v>2400</v>
      </c>
      <c r="E3347" s="24">
        <f t="shared" si="56"/>
        <v>2400</v>
      </c>
      <c r="F3347" s="104">
        <v>1200</v>
      </c>
      <c r="G3347" s="104">
        <v>1200</v>
      </c>
      <c r="H3347" s="113">
        <v>1200</v>
      </c>
      <c r="I3347" s="113">
        <v>1200</v>
      </c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hidden="1" customHeight="1" x14ac:dyDescent="0.3">
      <c r="A3348" s="110" t="s">
        <v>1711</v>
      </c>
      <c r="B3348" s="111" t="s">
        <v>118</v>
      </c>
      <c r="C3348" s="112" t="s">
        <v>119</v>
      </c>
      <c r="D3348" s="21">
        <f t="shared" si="56"/>
        <v>394488.49</v>
      </c>
      <c r="E3348" s="24">
        <f t="shared" si="56"/>
        <v>394488.49</v>
      </c>
      <c r="F3348" s="104">
        <v>394488.49</v>
      </c>
      <c r="G3348" s="104">
        <v>0</v>
      </c>
      <c r="H3348" s="113">
        <v>0</v>
      </c>
      <c r="I3348" s="113">
        <v>394488.49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hidden="1" customHeight="1" x14ac:dyDescent="0.3">
      <c r="A3349" s="110" t="s">
        <v>1711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hidden="1" customHeight="1" x14ac:dyDescent="0.3">
      <c r="A3350" s="110" t="s">
        <v>1711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hidden="1" customHeight="1" x14ac:dyDescent="0.3">
      <c r="A3351" s="110" t="s">
        <v>1711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hidden="1" customHeight="1" x14ac:dyDescent="0.3">
      <c r="A3352" s="110" t="s">
        <v>1711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hidden="1" customHeight="1" x14ac:dyDescent="0.3">
      <c r="A3353" s="110" t="s">
        <v>1711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hidden="1" customHeight="1" x14ac:dyDescent="0.3">
      <c r="A3354" s="110" t="s">
        <v>1711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/>
      <c r="K3354" s="32"/>
      <c r="L3354" s="113"/>
      <c r="M3354" s="113"/>
      <c r="N3354" s="31"/>
      <c r="O3354" s="32"/>
      <c r="P3354" s="113"/>
      <c r="Q3354" s="113"/>
      <c r="R3354" s="31"/>
      <c r="S3354" s="32"/>
      <c r="T3354" s="113"/>
      <c r="U3354" s="113"/>
      <c r="V3354" s="31"/>
      <c r="W3354" s="32"/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hidden="1" customHeight="1" x14ac:dyDescent="0.3">
      <c r="A3355" s="110" t="s">
        <v>1711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hidden="1" customHeight="1" x14ac:dyDescent="0.3">
      <c r="A3356" s="110" t="s">
        <v>1711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554504.84</v>
      </c>
      <c r="F3356" s="104">
        <v>0</v>
      </c>
      <c r="G3356" s="104">
        <v>277252.42</v>
      </c>
      <c r="H3356" s="113">
        <v>0</v>
      </c>
      <c r="I3356" s="113">
        <v>277252.42</v>
      </c>
      <c r="J3356" s="31"/>
      <c r="K3356" s="32"/>
      <c r="L3356" s="113"/>
      <c r="M3356" s="113"/>
      <c r="N3356" s="31"/>
      <c r="O3356" s="32"/>
      <c r="P3356" s="113"/>
      <c r="Q3356" s="113"/>
      <c r="R3356" s="31"/>
      <c r="S3356" s="32"/>
      <c r="T3356" s="113"/>
      <c r="U3356" s="113"/>
      <c r="V3356" s="31"/>
      <c r="W3356" s="32"/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hidden="1" customHeight="1" x14ac:dyDescent="0.3">
      <c r="A3357" s="110" t="s">
        <v>1711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/>
      <c r="K3357" s="32"/>
      <c r="L3357" s="113"/>
      <c r="M3357" s="113"/>
      <c r="N3357" s="31"/>
      <c r="O3357" s="32"/>
      <c r="P3357" s="113"/>
      <c r="Q3357" s="113"/>
      <c r="R3357" s="31"/>
      <c r="S3357" s="32"/>
      <c r="T3357" s="113"/>
      <c r="U3357" s="113"/>
      <c r="V3357" s="31"/>
      <c r="W3357" s="32"/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hidden="1" customHeight="1" x14ac:dyDescent="0.3">
      <c r="A3358" s="110" t="s">
        <v>1711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hidden="1" customHeight="1" x14ac:dyDescent="0.3">
      <c r="A3359" s="110" t="s">
        <v>1711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853419.78</v>
      </c>
      <c r="F3359" s="104">
        <v>0</v>
      </c>
      <c r="G3359" s="104">
        <v>426709.89</v>
      </c>
      <c r="H3359" s="113">
        <v>0</v>
      </c>
      <c r="I3359" s="113">
        <v>426709.89</v>
      </c>
      <c r="J3359" s="31"/>
      <c r="K3359" s="32"/>
      <c r="L3359" s="113"/>
      <c r="M3359" s="113"/>
      <c r="N3359" s="31"/>
      <c r="O3359" s="32"/>
      <c r="P3359" s="113"/>
      <c r="Q3359" s="113"/>
      <c r="R3359" s="31"/>
      <c r="S3359" s="32"/>
      <c r="T3359" s="113"/>
      <c r="U3359" s="113"/>
      <c r="V3359" s="31"/>
      <c r="W3359" s="32"/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hidden="1" customHeight="1" x14ac:dyDescent="0.3">
      <c r="A3360" s="110" t="s">
        <v>1711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/>
      <c r="G3360" s="104"/>
      <c r="H3360" s="113"/>
      <c r="I3360" s="113"/>
      <c r="J3360" s="31"/>
      <c r="K3360" s="32"/>
      <c r="L3360" s="113"/>
      <c r="M3360" s="113"/>
      <c r="N3360" s="31"/>
      <c r="O3360" s="32"/>
      <c r="P3360" s="113"/>
      <c r="Q3360" s="113"/>
      <c r="R3360" s="31"/>
      <c r="S3360" s="32"/>
      <c r="T3360" s="113"/>
      <c r="U3360" s="113"/>
      <c r="V3360" s="31"/>
      <c r="W3360" s="32"/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hidden="1" customHeight="1" x14ac:dyDescent="0.3">
      <c r="A3361" s="110" t="s">
        <v>1711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hidden="1" customHeight="1" x14ac:dyDescent="0.3">
      <c r="A3362" s="110" t="s">
        <v>1711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0</v>
      </c>
      <c r="F3362" s="104"/>
      <c r="G3362" s="104"/>
      <c r="H3362" s="105"/>
      <c r="I3362" s="105"/>
      <c r="J3362" s="106"/>
      <c r="K3362" s="107"/>
      <c r="L3362" s="105"/>
      <c r="M3362" s="105"/>
      <c r="N3362" s="106"/>
      <c r="O3362" s="107"/>
      <c r="P3362" s="113"/>
      <c r="Q3362" s="113"/>
      <c r="R3362" s="106"/>
      <c r="S3362" s="107"/>
      <c r="T3362" s="105"/>
      <c r="U3362" s="105"/>
      <c r="V3362" s="106"/>
      <c r="W3362" s="107"/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hidden="1" customHeight="1" x14ac:dyDescent="0.3">
      <c r="A3363" s="110" t="s">
        <v>1711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hidden="1" customHeight="1" x14ac:dyDescent="0.3">
      <c r="A3364" s="110" t="s">
        <v>1711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hidden="1" customHeight="1" x14ac:dyDescent="0.3">
      <c r="A3365" s="110" t="s">
        <v>1711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hidden="1" customHeight="1" x14ac:dyDescent="0.3">
      <c r="A3366" s="110" t="s">
        <v>1711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>
        <v>0</v>
      </c>
      <c r="I3366" s="105">
        <v>0</v>
      </c>
      <c r="J3366" s="106"/>
      <c r="K3366" s="107"/>
      <c r="L3366" s="105"/>
      <c r="M3366" s="105"/>
      <c r="N3366" s="106"/>
      <c r="O3366" s="107"/>
      <c r="P3366" s="105"/>
      <c r="Q3366" s="105"/>
      <c r="R3366" s="106"/>
      <c r="S3366" s="107"/>
      <c r="T3366" s="105"/>
      <c r="U3366" s="105"/>
      <c r="V3366" s="106"/>
      <c r="W3366" s="107"/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hidden="1" customHeight="1" x14ac:dyDescent="0.3">
      <c r="A3367" s="110" t="s">
        <v>1711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/>
      <c r="K3367" s="107"/>
      <c r="L3367" s="105"/>
      <c r="M3367" s="105"/>
      <c r="N3367" s="106"/>
      <c r="O3367" s="107"/>
      <c r="P3367" s="105"/>
      <c r="Q3367" s="105"/>
      <c r="R3367" s="106"/>
      <c r="S3367" s="107"/>
      <c r="T3367" s="105"/>
      <c r="U3367" s="105"/>
      <c r="V3367" s="106"/>
      <c r="W3367" s="107"/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hidden="1" customHeight="1" x14ac:dyDescent="0.3">
      <c r="A3368" s="110" t="s">
        <v>1711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/>
      <c r="K3368" s="107"/>
      <c r="L3368" s="105"/>
      <c r="M3368" s="105"/>
      <c r="N3368" s="106"/>
      <c r="O3368" s="107"/>
      <c r="P3368" s="105"/>
      <c r="Q3368" s="105"/>
      <c r="R3368" s="106"/>
      <c r="S3368" s="107"/>
      <c r="T3368" s="105"/>
      <c r="U3368" s="105"/>
      <c r="V3368" s="106"/>
      <c r="W3368" s="107"/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hidden="1" customHeight="1" x14ac:dyDescent="0.3">
      <c r="A3369" s="110" t="s">
        <v>1711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/>
      <c r="K3369" s="32"/>
      <c r="L3369" s="113"/>
      <c r="M3369" s="113"/>
      <c r="N3369" s="31"/>
      <c r="O3369" s="32"/>
      <c r="P3369" s="105"/>
      <c r="Q3369" s="105"/>
      <c r="R3369" s="31"/>
      <c r="S3369" s="32"/>
      <c r="T3369" s="113"/>
      <c r="U3369" s="113"/>
      <c r="V3369" s="31"/>
      <c r="W3369" s="32"/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hidden="1" customHeight="1" x14ac:dyDescent="0.3">
      <c r="A3370" s="110" t="s">
        <v>1711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>
        <v>0</v>
      </c>
      <c r="G3370" s="104">
        <v>0</v>
      </c>
      <c r="H3370" s="113">
        <v>0</v>
      </c>
      <c r="I3370" s="113">
        <v>0</v>
      </c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hidden="1" customHeight="1" x14ac:dyDescent="0.3">
      <c r="A3371" s="110" t="s">
        <v>1711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/>
      <c r="K3371" s="107"/>
      <c r="L3371" s="105"/>
      <c r="M3371" s="105"/>
      <c r="N3371" s="106"/>
      <c r="O3371" s="107"/>
      <c r="P3371" s="113"/>
      <c r="Q3371" s="113"/>
      <c r="R3371" s="106"/>
      <c r="S3371" s="107"/>
      <c r="T3371" s="105"/>
      <c r="U3371" s="105"/>
      <c r="V3371" s="106"/>
      <c r="W3371" s="107"/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hidden="1" customHeight="1" x14ac:dyDescent="0.3">
      <c r="A3372" s="110" t="s">
        <v>1711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hidden="1" customHeight="1" x14ac:dyDescent="0.3">
      <c r="A3373" s="110" t="s">
        <v>1711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hidden="1" customHeight="1" x14ac:dyDescent="0.3">
      <c r="A3374" s="110" t="s">
        <v>1711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hidden="1" customHeight="1" x14ac:dyDescent="0.3">
      <c r="A3375" s="110" t="s">
        <v>1711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hidden="1" customHeight="1" x14ac:dyDescent="0.3">
      <c r="A3376" s="110" t="s">
        <v>1711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hidden="1" customHeight="1" x14ac:dyDescent="0.3">
      <c r="A3377" s="110" t="s">
        <v>1711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hidden="1" customHeight="1" x14ac:dyDescent="0.3">
      <c r="A3378" s="110" t="s">
        <v>1711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0</v>
      </c>
      <c r="F3378" s="104">
        <v>0</v>
      </c>
      <c r="G3378" s="104">
        <v>0</v>
      </c>
      <c r="H3378" s="105">
        <v>0</v>
      </c>
      <c r="I3378" s="105">
        <v>0</v>
      </c>
      <c r="J3378" s="106"/>
      <c r="K3378" s="107"/>
      <c r="L3378" s="105"/>
      <c r="M3378" s="105"/>
      <c r="N3378" s="106"/>
      <c r="O3378" s="107"/>
      <c r="P3378" s="105"/>
      <c r="Q3378" s="105"/>
      <c r="R3378" s="106"/>
      <c r="S3378" s="107"/>
      <c r="T3378" s="105"/>
      <c r="U3378" s="105"/>
      <c r="V3378" s="106"/>
      <c r="W3378" s="107"/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hidden="1" customHeight="1" x14ac:dyDescent="0.3">
      <c r="A3379" s="110" t="s">
        <v>1711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62882.52</v>
      </c>
      <c r="F3379" s="104">
        <v>0</v>
      </c>
      <c r="G3379" s="104">
        <v>31441.26</v>
      </c>
      <c r="H3379" s="113">
        <v>0</v>
      </c>
      <c r="I3379" s="113">
        <v>31441.26</v>
      </c>
      <c r="J3379" s="31"/>
      <c r="K3379" s="32"/>
      <c r="L3379" s="113"/>
      <c r="M3379" s="113"/>
      <c r="N3379" s="31"/>
      <c r="O3379" s="32"/>
      <c r="P3379" s="105"/>
      <c r="Q3379" s="105"/>
      <c r="R3379" s="31"/>
      <c r="S3379" s="32"/>
      <c r="T3379" s="113"/>
      <c r="U3379" s="113"/>
      <c r="V3379" s="31"/>
      <c r="W3379" s="32"/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hidden="1" customHeight="1" x14ac:dyDescent="0.3">
      <c r="A3380" s="110" t="s">
        <v>1711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/>
      <c r="K3380" s="32"/>
      <c r="L3380" s="113"/>
      <c r="M3380" s="113"/>
      <c r="N3380" s="31"/>
      <c r="O3380" s="32"/>
      <c r="P3380" s="113"/>
      <c r="Q3380" s="113"/>
      <c r="R3380" s="31"/>
      <c r="S3380" s="32"/>
      <c r="T3380" s="113"/>
      <c r="U3380" s="113"/>
      <c r="V3380" s="31"/>
      <c r="W3380" s="32"/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hidden="1" customHeight="1" x14ac:dyDescent="0.3">
      <c r="A3381" s="110" t="s">
        <v>1711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156222.56</v>
      </c>
      <c r="F3381" s="104">
        <v>0</v>
      </c>
      <c r="G3381" s="104">
        <v>78111.28</v>
      </c>
      <c r="H3381" s="105">
        <v>0</v>
      </c>
      <c r="I3381" s="105">
        <v>78111.28</v>
      </c>
      <c r="J3381" s="106"/>
      <c r="K3381" s="107"/>
      <c r="L3381" s="105"/>
      <c r="M3381" s="105"/>
      <c r="N3381" s="106"/>
      <c r="O3381" s="107"/>
      <c r="P3381" s="113"/>
      <c r="Q3381" s="113"/>
      <c r="R3381" s="106"/>
      <c r="S3381" s="107"/>
      <c r="T3381" s="105"/>
      <c r="U3381" s="105"/>
      <c r="V3381" s="106"/>
      <c r="W3381" s="107"/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hidden="1" customHeight="1" x14ac:dyDescent="0.3">
      <c r="A3382" s="110" t="s">
        <v>1711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16494.32</v>
      </c>
      <c r="F3382" s="104">
        <v>0</v>
      </c>
      <c r="G3382" s="104">
        <v>8247.16</v>
      </c>
      <c r="H3382" s="105">
        <v>0</v>
      </c>
      <c r="I3382" s="105">
        <v>8247.16</v>
      </c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hidden="1" customHeight="1" x14ac:dyDescent="0.3">
      <c r="A3383" s="110" t="s">
        <v>1711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9119.98</v>
      </c>
      <c r="F3383" s="104">
        <v>0</v>
      </c>
      <c r="G3383" s="104">
        <v>4559.99</v>
      </c>
      <c r="H3383" s="105">
        <v>0</v>
      </c>
      <c r="I3383" s="105">
        <v>4559.99</v>
      </c>
      <c r="J3383" s="106"/>
      <c r="K3383" s="107"/>
      <c r="L3383" s="105"/>
      <c r="M3383" s="105"/>
      <c r="N3383" s="106"/>
      <c r="O3383" s="107"/>
      <c r="P3383" s="105"/>
      <c r="Q3383" s="105"/>
      <c r="R3383" s="106"/>
      <c r="S3383" s="107"/>
      <c r="T3383" s="105"/>
      <c r="U3383" s="105"/>
      <c r="V3383" s="106"/>
      <c r="W3383" s="107"/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hidden="1" customHeight="1" x14ac:dyDescent="0.3">
      <c r="A3384" s="110" t="s">
        <v>1711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/>
      <c r="K3384" s="107"/>
      <c r="L3384" s="105"/>
      <c r="M3384" s="105"/>
      <c r="N3384" s="106"/>
      <c r="O3384" s="107"/>
      <c r="P3384" s="105"/>
      <c r="Q3384" s="105"/>
      <c r="R3384" s="106"/>
      <c r="S3384" s="107"/>
      <c r="T3384" s="105"/>
      <c r="U3384" s="105"/>
      <c r="V3384" s="106"/>
      <c r="W3384" s="107"/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hidden="1" customHeight="1" x14ac:dyDescent="0.3">
      <c r="A3385" s="110" t="s">
        <v>1711</v>
      </c>
      <c r="B3385" s="111" t="s">
        <v>192</v>
      </c>
      <c r="C3385" s="112" t="s">
        <v>193</v>
      </c>
      <c r="D3385" s="21">
        <f t="shared" si="56"/>
        <v>1039000</v>
      </c>
      <c r="E3385" s="24">
        <f t="shared" si="56"/>
        <v>0</v>
      </c>
      <c r="F3385" s="104">
        <v>1039000</v>
      </c>
      <c r="G3385" s="104">
        <v>0</v>
      </c>
      <c r="H3385" s="113">
        <v>0</v>
      </c>
      <c r="I3385" s="113">
        <v>0</v>
      </c>
      <c r="J3385" s="31"/>
      <c r="K3385" s="32"/>
      <c r="L3385" s="113"/>
      <c r="M3385" s="113"/>
      <c r="N3385" s="31"/>
      <c r="O3385" s="32"/>
      <c r="P3385" s="105"/>
      <c r="Q3385" s="105"/>
      <c r="R3385" s="31"/>
      <c r="S3385" s="32"/>
      <c r="T3385" s="113"/>
      <c r="U3385" s="113"/>
      <c r="V3385" s="31"/>
      <c r="W3385" s="32"/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hidden="1" customHeight="1" x14ac:dyDescent="0.3">
      <c r="A3386" s="110" t="s">
        <v>1711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hidden="1" customHeight="1" x14ac:dyDescent="0.3">
      <c r="A3387" s="110" t="s">
        <v>1711</v>
      </c>
      <c r="B3387" s="111" t="s">
        <v>196</v>
      </c>
      <c r="C3387" s="112" t="s">
        <v>197</v>
      </c>
      <c r="D3387" s="21">
        <f t="shared" si="56"/>
        <v>1000000</v>
      </c>
      <c r="E3387" s="24">
        <f t="shared" si="56"/>
        <v>0</v>
      </c>
      <c r="F3387" s="104">
        <v>1000000</v>
      </c>
      <c r="G3387" s="104">
        <v>0</v>
      </c>
      <c r="H3387" s="113">
        <v>0</v>
      </c>
      <c r="I3387" s="113">
        <v>0</v>
      </c>
      <c r="J3387" s="31"/>
      <c r="K3387" s="32"/>
      <c r="L3387" s="113"/>
      <c r="M3387" s="113"/>
      <c r="N3387" s="31"/>
      <c r="O3387" s="32"/>
      <c r="P3387" s="113"/>
      <c r="Q3387" s="113"/>
      <c r="R3387" s="31"/>
      <c r="S3387" s="32"/>
      <c r="T3387" s="113"/>
      <c r="U3387" s="113"/>
      <c r="V3387" s="31"/>
      <c r="W3387" s="32"/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hidden="1" customHeight="1" x14ac:dyDescent="0.3">
      <c r="A3388" s="110" t="s">
        <v>1711</v>
      </c>
      <c r="B3388" s="111" t="s">
        <v>198</v>
      </c>
      <c r="C3388" s="112" t="s">
        <v>199</v>
      </c>
      <c r="D3388" s="21">
        <f t="shared" si="56"/>
        <v>38000</v>
      </c>
      <c r="E3388" s="24">
        <f t="shared" si="56"/>
        <v>0</v>
      </c>
      <c r="F3388" s="104">
        <v>38000</v>
      </c>
      <c r="G3388" s="104">
        <v>0</v>
      </c>
      <c r="H3388" s="113">
        <v>0</v>
      </c>
      <c r="I3388" s="113">
        <v>0</v>
      </c>
      <c r="J3388" s="31"/>
      <c r="K3388" s="32"/>
      <c r="L3388" s="113"/>
      <c r="M3388" s="113"/>
      <c r="N3388" s="31"/>
      <c r="O3388" s="32"/>
      <c r="P3388" s="113"/>
      <c r="Q3388" s="113"/>
      <c r="R3388" s="31"/>
      <c r="S3388" s="32"/>
      <c r="T3388" s="113"/>
      <c r="U3388" s="113"/>
      <c r="V3388" s="31"/>
      <c r="W3388" s="32"/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hidden="1" customHeight="1" x14ac:dyDescent="0.3">
      <c r="A3389" s="110" t="s">
        <v>1711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>
        <v>0</v>
      </c>
      <c r="G3389" s="104">
        <v>0</v>
      </c>
      <c r="H3389" s="113">
        <v>0</v>
      </c>
      <c r="I3389" s="113">
        <v>0</v>
      </c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hidden="1" customHeight="1" x14ac:dyDescent="0.3">
      <c r="A3390" s="110" t="s">
        <v>1711</v>
      </c>
      <c r="B3390" s="111" t="s">
        <v>202</v>
      </c>
      <c r="C3390" s="112" t="s">
        <v>203</v>
      </c>
      <c r="D3390" s="21">
        <f t="shared" si="56"/>
        <v>19123555.5</v>
      </c>
      <c r="E3390" s="24">
        <f t="shared" si="56"/>
        <v>0</v>
      </c>
      <c r="F3390" s="104">
        <v>0</v>
      </c>
      <c r="G3390" s="104">
        <v>0</v>
      </c>
      <c r="H3390" s="113">
        <v>19123555.5</v>
      </c>
      <c r="I3390" s="113">
        <v>0</v>
      </c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hidden="1" customHeight="1" x14ac:dyDescent="0.3">
      <c r="A3391" s="110" t="s">
        <v>1711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>
        <v>0</v>
      </c>
      <c r="G3391" s="104">
        <v>0</v>
      </c>
      <c r="H3391" s="113">
        <v>0</v>
      </c>
      <c r="I3391" s="113">
        <v>0</v>
      </c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hidden="1" customHeight="1" x14ac:dyDescent="0.3">
      <c r="A3392" s="110" t="s">
        <v>1711</v>
      </c>
      <c r="B3392" s="111" t="s">
        <v>206</v>
      </c>
      <c r="C3392" s="112" t="s">
        <v>207</v>
      </c>
      <c r="D3392" s="21">
        <f t="shared" si="56"/>
        <v>70000</v>
      </c>
      <c r="E3392" s="24">
        <f t="shared" si="56"/>
        <v>0</v>
      </c>
      <c r="F3392" s="104">
        <v>70000</v>
      </c>
      <c r="G3392" s="104">
        <v>0</v>
      </c>
      <c r="H3392" s="113">
        <v>0</v>
      </c>
      <c r="I3392" s="113">
        <v>0</v>
      </c>
      <c r="J3392" s="31"/>
      <c r="K3392" s="32"/>
      <c r="L3392" s="113"/>
      <c r="M3392" s="113"/>
      <c r="N3392" s="31"/>
      <c r="O3392" s="32"/>
      <c r="P3392" s="113"/>
      <c r="Q3392" s="113"/>
      <c r="R3392" s="31"/>
      <c r="S3392" s="32"/>
      <c r="T3392" s="113"/>
      <c r="U3392" s="113"/>
      <c r="V3392" s="31"/>
      <c r="W3392" s="32"/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hidden="1" customHeight="1" x14ac:dyDescent="0.3">
      <c r="A3393" s="110" t="s">
        <v>1711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181718.08</v>
      </c>
      <c r="F3393" s="104">
        <v>0</v>
      </c>
      <c r="G3393" s="104">
        <v>90859.04</v>
      </c>
      <c r="H3393" s="113">
        <v>0</v>
      </c>
      <c r="I3393" s="113">
        <v>90859.04</v>
      </c>
      <c r="J3393" s="31"/>
      <c r="K3393" s="32"/>
      <c r="L3393" s="113"/>
      <c r="M3393" s="113"/>
      <c r="N3393" s="31"/>
      <c r="O3393" s="32"/>
      <c r="P3393" s="113"/>
      <c r="Q3393" s="113"/>
      <c r="R3393" s="31"/>
      <c r="S3393" s="32"/>
      <c r="T3393" s="113"/>
      <c r="U3393" s="113"/>
      <c r="V3393" s="31"/>
      <c r="W3393" s="32"/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hidden="1" customHeight="1" x14ac:dyDescent="0.3">
      <c r="A3394" s="110" t="s">
        <v>1711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807249.2</v>
      </c>
      <c r="F3394" s="104">
        <v>0</v>
      </c>
      <c r="G3394" s="104">
        <v>402424.6</v>
      </c>
      <c r="H3394" s="105">
        <v>0</v>
      </c>
      <c r="I3394" s="105">
        <v>404824.6</v>
      </c>
      <c r="J3394" s="106"/>
      <c r="K3394" s="107"/>
      <c r="L3394" s="105"/>
      <c r="M3394" s="105"/>
      <c r="N3394" s="106"/>
      <c r="O3394" s="107"/>
      <c r="P3394" s="113"/>
      <c r="Q3394" s="113"/>
      <c r="R3394" s="106"/>
      <c r="S3394" s="107"/>
      <c r="T3394" s="105"/>
      <c r="U3394" s="105"/>
      <c r="V3394" s="106"/>
      <c r="W3394" s="107"/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hidden="1" customHeight="1" x14ac:dyDescent="0.3">
      <c r="A3395" s="110" t="s">
        <v>1711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hidden="1" customHeight="1" x14ac:dyDescent="0.3">
      <c r="A3396" s="110" t="s">
        <v>1711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1399.97</v>
      </c>
      <c r="E3396" s="24">
        <f t="shared" si="57"/>
        <v>140321.13</v>
      </c>
      <c r="F3396" s="104">
        <v>1399.97</v>
      </c>
      <c r="G3396" s="104">
        <v>67557.789999999994</v>
      </c>
      <c r="H3396" s="113">
        <v>0</v>
      </c>
      <c r="I3396" s="113">
        <v>72763.34</v>
      </c>
      <c r="J3396" s="31"/>
      <c r="K3396" s="32"/>
      <c r="L3396" s="113"/>
      <c r="M3396" s="113"/>
      <c r="N3396" s="31"/>
      <c r="O3396" s="32"/>
      <c r="P3396" s="113"/>
      <c r="Q3396" s="113"/>
      <c r="R3396" s="31"/>
      <c r="S3396" s="32"/>
      <c r="T3396" s="113"/>
      <c r="U3396" s="113"/>
      <c r="V3396" s="31"/>
      <c r="W3396" s="32"/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hidden="1" customHeight="1" x14ac:dyDescent="0.3">
      <c r="A3397" s="110" t="s">
        <v>1711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103991.07</v>
      </c>
      <c r="F3397" s="104">
        <v>0</v>
      </c>
      <c r="G3397" s="104">
        <v>51889.98</v>
      </c>
      <c r="H3397" s="113">
        <v>0</v>
      </c>
      <c r="I3397" s="113">
        <v>52101.09</v>
      </c>
      <c r="J3397" s="31"/>
      <c r="K3397" s="32"/>
      <c r="L3397" s="113"/>
      <c r="M3397" s="113"/>
      <c r="N3397" s="31"/>
      <c r="O3397" s="32"/>
      <c r="P3397" s="113"/>
      <c r="Q3397" s="113"/>
      <c r="R3397" s="31"/>
      <c r="S3397" s="32"/>
      <c r="T3397" s="113"/>
      <c r="U3397" s="113"/>
      <c r="V3397" s="31"/>
      <c r="W3397" s="32"/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hidden="1" customHeight="1" x14ac:dyDescent="0.3">
      <c r="A3398" s="110" t="s">
        <v>1711</v>
      </c>
      <c r="B3398" s="111" t="s">
        <v>218</v>
      </c>
      <c r="C3398" s="112" t="s">
        <v>1567</v>
      </c>
      <c r="D3398" s="21">
        <f t="shared" si="57"/>
        <v>0</v>
      </c>
      <c r="E3398" s="24">
        <f t="shared" si="57"/>
        <v>11684.58</v>
      </c>
      <c r="F3398" s="104">
        <v>0</v>
      </c>
      <c r="G3398" s="104">
        <v>5842.29</v>
      </c>
      <c r="H3398" s="113">
        <v>0</v>
      </c>
      <c r="I3398" s="113">
        <v>5842.29</v>
      </c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hidden="1" customHeight="1" x14ac:dyDescent="0.3">
      <c r="A3399" s="110" t="s">
        <v>1711</v>
      </c>
      <c r="B3399" s="111" t="s">
        <v>219</v>
      </c>
      <c r="C3399" s="112" t="s">
        <v>1568</v>
      </c>
      <c r="D3399" s="21">
        <f t="shared" si="57"/>
        <v>0</v>
      </c>
      <c r="E3399" s="24">
        <f t="shared" si="57"/>
        <v>625738.61</v>
      </c>
      <c r="F3399" s="104">
        <v>0</v>
      </c>
      <c r="G3399" s="104">
        <v>157507.12</v>
      </c>
      <c r="H3399" s="113">
        <v>0</v>
      </c>
      <c r="I3399" s="113">
        <v>468231.49</v>
      </c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hidden="1" customHeight="1" x14ac:dyDescent="0.3">
      <c r="A3400" s="110" t="s">
        <v>1711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17676.5</v>
      </c>
      <c r="F3400" s="104">
        <v>0</v>
      </c>
      <c r="G3400" s="104">
        <v>8838.25</v>
      </c>
      <c r="H3400" s="113">
        <v>0</v>
      </c>
      <c r="I3400" s="113">
        <v>8838.25</v>
      </c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hidden="1" customHeight="1" x14ac:dyDescent="0.3">
      <c r="A3401" s="110" t="s">
        <v>1711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43738.34</v>
      </c>
      <c r="F3401" s="104">
        <v>0</v>
      </c>
      <c r="G3401" s="104">
        <v>21674.73</v>
      </c>
      <c r="H3401" s="113">
        <v>0</v>
      </c>
      <c r="I3401" s="113">
        <v>22063.61</v>
      </c>
      <c r="J3401" s="31"/>
      <c r="K3401" s="32"/>
      <c r="L3401" s="113"/>
      <c r="M3401" s="113"/>
      <c r="N3401" s="31"/>
      <c r="O3401" s="32"/>
      <c r="P3401" s="113"/>
      <c r="Q3401" s="113"/>
      <c r="R3401" s="31"/>
      <c r="S3401" s="32"/>
      <c r="T3401" s="113"/>
      <c r="U3401" s="113"/>
      <c r="V3401" s="31"/>
      <c r="W3401" s="32"/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hidden="1" customHeight="1" x14ac:dyDescent="0.3">
      <c r="A3402" s="110" t="s">
        <v>1711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hidden="1" customHeight="1" x14ac:dyDescent="0.3">
      <c r="A3403" s="110" t="s">
        <v>1711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hidden="1" customHeight="1" x14ac:dyDescent="0.3">
      <c r="A3404" s="110" t="s">
        <v>1711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/>
      <c r="K3404" s="32"/>
      <c r="L3404" s="113"/>
      <c r="M3404" s="113"/>
      <c r="N3404" s="31"/>
      <c r="O3404" s="32"/>
      <c r="P3404" s="113"/>
      <c r="Q3404" s="113"/>
      <c r="R3404" s="31"/>
      <c r="S3404" s="32"/>
      <c r="T3404" s="113"/>
      <c r="U3404" s="113"/>
      <c r="V3404" s="31"/>
      <c r="W3404" s="32"/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hidden="1" customHeight="1" x14ac:dyDescent="0.3">
      <c r="A3405" s="110" t="s">
        <v>1711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hidden="1" customHeight="1" x14ac:dyDescent="0.3">
      <c r="A3406" s="110" t="s">
        <v>1711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921737.12</v>
      </c>
      <c r="F3406" s="104">
        <v>0</v>
      </c>
      <c r="G3406" s="104">
        <v>460868.56</v>
      </c>
      <c r="H3406" s="113">
        <v>0</v>
      </c>
      <c r="I3406" s="113">
        <v>460868.56</v>
      </c>
      <c r="J3406" s="31"/>
      <c r="K3406" s="32"/>
      <c r="L3406" s="113"/>
      <c r="M3406" s="113"/>
      <c r="N3406" s="31"/>
      <c r="O3406" s="32"/>
      <c r="P3406" s="113"/>
      <c r="Q3406" s="113"/>
      <c r="R3406" s="31"/>
      <c r="S3406" s="32"/>
      <c r="T3406" s="113"/>
      <c r="U3406" s="113"/>
      <c r="V3406" s="31"/>
      <c r="W3406" s="32"/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hidden="1" customHeight="1" x14ac:dyDescent="0.3">
      <c r="A3407" s="110" t="s">
        <v>1711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/>
      <c r="K3407" s="32"/>
      <c r="L3407" s="113"/>
      <c r="M3407" s="113"/>
      <c r="N3407" s="31"/>
      <c r="O3407" s="32"/>
      <c r="P3407" s="113"/>
      <c r="Q3407" s="113"/>
      <c r="R3407" s="31"/>
      <c r="S3407" s="32"/>
      <c r="T3407" s="113"/>
      <c r="U3407" s="113"/>
      <c r="V3407" s="31"/>
      <c r="W3407" s="32"/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hidden="1" customHeight="1" x14ac:dyDescent="0.3">
      <c r="A3408" s="110" t="s">
        <v>1711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hidden="1" customHeight="1" x14ac:dyDescent="0.3">
      <c r="A3409" s="110" t="s">
        <v>1711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64833.3</v>
      </c>
      <c r="F3409" s="104">
        <v>0</v>
      </c>
      <c r="G3409" s="104">
        <v>32416.65</v>
      </c>
      <c r="H3409" s="113">
        <v>0</v>
      </c>
      <c r="I3409" s="113">
        <v>32416.65</v>
      </c>
      <c r="J3409" s="31"/>
      <c r="K3409" s="32"/>
      <c r="L3409" s="113"/>
      <c r="M3409" s="113"/>
      <c r="N3409" s="31"/>
      <c r="O3409" s="32"/>
      <c r="P3409" s="113"/>
      <c r="Q3409" s="113"/>
      <c r="R3409" s="31"/>
      <c r="S3409" s="32"/>
      <c r="T3409" s="113"/>
      <c r="U3409" s="113"/>
      <c r="V3409" s="31"/>
      <c r="W3409" s="32"/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hidden="1" customHeight="1" x14ac:dyDescent="0.3">
      <c r="A3410" s="110" t="s">
        <v>1711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/>
      <c r="K3410" s="32"/>
      <c r="L3410" s="113"/>
      <c r="M3410" s="113"/>
      <c r="N3410" s="31"/>
      <c r="O3410" s="32"/>
      <c r="P3410" s="113"/>
      <c r="Q3410" s="113"/>
      <c r="R3410" s="31"/>
      <c r="S3410" s="32"/>
      <c r="T3410" s="113"/>
      <c r="U3410" s="113"/>
      <c r="V3410" s="31"/>
      <c r="W3410" s="32"/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hidden="1" customHeight="1" x14ac:dyDescent="0.3">
      <c r="A3411" s="110" t="s">
        <v>1711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hidden="1" customHeight="1" x14ac:dyDescent="0.3">
      <c r="A3412" s="110" t="s">
        <v>1711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/>
      <c r="K3412" s="32"/>
      <c r="L3412" s="113"/>
      <c r="M3412" s="113"/>
      <c r="N3412" s="31"/>
      <c r="O3412" s="32"/>
      <c r="P3412" s="113"/>
      <c r="Q3412" s="113"/>
      <c r="R3412" s="31"/>
      <c r="S3412" s="32"/>
      <c r="T3412" s="113"/>
      <c r="U3412" s="113"/>
      <c r="V3412" s="31"/>
      <c r="W3412" s="32"/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hidden="1" customHeight="1" x14ac:dyDescent="0.3">
      <c r="A3413" s="110" t="s">
        <v>1711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/>
      <c r="K3413" s="32"/>
      <c r="L3413" s="113"/>
      <c r="M3413" s="113"/>
      <c r="N3413" s="31"/>
      <c r="O3413" s="32"/>
      <c r="P3413" s="113"/>
      <c r="Q3413" s="113"/>
      <c r="R3413" s="31"/>
      <c r="S3413" s="32"/>
      <c r="T3413" s="113"/>
      <c r="U3413" s="113"/>
      <c r="V3413" s="31"/>
      <c r="W3413" s="32"/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hidden="1" customHeight="1" x14ac:dyDescent="0.3">
      <c r="A3414" s="110" t="s">
        <v>1711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hidden="1" customHeight="1" x14ac:dyDescent="0.3">
      <c r="A3415" s="110" t="s">
        <v>1711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/>
      <c r="K3415" s="32"/>
      <c r="L3415" s="113"/>
      <c r="M3415" s="113"/>
      <c r="N3415" s="31"/>
      <c r="O3415" s="32"/>
      <c r="P3415" s="113"/>
      <c r="Q3415" s="113"/>
      <c r="R3415" s="31"/>
      <c r="S3415" s="32"/>
      <c r="T3415" s="113"/>
      <c r="U3415" s="113"/>
      <c r="V3415" s="31"/>
      <c r="W3415" s="32"/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hidden="1" customHeight="1" x14ac:dyDescent="0.3">
      <c r="A3416" s="110" t="s">
        <v>1711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hidden="1" customHeight="1" x14ac:dyDescent="0.3">
      <c r="A3417" s="110" t="s">
        <v>1711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hidden="1" customHeight="1" x14ac:dyDescent="0.3">
      <c r="A3418" s="110" t="s">
        <v>1711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hidden="1" customHeight="1" x14ac:dyDescent="0.3">
      <c r="A3419" s="110" t="s">
        <v>1711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>
        <v>0</v>
      </c>
      <c r="G3419" s="104">
        <v>0</v>
      </c>
      <c r="H3419" s="105">
        <v>0</v>
      </c>
      <c r="I3419" s="105">
        <v>0</v>
      </c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hidden="1" customHeight="1" x14ac:dyDescent="0.3">
      <c r="A3420" s="110" t="s">
        <v>1711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hidden="1" customHeight="1" x14ac:dyDescent="0.3">
      <c r="A3421" s="110" t="s">
        <v>1711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>
        <v>0</v>
      </c>
      <c r="G3421" s="104">
        <v>0</v>
      </c>
      <c r="H3421" s="105">
        <v>0</v>
      </c>
      <c r="I3421" s="105">
        <v>0</v>
      </c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hidden="1" customHeight="1" x14ac:dyDescent="0.3">
      <c r="A3422" s="110" t="s">
        <v>1711</v>
      </c>
      <c r="B3422" s="111" t="s">
        <v>264</v>
      </c>
      <c r="C3422" s="112" t="s">
        <v>265</v>
      </c>
      <c r="D3422" s="21">
        <f t="shared" si="57"/>
        <v>1170000</v>
      </c>
      <c r="E3422" s="24">
        <f t="shared" si="57"/>
        <v>0</v>
      </c>
      <c r="F3422" s="104">
        <v>0</v>
      </c>
      <c r="G3422" s="104">
        <v>0</v>
      </c>
      <c r="H3422" s="105">
        <v>1170000</v>
      </c>
      <c r="I3422" s="105">
        <v>0</v>
      </c>
      <c r="J3422" s="106"/>
      <c r="K3422" s="107"/>
      <c r="L3422" s="105"/>
      <c r="M3422" s="105"/>
      <c r="N3422" s="106"/>
      <c r="O3422" s="107"/>
      <c r="P3422" s="105"/>
      <c r="Q3422" s="105"/>
      <c r="R3422" s="106"/>
      <c r="S3422" s="107"/>
      <c r="T3422" s="105"/>
      <c r="U3422" s="105"/>
      <c r="V3422" s="106"/>
      <c r="W3422" s="107"/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hidden="1" customHeight="1" x14ac:dyDescent="0.3">
      <c r="A3423" s="110" t="s">
        <v>1711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hidden="1" customHeight="1" x14ac:dyDescent="0.3">
      <c r="A3424" s="110" t="s">
        <v>1711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2164147.7799999998</v>
      </c>
      <c r="F3424" s="104">
        <v>0</v>
      </c>
      <c r="G3424" s="104">
        <v>1072323.8999999999</v>
      </c>
      <c r="H3424" s="113">
        <v>0</v>
      </c>
      <c r="I3424" s="113">
        <v>1091823.8799999999</v>
      </c>
      <c r="J3424" s="31"/>
      <c r="K3424" s="32"/>
      <c r="L3424" s="113"/>
      <c r="M3424" s="113"/>
      <c r="N3424" s="31"/>
      <c r="O3424" s="32"/>
      <c r="P3424" s="113"/>
      <c r="Q3424" s="113"/>
      <c r="R3424" s="31"/>
      <c r="S3424" s="32"/>
      <c r="T3424" s="113"/>
      <c r="U3424" s="113"/>
      <c r="V3424" s="31"/>
      <c r="W3424" s="32"/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hidden="1" customHeight="1" x14ac:dyDescent="0.3">
      <c r="A3425" s="110" t="s">
        <v>1711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/>
      <c r="K3425" s="32"/>
      <c r="L3425" s="113"/>
      <c r="M3425" s="113"/>
      <c r="N3425" s="31"/>
      <c r="O3425" s="32"/>
      <c r="P3425" s="113"/>
      <c r="Q3425" s="113"/>
      <c r="R3425" s="31"/>
      <c r="S3425" s="32"/>
      <c r="T3425" s="113"/>
      <c r="U3425" s="113"/>
      <c r="V3425" s="31"/>
      <c r="W3425" s="32"/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hidden="1" customHeight="1" x14ac:dyDescent="0.3">
      <c r="A3426" s="110" t="s">
        <v>1711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hidden="1" customHeight="1" x14ac:dyDescent="0.3">
      <c r="A3427" s="110" t="s">
        <v>1711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/>
      <c r="K3427" s="107"/>
      <c r="L3427" s="105"/>
      <c r="M3427" s="105"/>
      <c r="N3427" s="106"/>
      <c r="O3427" s="107"/>
      <c r="P3427" s="105"/>
      <c r="Q3427" s="105"/>
      <c r="R3427" s="106"/>
      <c r="S3427" s="107"/>
      <c r="T3427" s="105"/>
      <c r="U3427" s="105"/>
      <c r="V3427" s="106"/>
      <c r="W3427" s="107"/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hidden="1" customHeight="1" x14ac:dyDescent="0.3">
      <c r="A3428" s="110" t="s">
        <v>1711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hidden="1" customHeight="1" x14ac:dyDescent="0.3">
      <c r="A3429" s="110" t="s">
        <v>1711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hidden="1" customHeight="1" x14ac:dyDescent="0.3">
      <c r="A3430" s="110" t="s">
        <v>1711</v>
      </c>
      <c r="B3430" s="111" t="s">
        <v>280</v>
      </c>
      <c r="C3430" s="112" t="s">
        <v>1569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hidden="1" customHeight="1" x14ac:dyDescent="0.3">
      <c r="A3431" s="110" t="s">
        <v>1711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/>
      <c r="K3431" s="32"/>
      <c r="L3431" s="113"/>
      <c r="M3431" s="113"/>
      <c r="N3431" s="31"/>
      <c r="O3431" s="32"/>
      <c r="P3431" s="105"/>
      <c r="Q3431" s="105"/>
      <c r="R3431" s="31"/>
      <c r="S3431" s="32"/>
      <c r="T3431" s="113"/>
      <c r="U3431" s="113"/>
      <c r="V3431" s="31"/>
      <c r="W3431" s="32"/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hidden="1" customHeight="1" x14ac:dyDescent="0.3">
      <c r="A3432" s="110" t="s">
        <v>1711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hidden="1" customHeight="1" x14ac:dyDescent="0.3">
      <c r="A3433" s="110" t="s">
        <v>1711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0</v>
      </c>
      <c r="F3433" s="104">
        <v>0</v>
      </c>
      <c r="G3433" s="104">
        <v>0</v>
      </c>
      <c r="H3433" s="113">
        <v>0</v>
      </c>
      <c r="I3433" s="113">
        <v>0</v>
      </c>
      <c r="J3433" s="31"/>
      <c r="K3433" s="32"/>
      <c r="L3433" s="113"/>
      <c r="M3433" s="113"/>
      <c r="N3433" s="31"/>
      <c r="O3433" s="32"/>
      <c r="P3433" s="113"/>
      <c r="Q3433" s="113"/>
      <c r="R3433" s="31"/>
      <c r="S3433" s="32"/>
      <c r="T3433" s="113"/>
      <c r="U3433" s="113"/>
      <c r="V3433" s="31"/>
      <c r="W3433" s="32"/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hidden="1" customHeight="1" x14ac:dyDescent="0.3">
      <c r="A3434" s="110" t="s">
        <v>1711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hidden="1" customHeight="1" x14ac:dyDescent="0.3">
      <c r="A3435" s="110" t="s">
        <v>1711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hidden="1" customHeight="1" x14ac:dyDescent="0.3">
      <c r="A3436" s="110" t="s">
        <v>1711</v>
      </c>
      <c r="B3436" s="111" t="s">
        <v>291</v>
      </c>
      <c r="C3436" s="112" t="s">
        <v>1570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hidden="1" customHeight="1" x14ac:dyDescent="0.3">
      <c r="A3437" s="110" t="s">
        <v>1711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hidden="1" customHeight="1" x14ac:dyDescent="0.3">
      <c r="A3438" s="110" t="s">
        <v>1711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hidden="1" customHeight="1" x14ac:dyDescent="0.3">
      <c r="A3439" s="110" t="s">
        <v>1711</v>
      </c>
      <c r="B3439" s="111" t="s">
        <v>296</v>
      </c>
      <c r="C3439" s="112" t="s">
        <v>1571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hidden="1" customHeight="1" x14ac:dyDescent="0.3">
      <c r="A3440" s="110" t="s">
        <v>1711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hidden="1" customHeight="1" x14ac:dyDescent="0.3">
      <c r="A3441" s="110" t="s">
        <v>1711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hidden="1" customHeight="1" x14ac:dyDescent="0.3">
      <c r="A3442" s="110" t="s">
        <v>1711</v>
      </c>
      <c r="B3442" s="111" t="s">
        <v>301</v>
      </c>
      <c r="C3442" s="112" t="s">
        <v>1572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hidden="1" customHeight="1" x14ac:dyDescent="0.3">
      <c r="A3443" s="110" t="s">
        <v>1711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>
        <v>0</v>
      </c>
      <c r="G3443" s="104">
        <v>0</v>
      </c>
      <c r="H3443" s="113">
        <v>0</v>
      </c>
      <c r="I3443" s="113">
        <v>0</v>
      </c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hidden="1" customHeight="1" x14ac:dyDescent="0.3">
      <c r="A3444" s="110" t="s">
        <v>1711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hidden="1" customHeight="1" x14ac:dyDescent="0.3">
      <c r="A3445" s="110" t="s">
        <v>1711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>
        <v>0</v>
      </c>
      <c r="G3445" s="104">
        <v>0</v>
      </c>
      <c r="H3445" s="113">
        <v>0</v>
      </c>
      <c r="I3445" s="113">
        <v>0</v>
      </c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hidden="1" customHeight="1" x14ac:dyDescent="0.3">
      <c r="A3446" s="110" t="s">
        <v>1711</v>
      </c>
      <c r="B3446" s="111" t="s">
        <v>308</v>
      </c>
      <c r="C3446" s="112" t="s">
        <v>309</v>
      </c>
      <c r="D3446" s="21">
        <f t="shared" si="57"/>
        <v>17000</v>
      </c>
      <c r="E3446" s="24">
        <f t="shared" si="57"/>
        <v>0</v>
      </c>
      <c r="F3446" s="104">
        <v>0</v>
      </c>
      <c r="G3446" s="104">
        <v>0</v>
      </c>
      <c r="H3446" s="113">
        <v>17000</v>
      </c>
      <c r="I3446" s="113">
        <v>0</v>
      </c>
      <c r="J3446" s="31"/>
      <c r="K3446" s="32"/>
      <c r="L3446" s="113"/>
      <c r="M3446" s="113"/>
      <c r="N3446" s="31"/>
      <c r="O3446" s="32"/>
      <c r="P3446" s="113"/>
      <c r="Q3446" s="113"/>
      <c r="R3446" s="31"/>
      <c r="S3446" s="32"/>
      <c r="T3446" s="113"/>
      <c r="U3446" s="113"/>
      <c r="V3446" s="31"/>
      <c r="W3446" s="32"/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hidden="1" customHeight="1" x14ac:dyDescent="0.3">
      <c r="A3447" s="110" t="s">
        <v>1711</v>
      </c>
      <c r="B3447" s="111" t="s">
        <v>310</v>
      </c>
      <c r="C3447" s="112" t="s">
        <v>311</v>
      </c>
      <c r="D3447" s="21">
        <f t="shared" si="57"/>
        <v>0</v>
      </c>
      <c r="E3447" s="24">
        <f t="shared" si="57"/>
        <v>0</v>
      </c>
      <c r="F3447" s="104">
        <v>0</v>
      </c>
      <c r="G3447" s="104">
        <v>0</v>
      </c>
      <c r="H3447" s="113">
        <v>0</v>
      </c>
      <c r="I3447" s="113">
        <v>0</v>
      </c>
      <c r="J3447" s="31"/>
      <c r="K3447" s="32"/>
      <c r="L3447" s="113"/>
      <c r="M3447" s="113"/>
      <c r="N3447" s="31"/>
      <c r="O3447" s="32"/>
      <c r="P3447" s="113"/>
      <c r="Q3447" s="113"/>
      <c r="R3447" s="31"/>
      <c r="S3447" s="32"/>
      <c r="T3447" s="113"/>
      <c r="U3447" s="113"/>
      <c r="V3447" s="31"/>
      <c r="W3447" s="32"/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hidden="1" customHeight="1" x14ac:dyDescent="0.3">
      <c r="A3448" s="110" t="s">
        <v>1711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/>
      <c r="K3448" s="32"/>
      <c r="L3448" s="113"/>
      <c r="M3448" s="113"/>
      <c r="N3448" s="31"/>
      <c r="O3448" s="32"/>
      <c r="P3448" s="113"/>
      <c r="Q3448" s="113"/>
      <c r="R3448" s="31"/>
      <c r="S3448" s="32"/>
      <c r="T3448" s="113"/>
      <c r="U3448" s="113"/>
      <c r="V3448" s="31"/>
      <c r="W3448" s="32"/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hidden="1" customHeight="1" x14ac:dyDescent="0.3">
      <c r="A3449" s="110" t="s">
        <v>1711</v>
      </c>
      <c r="B3449" s="111" t="s">
        <v>314</v>
      </c>
      <c r="C3449" s="112" t="s">
        <v>315</v>
      </c>
      <c r="D3449" s="21">
        <f t="shared" si="57"/>
        <v>103982.6</v>
      </c>
      <c r="E3449" s="24">
        <f t="shared" si="57"/>
        <v>0</v>
      </c>
      <c r="F3449" s="104">
        <v>0</v>
      </c>
      <c r="G3449" s="104">
        <v>0</v>
      </c>
      <c r="H3449" s="113">
        <v>103982.6</v>
      </c>
      <c r="I3449" s="113">
        <v>0</v>
      </c>
      <c r="J3449" s="31"/>
      <c r="K3449" s="32"/>
      <c r="L3449" s="113"/>
      <c r="M3449" s="113"/>
      <c r="N3449" s="31"/>
      <c r="O3449" s="32"/>
      <c r="P3449" s="113"/>
      <c r="Q3449" s="113"/>
      <c r="R3449" s="31"/>
      <c r="S3449" s="32"/>
      <c r="T3449" s="113"/>
      <c r="U3449" s="113"/>
      <c r="V3449" s="31"/>
      <c r="W3449" s="32"/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hidden="1" customHeight="1" x14ac:dyDescent="0.3">
      <c r="A3450" s="110" t="s">
        <v>1711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/>
      <c r="K3450" s="32"/>
      <c r="L3450" s="113"/>
      <c r="M3450" s="113"/>
      <c r="N3450" s="31"/>
      <c r="O3450" s="32"/>
      <c r="P3450" s="113"/>
      <c r="Q3450" s="113"/>
      <c r="R3450" s="31"/>
      <c r="S3450" s="32"/>
      <c r="T3450" s="113"/>
      <c r="U3450" s="113"/>
      <c r="V3450" s="31"/>
      <c r="W3450" s="32"/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hidden="1" customHeight="1" x14ac:dyDescent="0.3">
      <c r="A3451" s="110" t="s">
        <v>1711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>
        <v>0</v>
      </c>
      <c r="G3451" s="104">
        <v>0</v>
      </c>
      <c r="H3451" s="113">
        <v>0</v>
      </c>
      <c r="I3451" s="113">
        <v>0</v>
      </c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hidden="1" customHeight="1" x14ac:dyDescent="0.3">
      <c r="A3452" s="110" t="s">
        <v>1711</v>
      </c>
      <c r="B3452" s="111" t="s">
        <v>320</v>
      </c>
      <c r="C3452" s="112" t="s">
        <v>321</v>
      </c>
      <c r="D3452" s="21">
        <f t="shared" si="57"/>
        <v>811000</v>
      </c>
      <c r="E3452" s="24">
        <f t="shared" si="57"/>
        <v>0</v>
      </c>
      <c r="F3452" s="104">
        <v>0</v>
      </c>
      <c r="G3452" s="104">
        <v>0</v>
      </c>
      <c r="H3452" s="113">
        <v>811000</v>
      </c>
      <c r="I3452" s="113">
        <v>0</v>
      </c>
      <c r="J3452" s="31"/>
      <c r="K3452" s="32"/>
      <c r="L3452" s="113"/>
      <c r="M3452" s="113"/>
      <c r="N3452" s="31"/>
      <c r="O3452" s="32"/>
      <c r="P3452" s="113"/>
      <c r="Q3452" s="113"/>
      <c r="R3452" s="31"/>
      <c r="S3452" s="32"/>
      <c r="T3452" s="113"/>
      <c r="U3452" s="113"/>
      <c r="V3452" s="31"/>
      <c r="W3452" s="32"/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hidden="1" customHeight="1" x14ac:dyDescent="0.3">
      <c r="A3453" s="110" t="s">
        <v>1711</v>
      </c>
      <c r="B3453" s="111" t="s">
        <v>322</v>
      </c>
      <c r="C3453" s="112" t="s">
        <v>323</v>
      </c>
      <c r="D3453" s="21">
        <f t="shared" si="57"/>
        <v>93999.5</v>
      </c>
      <c r="E3453" s="24">
        <f t="shared" si="57"/>
        <v>0</v>
      </c>
      <c r="F3453" s="104">
        <v>0</v>
      </c>
      <c r="G3453" s="104">
        <v>0</v>
      </c>
      <c r="H3453" s="113">
        <v>93999.5</v>
      </c>
      <c r="I3453" s="113">
        <v>0</v>
      </c>
      <c r="J3453" s="31"/>
      <c r="K3453" s="32"/>
      <c r="L3453" s="113"/>
      <c r="M3453" s="113"/>
      <c r="N3453" s="31"/>
      <c r="O3453" s="32"/>
      <c r="P3453" s="113"/>
      <c r="Q3453" s="113"/>
      <c r="R3453" s="31"/>
      <c r="S3453" s="32"/>
      <c r="T3453" s="113"/>
      <c r="U3453" s="113"/>
      <c r="V3453" s="31"/>
      <c r="W3453" s="32"/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hidden="1" customHeight="1" x14ac:dyDescent="0.3">
      <c r="A3454" s="110" t="s">
        <v>1711</v>
      </c>
      <c r="B3454" s="111" t="s">
        <v>324</v>
      </c>
      <c r="C3454" s="112" t="s">
        <v>325</v>
      </c>
      <c r="D3454" s="21">
        <f t="shared" si="57"/>
        <v>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/>
      <c r="K3454" s="107"/>
      <c r="L3454" s="105"/>
      <c r="M3454" s="105"/>
      <c r="N3454" s="106"/>
      <c r="O3454" s="107"/>
      <c r="P3454" s="113"/>
      <c r="Q3454" s="113"/>
      <c r="R3454" s="106"/>
      <c r="S3454" s="107"/>
      <c r="T3454" s="105"/>
      <c r="U3454" s="105"/>
      <c r="V3454" s="106"/>
      <c r="W3454" s="107"/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hidden="1" customHeight="1" x14ac:dyDescent="0.3">
      <c r="A3455" s="110" t="s">
        <v>1711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>
        <v>0</v>
      </c>
      <c r="I3455" s="105">
        <v>0</v>
      </c>
      <c r="J3455" s="106"/>
      <c r="K3455" s="107"/>
      <c r="L3455" s="105"/>
      <c r="M3455" s="105"/>
      <c r="N3455" s="106"/>
      <c r="O3455" s="107"/>
      <c r="P3455" s="105"/>
      <c r="Q3455" s="105"/>
      <c r="R3455" s="106"/>
      <c r="S3455" s="107"/>
      <c r="T3455" s="105"/>
      <c r="U3455" s="105"/>
      <c r="V3455" s="106"/>
      <c r="W3455" s="107"/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hidden="1" customHeight="1" x14ac:dyDescent="0.3">
      <c r="A3456" s="110" t="s">
        <v>1711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491395.5</v>
      </c>
      <c r="F3456" s="104">
        <v>0</v>
      </c>
      <c r="G3456" s="104">
        <v>245697.75</v>
      </c>
      <c r="H3456" s="113">
        <v>0</v>
      </c>
      <c r="I3456" s="113">
        <v>245697.75</v>
      </c>
      <c r="J3456" s="31"/>
      <c r="K3456" s="32"/>
      <c r="L3456" s="113"/>
      <c r="M3456" s="113"/>
      <c r="N3456" s="31"/>
      <c r="O3456" s="32"/>
      <c r="P3456" s="105"/>
      <c r="Q3456" s="105"/>
      <c r="R3456" s="31"/>
      <c r="S3456" s="32"/>
      <c r="T3456" s="113"/>
      <c r="U3456" s="113"/>
      <c r="V3456" s="31"/>
      <c r="W3456" s="32"/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hidden="1" customHeight="1" x14ac:dyDescent="0.3">
      <c r="A3457" s="110" t="s">
        <v>1711</v>
      </c>
      <c r="B3457" s="111" t="s">
        <v>330</v>
      </c>
      <c r="C3457" s="112" t="s">
        <v>331</v>
      </c>
      <c r="D3457" s="21">
        <f t="shared" si="57"/>
        <v>33166.65</v>
      </c>
      <c r="E3457" s="24">
        <f t="shared" si="57"/>
        <v>82166.81</v>
      </c>
      <c r="F3457" s="104">
        <v>0</v>
      </c>
      <c r="G3457" s="104">
        <v>57666.73</v>
      </c>
      <c r="H3457" s="113">
        <v>33166.65</v>
      </c>
      <c r="I3457" s="113">
        <v>24500.080000000002</v>
      </c>
      <c r="J3457" s="31"/>
      <c r="K3457" s="32"/>
      <c r="L3457" s="113"/>
      <c r="M3457" s="113"/>
      <c r="N3457" s="31"/>
      <c r="O3457" s="32"/>
      <c r="P3457" s="113"/>
      <c r="Q3457" s="113"/>
      <c r="R3457" s="31"/>
      <c r="S3457" s="32"/>
      <c r="T3457" s="113"/>
      <c r="U3457" s="113"/>
      <c r="V3457" s="31"/>
      <c r="W3457" s="32"/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hidden="1" customHeight="1" x14ac:dyDescent="0.3">
      <c r="A3458" s="110" t="s">
        <v>1711</v>
      </c>
      <c r="B3458" s="111" t="s">
        <v>332</v>
      </c>
      <c r="C3458" s="112" t="s">
        <v>333</v>
      </c>
      <c r="D3458" s="21">
        <f t="shared" si="57"/>
        <v>1983.24</v>
      </c>
      <c r="E3458" s="24">
        <f t="shared" si="57"/>
        <v>69714.98</v>
      </c>
      <c r="F3458" s="104">
        <v>0</v>
      </c>
      <c r="G3458" s="104">
        <v>34857.49</v>
      </c>
      <c r="H3458" s="113">
        <v>1983.24</v>
      </c>
      <c r="I3458" s="113">
        <v>34857.49</v>
      </c>
      <c r="J3458" s="31"/>
      <c r="K3458" s="32"/>
      <c r="L3458" s="113"/>
      <c r="M3458" s="113"/>
      <c r="N3458" s="31"/>
      <c r="O3458" s="32"/>
      <c r="P3458" s="113"/>
      <c r="Q3458" s="113"/>
      <c r="R3458" s="31"/>
      <c r="S3458" s="32"/>
      <c r="T3458" s="113"/>
      <c r="U3458" s="113"/>
      <c r="V3458" s="31"/>
      <c r="W3458" s="32"/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hidden="1" customHeight="1" x14ac:dyDescent="0.3">
      <c r="A3459" s="110" t="s">
        <v>1711</v>
      </c>
      <c r="B3459" s="111" t="s">
        <v>334</v>
      </c>
      <c r="C3459" s="112" t="s">
        <v>335</v>
      </c>
      <c r="D3459" s="21">
        <f t="shared" si="57"/>
        <v>1377.72</v>
      </c>
      <c r="E3459" s="24">
        <f t="shared" si="57"/>
        <v>3295.25</v>
      </c>
      <c r="F3459" s="104">
        <v>0</v>
      </c>
      <c r="G3459" s="104">
        <v>2336.4299999999998</v>
      </c>
      <c r="H3459" s="105">
        <v>1377.72</v>
      </c>
      <c r="I3459" s="105">
        <v>958.82</v>
      </c>
      <c r="J3459" s="106"/>
      <c r="K3459" s="107"/>
      <c r="L3459" s="105"/>
      <c r="M3459" s="105"/>
      <c r="N3459" s="106"/>
      <c r="O3459" s="107"/>
      <c r="P3459" s="113"/>
      <c r="Q3459" s="113"/>
      <c r="R3459" s="106"/>
      <c r="S3459" s="107"/>
      <c r="T3459" s="105"/>
      <c r="U3459" s="105"/>
      <c r="V3459" s="106"/>
      <c r="W3459" s="107"/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hidden="1" customHeight="1" x14ac:dyDescent="0.3">
      <c r="A3460" s="110" t="s">
        <v>1711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5702</v>
      </c>
      <c r="F3460" s="104">
        <v>0</v>
      </c>
      <c r="G3460" s="104">
        <v>2851</v>
      </c>
      <c r="H3460" s="113">
        <v>0</v>
      </c>
      <c r="I3460" s="113">
        <v>2851</v>
      </c>
      <c r="J3460" s="31"/>
      <c r="K3460" s="32"/>
      <c r="L3460" s="113"/>
      <c r="M3460" s="113"/>
      <c r="N3460" s="31"/>
      <c r="O3460" s="32"/>
      <c r="P3460" s="105"/>
      <c r="Q3460" s="105"/>
      <c r="R3460" s="31"/>
      <c r="S3460" s="32"/>
      <c r="T3460" s="113"/>
      <c r="U3460" s="113"/>
      <c r="V3460" s="31"/>
      <c r="W3460" s="32"/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hidden="1" customHeight="1" x14ac:dyDescent="0.3">
      <c r="A3461" s="110" t="s">
        <v>1711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23555.16</v>
      </c>
      <c r="F3461" s="104">
        <v>0</v>
      </c>
      <c r="G3461" s="104">
        <v>11777.58</v>
      </c>
      <c r="H3461" s="105">
        <v>0</v>
      </c>
      <c r="I3461" s="105">
        <v>11777.58</v>
      </c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hidden="1" customHeight="1" x14ac:dyDescent="0.3">
      <c r="A3462" s="110" t="s">
        <v>1711</v>
      </c>
      <c r="B3462" s="111" t="s">
        <v>340</v>
      </c>
      <c r="C3462" s="112" t="s">
        <v>341</v>
      </c>
      <c r="D3462" s="21">
        <f t="shared" si="58"/>
        <v>61430.47</v>
      </c>
      <c r="E3462" s="24">
        <f t="shared" si="58"/>
        <v>3849007.17</v>
      </c>
      <c r="F3462" s="104">
        <v>0</v>
      </c>
      <c r="G3462" s="104">
        <v>1970285.62</v>
      </c>
      <c r="H3462" s="113">
        <v>61430.47</v>
      </c>
      <c r="I3462" s="113">
        <v>1878721.55</v>
      </c>
      <c r="J3462" s="31"/>
      <c r="K3462" s="32"/>
      <c r="L3462" s="113"/>
      <c r="M3462" s="113"/>
      <c r="N3462" s="31"/>
      <c r="O3462" s="32"/>
      <c r="P3462" s="105"/>
      <c r="Q3462" s="105"/>
      <c r="R3462" s="31"/>
      <c r="S3462" s="32"/>
      <c r="T3462" s="113"/>
      <c r="U3462" s="113"/>
      <c r="V3462" s="31"/>
      <c r="W3462" s="32"/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hidden="1" customHeight="1" x14ac:dyDescent="0.3">
      <c r="A3463" s="110" t="s">
        <v>1711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288482.91000000003</v>
      </c>
      <c r="F3463" s="104">
        <v>0</v>
      </c>
      <c r="G3463" s="104">
        <v>142729.67000000001</v>
      </c>
      <c r="H3463" s="113">
        <v>0</v>
      </c>
      <c r="I3463" s="113">
        <v>145753.24</v>
      </c>
      <c r="J3463" s="31"/>
      <c r="K3463" s="32"/>
      <c r="L3463" s="113"/>
      <c r="M3463" s="113"/>
      <c r="N3463" s="31"/>
      <c r="O3463" s="32"/>
      <c r="P3463" s="113"/>
      <c r="Q3463" s="113"/>
      <c r="R3463" s="31"/>
      <c r="S3463" s="32"/>
      <c r="T3463" s="113"/>
      <c r="U3463" s="113"/>
      <c r="V3463" s="31"/>
      <c r="W3463" s="32"/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hidden="1" customHeight="1" x14ac:dyDescent="0.3">
      <c r="A3464" s="110" t="s">
        <v>1711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32493.38</v>
      </c>
      <c r="F3464" s="104">
        <v>0</v>
      </c>
      <c r="G3464" s="104">
        <v>16246.69</v>
      </c>
      <c r="H3464" s="113">
        <v>0</v>
      </c>
      <c r="I3464" s="113">
        <v>16246.69</v>
      </c>
      <c r="J3464" s="31"/>
      <c r="K3464" s="32"/>
      <c r="L3464" s="113"/>
      <c r="M3464" s="113"/>
      <c r="N3464" s="31"/>
      <c r="O3464" s="32"/>
      <c r="P3464" s="113"/>
      <c r="Q3464" s="113"/>
      <c r="R3464" s="31"/>
      <c r="S3464" s="32"/>
      <c r="T3464" s="113"/>
      <c r="U3464" s="113"/>
      <c r="V3464" s="31"/>
      <c r="W3464" s="32"/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hidden="1" customHeight="1" x14ac:dyDescent="0.3">
      <c r="A3465" s="110" t="s">
        <v>1711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5979.86</v>
      </c>
      <c r="F3465" s="104">
        <v>0</v>
      </c>
      <c r="G3465" s="104">
        <v>2989.93</v>
      </c>
      <c r="H3465" s="113">
        <v>0</v>
      </c>
      <c r="I3465" s="113">
        <v>2989.93</v>
      </c>
      <c r="J3465" s="31"/>
      <c r="K3465" s="32"/>
      <c r="L3465" s="113"/>
      <c r="M3465" s="113"/>
      <c r="N3465" s="31"/>
      <c r="O3465" s="32"/>
      <c r="P3465" s="113"/>
      <c r="Q3465" s="113"/>
      <c r="R3465" s="31"/>
      <c r="S3465" s="32"/>
      <c r="T3465" s="113"/>
      <c r="U3465" s="113"/>
      <c r="V3465" s="31"/>
      <c r="W3465" s="32"/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hidden="1" customHeight="1" x14ac:dyDescent="0.3">
      <c r="A3466" s="110" t="s">
        <v>1711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hidden="1" customHeight="1" x14ac:dyDescent="0.3">
      <c r="A3467" s="110" t="s">
        <v>1711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hidden="1" customHeight="1" x14ac:dyDescent="0.3">
      <c r="A3468" s="110" t="s">
        <v>1711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>
        <v>0</v>
      </c>
      <c r="G3468" s="104">
        <v>0</v>
      </c>
      <c r="H3468" s="113">
        <v>0</v>
      </c>
      <c r="I3468" s="113">
        <v>0</v>
      </c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hidden="1" customHeight="1" x14ac:dyDescent="0.3">
      <c r="A3469" s="110" t="s">
        <v>1711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hidden="1" customHeight="1" x14ac:dyDescent="0.3">
      <c r="A3470" s="110" t="s">
        <v>1711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15833.28</v>
      </c>
      <c r="F3470" s="104"/>
      <c r="G3470" s="104"/>
      <c r="H3470" s="105">
        <v>0</v>
      </c>
      <c r="I3470" s="105">
        <v>15833.28</v>
      </c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hidden="1" customHeight="1" x14ac:dyDescent="0.3">
      <c r="A3471" s="110" t="s">
        <v>1711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/>
      <c r="K3471" s="32"/>
      <c r="L3471" s="113"/>
      <c r="M3471" s="113"/>
      <c r="N3471" s="31"/>
      <c r="O3471" s="32"/>
      <c r="P3471" s="105"/>
      <c r="Q3471" s="105"/>
      <c r="R3471" s="31"/>
      <c r="S3471" s="32"/>
      <c r="T3471" s="113"/>
      <c r="U3471" s="113"/>
      <c r="V3471" s="31"/>
      <c r="W3471" s="32"/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hidden="1" customHeight="1" x14ac:dyDescent="0.3">
      <c r="A3472" s="110" t="s">
        <v>1711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hidden="1" customHeight="1" x14ac:dyDescent="0.3">
      <c r="A3473" s="110" t="s">
        <v>1711</v>
      </c>
      <c r="B3473" s="111" t="s">
        <v>362</v>
      </c>
      <c r="C3473" s="112" t="s">
        <v>363</v>
      </c>
      <c r="D3473" s="21">
        <f t="shared" si="58"/>
        <v>15833.28</v>
      </c>
      <c r="E3473" s="24">
        <f t="shared" si="58"/>
        <v>72099.69</v>
      </c>
      <c r="F3473" s="104">
        <v>0</v>
      </c>
      <c r="G3473" s="104">
        <v>42299.83</v>
      </c>
      <c r="H3473" s="105">
        <v>15833.28</v>
      </c>
      <c r="I3473" s="105">
        <v>29799.86</v>
      </c>
      <c r="J3473" s="106"/>
      <c r="K3473" s="107"/>
      <c r="L3473" s="105"/>
      <c r="M3473" s="105"/>
      <c r="N3473" s="106"/>
      <c r="O3473" s="107"/>
      <c r="P3473" s="105"/>
      <c r="Q3473" s="105"/>
      <c r="R3473" s="106"/>
      <c r="S3473" s="107"/>
      <c r="T3473" s="105"/>
      <c r="U3473" s="105"/>
      <c r="V3473" s="106"/>
      <c r="W3473" s="107"/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hidden="1" customHeight="1" x14ac:dyDescent="0.3">
      <c r="A3474" s="110" t="s">
        <v>1711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hidden="1" customHeight="1" x14ac:dyDescent="0.3">
      <c r="A3475" s="110" t="s">
        <v>1711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hidden="1" customHeight="1" x14ac:dyDescent="0.3">
      <c r="A3476" s="110" t="s">
        <v>1711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hidden="1" customHeight="1" x14ac:dyDescent="0.3">
      <c r="A3477" s="110" t="s">
        <v>1711</v>
      </c>
      <c r="B3477" s="111" t="s">
        <v>370</v>
      </c>
      <c r="C3477" s="112" t="s">
        <v>371</v>
      </c>
      <c r="D3477" s="21">
        <f t="shared" si="58"/>
        <v>16171478</v>
      </c>
      <c r="E3477" s="24">
        <f t="shared" si="58"/>
        <v>18590000</v>
      </c>
      <c r="F3477" s="104">
        <v>0</v>
      </c>
      <c r="G3477" s="104">
        <v>0</v>
      </c>
      <c r="H3477" s="113">
        <v>16171478</v>
      </c>
      <c r="I3477" s="113">
        <v>18590000</v>
      </c>
      <c r="J3477" s="31"/>
      <c r="K3477" s="32"/>
      <c r="L3477" s="113"/>
      <c r="M3477" s="113"/>
      <c r="N3477" s="31"/>
      <c r="O3477" s="32"/>
      <c r="P3477" s="105"/>
      <c r="Q3477" s="105"/>
      <c r="R3477" s="31"/>
      <c r="S3477" s="32"/>
      <c r="T3477" s="113"/>
      <c r="U3477" s="113"/>
      <c r="V3477" s="31"/>
      <c r="W3477" s="32"/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hidden="1" customHeight="1" x14ac:dyDescent="0.3">
      <c r="A3478" s="110" t="s">
        <v>1711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hidden="1" customHeight="1" x14ac:dyDescent="0.3">
      <c r="A3479" s="110" t="s">
        <v>1711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1401</v>
      </c>
      <c r="AE3479" s="19" t="s">
        <v>1412</v>
      </c>
      <c r="AF3479" s="19" t="s">
        <v>1402</v>
      </c>
      <c r="AG3479" s="34" t="s">
        <v>1413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hidden="1" customHeight="1" x14ac:dyDescent="0.3">
      <c r="A3480" s="110" t="s">
        <v>1711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1403</v>
      </c>
      <c r="AE3480" s="19" t="s">
        <v>1412</v>
      </c>
      <c r="AF3480" s="19" t="s">
        <v>1404</v>
      </c>
      <c r="AG3480" s="34" t="s">
        <v>1413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hidden="1" customHeight="1" x14ac:dyDescent="0.3">
      <c r="A3481" s="110" t="s">
        <v>1711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1405</v>
      </c>
      <c r="AE3481" s="19" t="s">
        <v>1412</v>
      </c>
      <c r="AF3481" s="19" t="s">
        <v>1406</v>
      </c>
      <c r="AG3481" s="34" t="s">
        <v>1413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hidden="1" customHeight="1" x14ac:dyDescent="0.3">
      <c r="A3482" s="110" t="s">
        <v>1711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1407</v>
      </c>
      <c r="AG3482" s="34" t="s">
        <v>1413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hidden="1" customHeight="1" x14ac:dyDescent="0.3">
      <c r="A3483" s="110" t="s">
        <v>1711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1415</v>
      </c>
      <c r="AG3483" s="34" t="s">
        <v>1413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hidden="1" customHeight="1" x14ac:dyDescent="0.3">
      <c r="A3484" s="110" t="s">
        <v>1711</v>
      </c>
      <c r="B3484" s="111" t="s">
        <v>384</v>
      </c>
      <c r="C3484" s="112" t="s">
        <v>1573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1403</v>
      </c>
      <c r="AE3484" s="19" t="s">
        <v>1412</v>
      </c>
      <c r="AF3484" s="19" t="s">
        <v>1404</v>
      </c>
      <c r="AG3484" s="34" t="s">
        <v>1413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hidden="1" customHeight="1" x14ac:dyDescent="0.3">
      <c r="A3485" s="110" t="s">
        <v>1711</v>
      </c>
      <c r="B3485" s="111" t="s">
        <v>386</v>
      </c>
      <c r="C3485" s="112" t="s">
        <v>1667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1403</v>
      </c>
      <c r="AE3485" s="19" t="s">
        <v>1412</v>
      </c>
      <c r="AF3485" s="19" t="s">
        <v>1404</v>
      </c>
      <c r="AG3485" s="34" t="s">
        <v>1413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hidden="1" customHeight="1" x14ac:dyDescent="0.3">
      <c r="A3486" s="110" t="s">
        <v>1711</v>
      </c>
      <c r="B3486" s="111" t="s">
        <v>388</v>
      </c>
      <c r="C3486" s="112" t="s">
        <v>1668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1403</v>
      </c>
      <c r="AE3486" s="19" t="s">
        <v>1412</v>
      </c>
      <c r="AF3486" s="19" t="s">
        <v>1404</v>
      </c>
      <c r="AG3486" s="34" t="s">
        <v>1413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hidden="1" customHeight="1" x14ac:dyDescent="0.3">
      <c r="A3487" s="110" t="s">
        <v>1711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hidden="1" customHeight="1" x14ac:dyDescent="0.3">
      <c r="A3488" s="110" t="s">
        <v>1711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hidden="1" customHeight="1" x14ac:dyDescent="0.3">
      <c r="A3489" s="110" t="s">
        <v>1711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hidden="1" customHeight="1" x14ac:dyDescent="0.3">
      <c r="A3490" s="110" t="s">
        <v>1711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1401</v>
      </c>
      <c r="AE3490" s="19" t="s">
        <v>1412</v>
      </c>
      <c r="AF3490" s="19" t="s">
        <v>1402</v>
      </c>
      <c r="AG3490" s="34" t="s">
        <v>1413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hidden="1" customHeight="1" x14ac:dyDescent="0.3">
      <c r="A3491" s="110" t="s">
        <v>1711</v>
      </c>
      <c r="B3491" s="111" t="s">
        <v>398</v>
      </c>
      <c r="C3491" s="112" t="s">
        <v>1574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1403</v>
      </c>
      <c r="AE3491" s="19" t="s">
        <v>1412</v>
      </c>
      <c r="AF3491" s="19" t="s">
        <v>1404</v>
      </c>
      <c r="AG3491" s="34" t="s">
        <v>1413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hidden="1" customHeight="1" x14ac:dyDescent="0.3">
      <c r="A3492" s="110" t="s">
        <v>1711</v>
      </c>
      <c r="B3492" s="111" t="s">
        <v>400</v>
      </c>
      <c r="C3492" s="112" t="s">
        <v>1669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1405</v>
      </c>
      <c r="AE3492" s="19" t="s">
        <v>1412</v>
      </c>
      <c r="AF3492" s="19" t="s">
        <v>1406</v>
      </c>
      <c r="AG3492" s="34" t="s">
        <v>1413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hidden="1" customHeight="1" x14ac:dyDescent="0.3">
      <c r="A3493" s="110" t="s">
        <v>1711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1407</v>
      </c>
      <c r="AG3493" s="34" t="s">
        <v>1413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hidden="1" customHeight="1" x14ac:dyDescent="0.3">
      <c r="A3494" s="110" t="s">
        <v>1711</v>
      </c>
      <c r="B3494" s="111" t="s">
        <v>404</v>
      </c>
      <c r="C3494" s="112" t="s">
        <v>1575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1415</v>
      </c>
      <c r="AG3494" s="34" t="s">
        <v>1413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hidden="1" customHeight="1" x14ac:dyDescent="0.3">
      <c r="A3495" s="110" t="s">
        <v>1711</v>
      </c>
      <c r="B3495" s="111" t="s">
        <v>406</v>
      </c>
      <c r="C3495" s="112" t="s">
        <v>1576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1403</v>
      </c>
      <c r="AE3495" s="19" t="s">
        <v>1412</v>
      </c>
      <c r="AF3495" s="19" t="s">
        <v>1404</v>
      </c>
      <c r="AG3495" s="34" t="s">
        <v>1413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hidden="1" customHeight="1" x14ac:dyDescent="0.3">
      <c r="A3496" s="110" t="s">
        <v>1711</v>
      </c>
      <c r="B3496" s="111" t="s">
        <v>408</v>
      </c>
      <c r="C3496" s="112" t="s">
        <v>1577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1403</v>
      </c>
      <c r="AE3496" s="19" t="s">
        <v>1412</v>
      </c>
      <c r="AF3496" s="19" t="s">
        <v>1404</v>
      </c>
      <c r="AG3496" s="34" t="s">
        <v>1413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hidden="1" customHeight="1" x14ac:dyDescent="0.3">
      <c r="A3497" s="110" t="s">
        <v>1711</v>
      </c>
      <c r="B3497" s="111" t="s">
        <v>410</v>
      </c>
      <c r="C3497" s="112" t="s">
        <v>1578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1403</v>
      </c>
      <c r="AE3497" s="19" t="s">
        <v>1412</v>
      </c>
      <c r="AF3497" s="19" t="s">
        <v>1404</v>
      </c>
      <c r="AG3497" s="34" t="s">
        <v>1413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hidden="1" customHeight="1" x14ac:dyDescent="0.3">
      <c r="A3498" s="110" t="s">
        <v>1711</v>
      </c>
      <c r="B3498" s="111" t="s">
        <v>412</v>
      </c>
      <c r="C3498" s="112" t="s">
        <v>413</v>
      </c>
      <c r="D3498" s="21">
        <f t="shared" si="58"/>
        <v>16645737.940000001</v>
      </c>
      <c r="E3498" s="24">
        <f t="shared" si="58"/>
        <v>10042798.029999999</v>
      </c>
      <c r="F3498" s="104">
        <v>10282847.66</v>
      </c>
      <c r="G3498" s="104">
        <v>6634152.5499999998</v>
      </c>
      <c r="H3498" s="113">
        <v>6362890.2800000003</v>
      </c>
      <c r="I3498" s="113">
        <v>3408645.48</v>
      </c>
      <c r="J3498" s="31"/>
      <c r="K3498" s="32"/>
      <c r="L3498" s="113"/>
      <c r="M3498" s="113"/>
      <c r="N3498" s="31"/>
      <c r="O3498" s="32"/>
      <c r="P3498" s="113"/>
      <c r="Q3498" s="113"/>
      <c r="R3498" s="31"/>
      <c r="S3498" s="32"/>
      <c r="T3498" s="113"/>
      <c r="U3498" s="113"/>
      <c r="V3498" s="31"/>
      <c r="W3498" s="32"/>
      <c r="X3498" s="113"/>
      <c r="Y3498" s="113"/>
      <c r="Z3498" s="31"/>
      <c r="AA3498" s="32"/>
      <c r="AB3498" s="113"/>
      <c r="AC3498" s="113"/>
      <c r="AD3498" s="33" t="s">
        <v>1401</v>
      </c>
      <c r="AE3498" s="19" t="s">
        <v>1412</v>
      </c>
      <c r="AF3498" s="19" t="s">
        <v>1402</v>
      </c>
      <c r="AG3498" s="34" t="s">
        <v>1413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hidden="1" customHeight="1" x14ac:dyDescent="0.3">
      <c r="A3499" s="110" t="s">
        <v>1711</v>
      </c>
      <c r="B3499" s="111" t="s">
        <v>414</v>
      </c>
      <c r="C3499" s="112" t="s">
        <v>415</v>
      </c>
      <c r="D3499" s="21">
        <f t="shared" si="58"/>
        <v>15310940.190000001</v>
      </c>
      <c r="E3499" s="24">
        <f t="shared" si="58"/>
        <v>15225737.27</v>
      </c>
      <c r="F3499" s="104">
        <v>10456410.5</v>
      </c>
      <c r="G3499" s="104">
        <v>9903776.75</v>
      </c>
      <c r="H3499" s="113">
        <v>4854529.6900000004</v>
      </c>
      <c r="I3499" s="113">
        <v>5321960.5199999996</v>
      </c>
      <c r="J3499" s="31"/>
      <c r="K3499" s="32"/>
      <c r="L3499" s="113"/>
      <c r="M3499" s="113"/>
      <c r="N3499" s="31"/>
      <c r="O3499" s="32"/>
      <c r="P3499" s="113"/>
      <c r="Q3499" s="113"/>
      <c r="R3499" s="31"/>
      <c r="S3499" s="32"/>
      <c r="T3499" s="113"/>
      <c r="U3499" s="113"/>
      <c r="V3499" s="31"/>
      <c r="W3499" s="32"/>
      <c r="X3499" s="113"/>
      <c r="Y3499" s="113"/>
      <c r="Z3499" s="31"/>
      <c r="AA3499" s="32"/>
      <c r="AB3499" s="113"/>
      <c r="AC3499" s="113"/>
      <c r="AD3499" s="33" t="s">
        <v>1403</v>
      </c>
      <c r="AE3499" s="19" t="s">
        <v>1412</v>
      </c>
      <c r="AF3499" s="19" t="s">
        <v>1404</v>
      </c>
      <c r="AG3499" s="34" t="s">
        <v>1413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hidden="1" customHeight="1" x14ac:dyDescent="0.3">
      <c r="A3500" s="110" t="s">
        <v>1711</v>
      </c>
      <c r="B3500" s="111" t="s">
        <v>416</v>
      </c>
      <c r="C3500" s="112" t="s">
        <v>417</v>
      </c>
      <c r="D3500" s="21">
        <f t="shared" si="58"/>
        <v>3593820.8</v>
      </c>
      <c r="E3500" s="24">
        <f t="shared" si="58"/>
        <v>4109224.45</v>
      </c>
      <c r="F3500" s="104">
        <v>2103390.5</v>
      </c>
      <c r="G3500" s="104">
        <v>2439127.9500000002</v>
      </c>
      <c r="H3500" s="113">
        <v>1490430.3</v>
      </c>
      <c r="I3500" s="113">
        <v>1670096.5</v>
      </c>
      <c r="J3500" s="31"/>
      <c r="K3500" s="32"/>
      <c r="L3500" s="113"/>
      <c r="M3500" s="113"/>
      <c r="N3500" s="31"/>
      <c r="O3500" s="32"/>
      <c r="P3500" s="113"/>
      <c r="Q3500" s="113"/>
      <c r="R3500" s="31"/>
      <c r="S3500" s="32"/>
      <c r="T3500" s="113"/>
      <c r="U3500" s="113"/>
      <c r="V3500" s="31"/>
      <c r="W3500" s="32"/>
      <c r="X3500" s="113"/>
      <c r="Y3500" s="113"/>
      <c r="Z3500" s="31"/>
      <c r="AA3500" s="32"/>
      <c r="AB3500" s="113"/>
      <c r="AC3500" s="113"/>
      <c r="AD3500" s="33" t="s">
        <v>1405</v>
      </c>
      <c r="AE3500" s="19" t="s">
        <v>1412</v>
      </c>
      <c r="AF3500" s="19" t="s">
        <v>1406</v>
      </c>
      <c r="AG3500" s="34" t="s">
        <v>1413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hidden="1" customHeight="1" x14ac:dyDescent="0.3">
      <c r="A3501" s="110" t="s">
        <v>1711</v>
      </c>
      <c r="B3501" s="111" t="s">
        <v>418</v>
      </c>
      <c r="C3501" s="112" t="s">
        <v>419</v>
      </c>
      <c r="D3501" s="21">
        <f t="shared" si="58"/>
        <v>5850314.8200000003</v>
      </c>
      <c r="E3501" s="24">
        <f t="shared" si="58"/>
        <v>2712659.33</v>
      </c>
      <c r="F3501" s="104">
        <v>3128527.93</v>
      </c>
      <c r="G3501" s="104">
        <v>1185309.73</v>
      </c>
      <c r="H3501" s="113">
        <v>2721786.89</v>
      </c>
      <c r="I3501" s="113">
        <v>1527349.6</v>
      </c>
      <c r="J3501" s="31"/>
      <c r="K3501" s="32"/>
      <c r="L3501" s="113"/>
      <c r="M3501" s="113"/>
      <c r="N3501" s="31"/>
      <c r="O3501" s="32"/>
      <c r="P3501" s="113"/>
      <c r="Q3501" s="113"/>
      <c r="R3501" s="31"/>
      <c r="S3501" s="32"/>
      <c r="T3501" s="113"/>
      <c r="U3501" s="113"/>
      <c r="V3501" s="31"/>
      <c r="W3501" s="32"/>
      <c r="X3501" s="113"/>
      <c r="Y3501" s="113"/>
      <c r="Z3501" s="31"/>
      <c r="AA3501" s="32"/>
      <c r="AB3501" s="113"/>
      <c r="AC3501" s="113"/>
      <c r="AD3501" s="33"/>
      <c r="AF3501" s="19" t="s">
        <v>1407</v>
      </c>
      <c r="AG3501" s="34" t="s">
        <v>1413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hidden="1" customHeight="1" x14ac:dyDescent="0.3">
      <c r="A3502" s="110" t="s">
        <v>1711</v>
      </c>
      <c r="B3502" s="111" t="s">
        <v>420</v>
      </c>
      <c r="C3502" s="112" t="s">
        <v>421</v>
      </c>
      <c r="D3502" s="21">
        <f t="shared" si="58"/>
        <v>13160018.440000001</v>
      </c>
      <c r="E3502" s="24">
        <f t="shared" si="58"/>
        <v>21258687.09</v>
      </c>
      <c r="F3502" s="104">
        <v>3656006.13</v>
      </c>
      <c r="G3502" s="104">
        <v>2405729.09</v>
      </c>
      <c r="H3502" s="113">
        <v>9504012.3100000005</v>
      </c>
      <c r="I3502" s="113">
        <v>18852958</v>
      </c>
      <c r="J3502" s="31"/>
      <c r="K3502" s="32"/>
      <c r="L3502" s="113"/>
      <c r="M3502" s="113"/>
      <c r="N3502" s="31"/>
      <c r="O3502" s="32"/>
      <c r="P3502" s="113"/>
      <c r="Q3502" s="113"/>
      <c r="R3502" s="31"/>
      <c r="S3502" s="32"/>
      <c r="T3502" s="113"/>
      <c r="U3502" s="113"/>
      <c r="V3502" s="31"/>
      <c r="W3502" s="32"/>
      <c r="X3502" s="113"/>
      <c r="Y3502" s="113"/>
      <c r="Z3502" s="31"/>
      <c r="AA3502" s="32"/>
      <c r="AB3502" s="113"/>
      <c r="AC3502" s="113"/>
      <c r="AD3502" s="33"/>
      <c r="AF3502" s="19" t="s">
        <v>1415</v>
      </c>
      <c r="AG3502" s="34" t="s">
        <v>1413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hidden="1" customHeight="1" x14ac:dyDescent="0.3">
      <c r="A3503" s="110" t="s">
        <v>1711</v>
      </c>
      <c r="B3503" s="111" t="s">
        <v>422</v>
      </c>
      <c r="C3503" s="112" t="s">
        <v>423</v>
      </c>
      <c r="D3503" s="21">
        <f t="shared" si="58"/>
        <v>3363602.33</v>
      </c>
      <c r="E3503" s="24">
        <f t="shared" si="58"/>
        <v>5227452.0999999996</v>
      </c>
      <c r="F3503" s="104">
        <v>2673246.6</v>
      </c>
      <c r="G3503" s="104">
        <v>2967300</v>
      </c>
      <c r="H3503" s="113">
        <v>690355.73</v>
      </c>
      <c r="I3503" s="113">
        <v>2260152.1</v>
      </c>
      <c r="J3503" s="31"/>
      <c r="K3503" s="32"/>
      <c r="L3503" s="113"/>
      <c r="M3503" s="113"/>
      <c r="N3503" s="31"/>
      <c r="O3503" s="32"/>
      <c r="P3503" s="113"/>
      <c r="Q3503" s="113"/>
      <c r="R3503" s="31"/>
      <c r="S3503" s="32"/>
      <c r="T3503" s="113"/>
      <c r="U3503" s="113"/>
      <c r="V3503" s="31"/>
      <c r="W3503" s="32"/>
      <c r="X3503" s="113"/>
      <c r="Y3503" s="113"/>
      <c r="Z3503" s="31"/>
      <c r="AA3503" s="32"/>
      <c r="AB3503" s="113"/>
      <c r="AC3503" s="113"/>
      <c r="AD3503" s="33"/>
      <c r="AF3503" s="19" t="s">
        <v>1702</v>
      </c>
      <c r="AG3503" s="34" t="s">
        <v>1413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hidden="1" customHeight="1" x14ac:dyDescent="0.3">
      <c r="A3504" s="110" t="s">
        <v>1711</v>
      </c>
      <c r="B3504" s="111" t="s">
        <v>424</v>
      </c>
      <c r="C3504" s="112" t="s">
        <v>425</v>
      </c>
      <c r="D3504" s="21">
        <f t="shared" si="58"/>
        <v>3298026</v>
      </c>
      <c r="E3504" s="24">
        <f t="shared" si="58"/>
        <v>2750960.5</v>
      </c>
      <c r="F3504" s="104">
        <v>3298026</v>
      </c>
      <c r="G3504" s="104">
        <v>2217405</v>
      </c>
      <c r="H3504" s="105">
        <v>0</v>
      </c>
      <c r="I3504" s="105">
        <v>533555.5</v>
      </c>
      <c r="J3504" s="106"/>
      <c r="K3504" s="107"/>
      <c r="L3504" s="105"/>
      <c r="M3504" s="105"/>
      <c r="N3504" s="106"/>
      <c r="O3504" s="107"/>
      <c r="P3504" s="113"/>
      <c r="Q3504" s="113"/>
      <c r="R3504" s="106"/>
      <c r="S3504" s="107"/>
      <c r="T3504" s="105"/>
      <c r="U3504" s="105"/>
      <c r="V3504" s="106"/>
      <c r="W3504" s="107"/>
      <c r="X3504" s="105"/>
      <c r="Y3504" s="105"/>
      <c r="Z3504" s="106"/>
      <c r="AA3504" s="107"/>
      <c r="AB3504" s="105"/>
      <c r="AC3504" s="105"/>
      <c r="AD3504" s="33"/>
      <c r="AF3504" s="19" t="s">
        <v>1702</v>
      </c>
      <c r="AG3504" s="34" t="s">
        <v>1413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hidden="1" customHeight="1" x14ac:dyDescent="0.3">
      <c r="A3505" s="110" t="s">
        <v>1711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hidden="1" customHeight="1" x14ac:dyDescent="0.3">
      <c r="A3506" s="110" t="s">
        <v>1711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hidden="1" customHeight="1" x14ac:dyDescent="0.3">
      <c r="A3507" s="110" t="s">
        <v>1711</v>
      </c>
      <c r="B3507" s="111" t="s">
        <v>430</v>
      </c>
      <c r="C3507" s="112" t="s">
        <v>431</v>
      </c>
      <c r="D3507" s="21">
        <f t="shared" si="58"/>
        <v>119924</v>
      </c>
      <c r="E3507" s="24">
        <f t="shared" si="58"/>
        <v>176500</v>
      </c>
      <c r="F3507" s="104">
        <v>119924</v>
      </c>
      <c r="G3507" s="104">
        <v>13500</v>
      </c>
      <c r="H3507" s="105">
        <v>0</v>
      </c>
      <c r="I3507" s="105">
        <v>163000</v>
      </c>
      <c r="J3507" s="106"/>
      <c r="K3507" s="107"/>
      <c r="L3507" s="105"/>
      <c r="M3507" s="105"/>
      <c r="N3507" s="106"/>
      <c r="O3507" s="107"/>
      <c r="P3507" s="105"/>
      <c r="Q3507" s="105"/>
      <c r="R3507" s="106"/>
      <c r="S3507" s="107"/>
      <c r="T3507" s="105"/>
      <c r="U3507" s="105"/>
      <c r="V3507" s="106"/>
      <c r="W3507" s="107"/>
      <c r="X3507" s="105"/>
      <c r="Y3507" s="105"/>
      <c r="Z3507" s="106"/>
      <c r="AA3507" s="107"/>
      <c r="AB3507" s="105"/>
      <c r="AC3507" s="105"/>
      <c r="AD3507" s="33" t="s">
        <v>1403</v>
      </c>
      <c r="AE3507" s="19" t="s">
        <v>1412</v>
      </c>
      <c r="AF3507" s="19" t="s">
        <v>1404</v>
      </c>
      <c r="AG3507" s="34" t="s">
        <v>1413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hidden="1" customHeight="1" x14ac:dyDescent="0.3">
      <c r="A3508" s="110" t="s">
        <v>1711</v>
      </c>
      <c r="B3508" s="111" t="s">
        <v>432</v>
      </c>
      <c r="C3508" s="112" t="s">
        <v>433</v>
      </c>
      <c r="D3508" s="21">
        <f t="shared" si="58"/>
        <v>294552.8</v>
      </c>
      <c r="E3508" s="24">
        <f t="shared" si="58"/>
        <v>121273</v>
      </c>
      <c r="F3508" s="104">
        <v>159807.79999999999</v>
      </c>
      <c r="G3508" s="104">
        <v>0</v>
      </c>
      <c r="H3508" s="113">
        <v>134745</v>
      </c>
      <c r="I3508" s="113">
        <v>121273</v>
      </c>
      <c r="J3508" s="31"/>
      <c r="K3508" s="32"/>
      <c r="L3508" s="113"/>
      <c r="M3508" s="113"/>
      <c r="N3508" s="31"/>
      <c r="O3508" s="32"/>
      <c r="P3508" s="105"/>
      <c r="Q3508" s="105"/>
      <c r="R3508" s="31"/>
      <c r="S3508" s="32"/>
      <c r="T3508" s="113"/>
      <c r="U3508" s="113"/>
      <c r="V3508" s="31"/>
      <c r="W3508" s="32"/>
      <c r="X3508" s="113"/>
      <c r="Y3508" s="113"/>
      <c r="Z3508" s="31"/>
      <c r="AA3508" s="32"/>
      <c r="AB3508" s="113"/>
      <c r="AC3508" s="113"/>
      <c r="AD3508" s="33" t="s">
        <v>1403</v>
      </c>
      <c r="AE3508" s="19" t="s">
        <v>1412</v>
      </c>
      <c r="AF3508" s="19" t="s">
        <v>1404</v>
      </c>
      <c r="AG3508" s="34" t="s">
        <v>1413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hidden="1" customHeight="1" x14ac:dyDescent="0.3">
      <c r="A3509" s="110" t="s">
        <v>1711</v>
      </c>
      <c r="B3509" s="111" t="s">
        <v>434</v>
      </c>
      <c r="C3509" s="112" t="s">
        <v>435</v>
      </c>
      <c r="D3509" s="21">
        <f t="shared" si="58"/>
        <v>0</v>
      </c>
      <c r="E3509" s="24">
        <f t="shared" si="58"/>
        <v>0</v>
      </c>
      <c r="F3509" s="104"/>
      <c r="G3509" s="104"/>
      <c r="H3509" s="113"/>
      <c r="I3509" s="113"/>
      <c r="J3509" s="31"/>
      <c r="K3509" s="32"/>
      <c r="L3509" s="113"/>
      <c r="M3509" s="113"/>
      <c r="N3509" s="31"/>
      <c r="O3509" s="32"/>
      <c r="P3509" s="113"/>
      <c r="Q3509" s="113"/>
      <c r="R3509" s="31"/>
      <c r="S3509" s="32"/>
      <c r="T3509" s="113"/>
      <c r="U3509" s="113"/>
      <c r="V3509" s="31"/>
      <c r="W3509" s="32"/>
      <c r="X3509" s="113"/>
      <c r="Y3509" s="113"/>
      <c r="Z3509" s="31"/>
      <c r="AA3509" s="32"/>
      <c r="AB3509" s="113"/>
      <c r="AC3509" s="113"/>
      <c r="AD3509" s="33" t="s">
        <v>1403</v>
      </c>
      <c r="AE3509" s="19" t="s">
        <v>1412</v>
      </c>
      <c r="AF3509" s="19" t="s">
        <v>1404</v>
      </c>
      <c r="AG3509" s="34" t="s">
        <v>1413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hidden="1" customHeight="1" x14ac:dyDescent="0.3">
      <c r="A3510" s="110" t="s">
        <v>1711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1412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hidden="1" customHeight="1" x14ac:dyDescent="0.3">
      <c r="A3511" s="110" t="s">
        <v>1711</v>
      </c>
      <c r="B3511" s="111" t="s">
        <v>438</v>
      </c>
      <c r="C3511" s="112" t="s">
        <v>1579</v>
      </c>
      <c r="D3511" s="21">
        <f t="shared" si="58"/>
        <v>624060</v>
      </c>
      <c r="E3511" s="24">
        <f t="shared" si="58"/>
        <v>1696987.5</v>
      </c>
      <c r="F3511" s="104">
        <v>0</v>
      </c>
      <c r="G3511" s="104">
        <v>1192387.5</v>
      </c>
      <c r="H3511" s="113">
        <v>624060</v>
      </c>
      <c r="I3511" s="113">
        <v>504600</v>
      </c>
      <c r="J3511" s="31"/>
      <c r="K3511" s="32"/>
      <c r="L3511" s="113"/>
      <c r="M3511" s="113"/>
      <c r="N3511" s="31"/>
      <c r="O3511" s="32"/>
      <c r="P3511" s="113"/>
      <c r="Q3511" s="113"/>
      <c r="R3511" s="31"/>
      <c r="S3511" s="32"/>
      <c r="T3511" s="113"/>
      <c r="U3511" s="113"/>
      <c r="V3511" s="31"/>
      <c r="W3511" s="32"/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hidden="1" customHeight="1" x14ac:dyDescent="0.3">
      <c r="A3512" s="110" t="s">
        <v>1711</v>
      </c>
      <c r="B3512" s="111" t="s">
        <v>439</v>
      </c>
      <c r="C3512" s="112" t="s">
        <v>1580</v>
      </c>
      <c r="D3512" s="21">
        <f t="shared" si="58"/>
        <v>1242600</v>
      </c>
      <c r="E3512" s="24">
        <f t="shared" si="58"/>
        <v>974420</v>
      </c>
      <c r="F3512" s="104">
        <v>1242600</v>
      </c>
      <c r="G3512" s="104">
        <v>0</v>
      </c>
      <c r="H3512" s="113">
        <v>0</v>
      </c>
      <c r="I3512" s="113">
        <v>974420</v>
      </c>
      <c r="J3512" s="31"/>
      <c r="K3512" s="32"/>
      <c r="L3512" s="113"/>
      <c r="M3512" s="113"/>
      <c r="N3512" s="31"/>
      <c r="O3512" s="32"/>
      <c r="P3512" s="113"/>
      <c r="Q3512" s="113"/>
      <c r="R3512" s="31"/>
      <c r="S3512" s="32"/>
      <c r="T3512" s="113"/>
      <c r="U3512" s="113"/>
      <c r="V3512" s="31"/>
      <c r="W3512" s="32"/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hidden="1" customHeight="1" x14ac:dyDescent="0.3">
      <c r="A3513" s="110" t="s">
        <v>1711</v>
      </c>
      <c r="B3513" s="111" t="s">
        <v>440</v>
      </c>
      <c r="C3513" s="112" t="s">
        <v>441</v>
      </c>
      <c r="D3513" s="21">
        <f t="shared" si="58"/>
        <v>0</v>
      </c>
      <c r="E3513" s="24">
        <f t="shared" si="58"/>
        <v>0</v>
      </c>
      <c r="F3513" s="104"/>
      <c r="G3513" s="104"/>
      <c r="H3513" s="113"/>
      <c r="I3513" s="113"/>
      <c r="J3513" s="31"/>
      <c r="K3513" s="32"/>
      <c r="L3513" s="113"/>
      <c r="M3513" s="113"/>
      <c r="N3513" s="31"/>
      <c r="O3513" s="32"/>
      <c r="P3513" s="113"/>
      <c r="Q3513" s="113"/>
      <c r="R3513" s="31"/>
      <c r="S3513" s="32"/>
      <c r="T3513" s="113"/>
      <c r="U3513" s="113"/>
      <c r="V3513" s="31"/>
      <c r="W3513" s="32"/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hidden="1" customHeight="1" x14ac:dyDescent="0.3">
      <c r="A3514" s="110" t="s">
        <v>1711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hidden="1" customHeight="1" x14ac:dyDescent="0.3">
      <c r="A3515" s="110" t="s">
        <v>1711</v>
      </c>
      <c r="B3515" s="111" t="s">
        <v>1581</v>
      </c>
      <c r="C3515" s="112" t="s">
        <v>1582</v>
      </c>
      <c r="D3515" s="21">
        <f t="shared" si="58"/>
        <v>0</v>
      </c>
      <c r="E3515" s="24">
        <f t="shared" si="58"/>
        <v>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/>
      <c r="Q3515" s="113"/>
      <c r="R3515" s="31"/>
      <c r="S3515" s="32"/>
      <c r="T3515" s="113"/>
      <c r="U3515" s="113"/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hidden="1" customHeight="1" x14ac:dyDescent="0.3">
      <c r="A3516" s="110" t="s">
        <v>1711</v>
      </c>
      <c r="B3516" s="111" t="s">
        <v>444</v>
      </c>
      <c r="C3516" s="112" t="s">
        <v>445</v>
      </c>
      <c r="D3516" s="21">
        <f t="shared" si="58"/>
        <v>1925938.27</v>
      </c>
      <c r="E3516" s="24">
        <f t="shared" si="58"/>
        <v>0</v>
      </c>
      <c r="F3516" s="104">
        <v>0</v>
      </c>
      <c r="G3516" s="104">
        <v>0</v>
      </c>
      <c r="H3516" s="113">
        <v>1925938.27</v>
      </c>
      <c r="I3516" s="113">
        <v>0</v>
      </c>
      <c r="J3516" s="31"/>
      <c r="K3516" s="32"/>
      <c r="L3516" s="113"/>
      <c r="M3516" s="113"/>
      <c r="N3516" s="31"/>
      <c r="O3516" s="32"/>
      <c r="P3516" s="113"/>
      <c r="Q3516" s="113"/>
      <c r="R3516" s="31"/>
      <c r="S3516" s="32"/>
      <c r="T3516" s="113"/>
      <c r="U3516" s="113"/>
      <c r="V3516" s="31"/>
      <c r="W3516" s="32"/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hidden="1" customHeight="1" x14ac:dyDescent="0.3">
      <c r="A3517" s="110" t="s">
        <v>1711</v>
      </c>
      <c r="B3517" s="111" t="s">
        <v>446</v>
      </c>
      <c r="C3517" s="112" t="s">
        <v>447</v>
      </c>
      <c r="D3517" s="21">
        <f t="shared" si="58"/>
        <v>0</v>
      </c>
      <c r="E3517" s="24">
        <f t="shared" si="58"/>
        <v>337582.75</v>
      </c>
      <c r="F3517" s="104">
        <v>0</v>
      </c>
      <c r="G3517" s="104">
        <v>234510.75</v>
      </c>
      <c r="H3517" s="113">
        <v>0</v>
      </c>
      <c r="I3517" s="113">
        <v>103072</v>
      </c>
      <c r="J3517" s="31"/>
      <c r="K3517" s="32"/>
      <c r="L3517" s="113"/>
      <c r="M3517" s="113"/>
      <c r="N3517" s="31"/>
      <c r="O3517" s="32"/>
      <c r="P3517" s="113"/>
      <c r="Q3517" s="113"/>
      <c r="R3517" s="31"/>
      <c r="S3517" s="32"/>
      <c r="T3517" s="113"/>
      <c r="U3517" s="113"/>
      <c r="V3517" s="31"/>
      <c r="W3517" s="32"/>
      <c r="X3517" s="113"/>
      <c r="Y3517" s="113"/>
      <c r="Z3517" s="31"/>
      <c r="AA3517" s="32"/>
      <c r="AB3517" s="113"/>
      <c r="AC3517" s="113"/>
      <c r="AD3517" s="33"/>
      <c r="AF3517" s="19" t="s">
        <v>1408</v>
      </c>
      <c r="AG3517" s="34" t="s">
        <v>1413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hidden="1" customHeight="1" x14ac:dyDescent="0.3">
      <c r="A3518" s="110" t="s">
        <v>1711</v>
      </c>
      <c r="B3518" s="111" t="s">
        <v>448</v>
      </c>
      <c r="C3518" s="112" t="s">
        <v>449</v>
      </c>
      <c r="D3518" s="21">
        <f t="shared" si="58"/>
        <v>0</v>
      </c>
      <c r="E3518" s="24">
        <f t="shared" si="58"/>
        <v>0</v>
      </c>
      <c r="F3518" s="104"/>
      <c r="G3518" s="104"/>
      <c r="H3518" s="113"/>
      <c r="I3518" s="113"/>
      <c r="J3518" s="31"/>
      <c r="K3518" s="32"/>
      <c r="L3518" s="113"/>
      <c r="M3518" s="113"/>
      <c r="N3518" s="31"/>
      <c r="O3518" s="32"/>
      <c r="P3518" s="113"/>
      <c r="Q3518" s="113"/>
      <c r="R3518" s="31"/>
      <c r="S3518" s="32"/>
      <c r="T3518" s="113"/>
      <c r="U3518" s="113"/>
      <c r="V3518" s="31"/>
      <c r="W3518" s="32"/>
      <c r="X3518" s="113"/>
      <c r="Y3518" s="113"/>
      <c r="Z3518" s="31"/>
      <c r="AA3518" s="32"/>
      <c r="AB3518" s="113"/>
      <c r="AC3518" s="113"/>
      <c r="AD3518" s="33"/>
      <c r="AF3518" s="19" t="s">
        <v>1408</v>
      </c>
      <c r="AG3518" s="34" t="s">
        <v>1413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hidden="1" customHeight="1" x14ac:dyDescent="0.3">
      <c r="A3519" s="110" t="s">
        <v>1711</v>
      </c>
      <c r="B3519" s="111" t="s">
        <v>450</v>
      </c>
      <c r="C3519" s="112" t="s">
        <v>1583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1408</v>
      </c>
      <c r="AG3519" s="34" t="s">
        <v>1413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hidden="1" customHeight="1" x14ac:dyDescent="0.3">
      <c r="A3520" s="110" t="s">
        <v>1711</v>
      </c>
      <c r="B3520" s="111" t="s">
        <v>452</v>
      </c>
      <c r="C3520" s="112" t="s">
        <v>453</v>
      </c>
      <c r="D3520" s="21">
        <f t="shared" si="58"/>
        <v>88070.5</v>
      </c>
      <c r="E3520" s="24">
        <f t="shared" si="58"/>
        <v>502916.5</v>
      </c>
      <c r="F3520" s="104">
        <v>88070.5</v>
      </c>
      <c r="G3520" s="104">
        <v>73207.5</v>
      </c>
      <c r="H3520" s="105">
        <v>0</v>
      </c>
      <c r="I3520" s="105">
        <v>429709</v>
      </c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hidden="1" customHeight="1" x14ac:dyDescent="0.3">
      <c r="A3521" s="110" t="s">
        <v>1711</v>
      </c>
      <c r="B3521" s="111" t="s">
        <v>454</v>
      </c>
      <c r="C3521" s="112" t="s">
        <v>1584</v>
      </c>
      <c r="D3521" s="21">
        <f t="shared" si="58"/>
        <v>0</v>
      </c>
      <c r="E3521" s="24">
        <f t="shared" si="58"/>
        <v>0</v>
      </c>
      <c r="F3521" s="104"/>
      <c r="G3521" s="104"/>
      <c r="H3521" s="105"/>
      <c r="I3521" s="105"/>
      <c r="J3521" s="106"/>
      <c r="K3521" s="107"/>
      <c r="L3521" s="105"/>
      <c r="M3521" s="105"/>
      <c r="N3521" s="106"/>
      <c r="O3521" s="107"/>
      <c r="P3521" s="105"/>
      <c r="Q3521" s="105"/>
      <c r="R3521" s="106"/>
      <c r="S3521" s="107"/>
      <c r="T3521" s="105"/>
      <c r="U3521" s="105"/>
      <c r="V3521" s="106"/>
      <c r="W3521" s="107"/>
      <c r="X3521" s="105"/>
      <c r="Y3521" s="105"/>
      <c r="Z3521" s="106"/>
      <c r="AA3521" s="107"/>
      <c r="AB3521" s="105"/>
      <c r="AC3521" s="105"/>
      <c r="AD3521" s="33"/>
      <c r="AF3521" s="19" t="s">
        <v>1408</v>
      </c>
      <c r="AG3521" s="34" t="s">
        <v>1413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hidden="1" customHeight="1" x14ac:dyDescent="0.3">
      <c r="A3522" s="110" t="s">
        <v>1711</v>
      </c>
      <c r="B3522" s="111" t="s">
        <v>456</v>
      </c>
      <c r="C3522" s="112" t="s">
        <v>1585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1408</v>
      </c>
      <c r="AG3522" s="34" t="s">
        <v>1413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hidden="1" customHeight="1" x14ac:dyDescent="0.3">
      <c r="A3523" s="110" t="s">
        <v>1711</v>
      </c>
      <c r="B3523" s="111" t="s">
        <v>458</v>
      </c>
      <c r="C3523" s="112" t="s">
        <v>459</v>
      </c>
      <c r="D3523" s="21">
        <f t="shared" si="58"/>
        <v>2085</v>
      </c>
      <c r="E3523" s="24">
        <f t="shared" si="58"/>
        <v>0</v>
      </c>
      <c r="F3523" s="104">
        <v>2085</v>
      </c>
      <c r="G3523" s="104">
        <v>0</v>
      </c>
      <c r="H3523" s="113">
        <v>0</v>
      </c>
      <c r="I3523" s="113">
        <v>0</v>
      </c>
      <c r="J3523" s="31"/>
      <c r="K3523" s="32"/>
      <c r="L3523" s="113"/>
      <c r="M3523" s="113"/>
      <c r="N3523" s="31"/>
      <c r="O3523" s="32"/>
      <c r="P3523" s="113"/>
      <c r="Q3523" s="113"/>
      <c r="R3523" s="31"/>
      <c r="S3523" s="32"/>
      <c r="T3523" s="113"/>
      <c r="U3523" s="113"/>
      <c r="V3523" s="31"/>
      <c r="W3523" s="32"/>
      <c r="X3523" s="113"/>
      <c r="Y3523" s="113"/>
      <c r="Z3523" s="31"/>
      <c r="AA3523" s="32"/>
      <c r="AB3523" s="113"/>
      <c r="AC3523" s="113"/>
      <c r="AD3523" s="33"/>
      <c r="AF3523" s="19" t="s">
        <v>1408</v>
      </c>
      <c r="AG3523" s="34" t="s">
        <v>1413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hidden="1" customHeight="1" x14ac:dyDescent="0.3">
      <c r="A3524" s="110" t="s">
        <v>1711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hidden="1" customHeight="1" x14ac:dyDescent="0.3">
      <c r="A3525" s="110" t="s">
        <v>1711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hidden="1" customHeight="1" x14ac:dyDescent="0.3">
      <c r="A3526" s="110" t="s">
        <v>1711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hidden="1" customHeight="1" x14ac:dyDescent="0.3">
      <c r="A3527" s="110" t="s">
        <v>1711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hidden="1" customHeight="1" x14ac:dyDescent="0.3">
      <c r="A3528" s="110" t="s">
        <v>1711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hidden="1" customHeight="1" x14ac:dyDescent="0.3">
      <c r="A3529" s="110" t="s">
        <v>1711</v>
      </c>
      <c r="B3529" s="111" t="s">
        <v>470</v>
      </c>
      <c r="C3529" s="112" t="s">
        <v>471</v>
      </c>
      <c r="D3529" s="21">
        <f t="shared" si="59"/>
        <v>420300</v>
      </c>
      <c r="E3529" s="24">
        <f t="shared" si="59"/>
        <v>0</v>
      </c>
      <c r="F3529" s="104">
        <v>0</v>
      </c>
      <c r="G3529" s="104">
        <v>0</v>
      </c>
      <c r="H3529" s="113">
        <v>420300</v>
      </c>
      <c r="I3529" s="113">
        <v>0</v>
      </c>
      <c r="J3529" s="31"/>
      <c r="K3529" s="32"/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hidden="1" customHeight="1" x14ac:dyDescent="0.3">
      <c r="A3530" s="110" t="s">
        <v>1711</v>
      </c>
      <c r="B3530" s="111" t="s">
        <v>472</v>
      </c>
      <c r="C3530" s="112" t="s">
        <v>473</v>
      </c>
      <c r="D3530" s="21">
        <f t="shared" si="59"/>
        <v>199075.81</v>
      </c>
      <c r="E3530" s="24">
        <f t="shared" si="59"/>
        <v>0</v>
      </c>
      <c r="F3530" s="104">
        <v>199075.81</v>
      </c>
      <c r="G3530" s="104">
        <v>0</v>
      </c>
      <c r="H3530" s="113">
        <v>0</v>
      </c>
      <c r="I3530" s="113">
        <v>0</v>
      </c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hidden="1" customHeight="1" x14ac:dyDescent="0.3">
      <c r="A3531" s="110" t="s">
        <v>1711</v>
      </c>
      <c r="B3531" s="111" t="s">
        <v>474</v>
      </c>
      <c r="C3531" s="112" t="s">
        <v>475</v>
      </c>
      <c r="D3531" s="21">
        <f t="shared" si="59"/>
        <v>1144747</v>
      </c>
      <c r="E3531" s="24">
        <f t="shared" si="59"/>
        <v>3680830</v>
      </c>
      <c r="F3531" s="104">
        <v>1057543</v>
      </c>
      <c r="G3531" s="104">
        <v>917719</v>
      </c>
      <c r="H3531" s="105">
        <v>87204</v>
      </c>
      <c r="I3531" s="105">
        <v>2763111</v>
      </c>
      <c r="J3531" s="106"/>
      <c r="K3531" s="107"/>
      <c r="L3531" s="105"/>
      <c r="M3531" s="105"/>
      <c r="N3531" s="106"/>
      <c r="O3531" s="107"/>
      <c r="P3531" s="113"/>
      <c r="Q3531" s="113"/>
      <c r="R3531" s="106"/>
      <c r="S3531" s="107"/>
      <c r="T3531" s="105"/>
      <c r="U3531" s="105"/>
      <c r="V3531" s="106"/>
      <c r="W3531" s="107"/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hidden="1" customHeight="1" x14ac:dyDescent="0.3">
      <c r="A3532" s="110" t="s">
        <v>1711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1409</v>
      </c>
      <c r="AG3532" s="34" t="s">
        <v>1413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hidden="1" customHeight="1" x14ac:dyDescent="0.3">
      <c r="A3533" s="110" t="s">
        <v>1711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1409</v>
      </c>
      <c r="AG3533" s="34" t="s">
        <v>1413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hidden="1" customHeight="1" x14ac:dyDescent="0.3">
      <c r="A3534" s="110" t="s">
        <v>1711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1409</v>
      </c>
      <c r="AG3534" s="34" t="s">
        <v>1413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hidden="1" customHeight="1" x14ac:dyDescent="0.3">
      <c r="A3535" s="110" t="s">
        <v>1711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1409</v>
      </c>
      <c r="AG3535" s="34" t="s">
        <v>1413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hidden="1" customHeight="1" x14ac:dyDescent="0.3">
      <c r="A3536" s="110" t="s">
        <v>1711</v>
      </c>
      <c r="B3536" s="111" t="s">
        <v>484</v>
      </c>
      <c r="C3536" s="112" t="s">
        <v>485</v>
      </c>
      <c r="D3536" s="21">
        <f t="shared" si="59"/>
        <v>0</v>
      </c>
      <c r="E3536" s="24">
        <f t="shared" si="59"/>
        <v>0</v>
      </c>
      <c r="F3536" s="104"/>
      <c r="G3536" s="104"/>
      <c r="H3536" s="113"/>
      <c r="I3536" s="113"/>
      <c r="J3536" s="31"/>
      <c r="K3536" s="32"/>
      <c r="L3536" s="113"/>
      <c r="M3536" s="113"/>
      <c r="N3536" s="31"/>
      <c r="O3536" s="32"/>
      <c r="P3536" s="113"/>
      <c r="Q3536" s="113"/>
      <c r="R3536" s="31"/>
      <c r="S3536" s="32"/>
      <c r="T3536" s="113"/>
      <c r="U3536" s="113"/>
      <c r="V3536" s="31"/>
      <c r="W3536" s="32"/>
      <c r="X3536" s="113"/>
      <c r="Y3536" s="113"/>
      <c r="Z3536" s="31"/>
      <c r="AA3536" s="32"/>
      <c r="AB3536" s="113"/>
      <c r="AC3536" s="113"/>
      <c r="AD3536" s="33"/>
      <c r="AF3536" s="19" t="s">
        <v>1409</v>
      </c>
      <c r="AG3536" s="34" t="s">
        <v>1413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hidden="1" customHeight="1" x14ac:dyDescent="0.3">
      <c r="A3537" s="110" t="s">
        <v>1711</v>
      </c>
      <c r="B3537" s="111" t="s">
        <v>486</v>
      </c>
      <c r="C3537" s="112" t="s">
        <v>1586</v>
      </c>
      <c r="D3537" s="21">
        <f t="shared" si="59"/>
        <v>3785000</v>
      </c>
      <c r="E3537" s="24">
        <f t="shared" si="59"/>
        <v>3780000</v>
      </c>
      <c r="F3537" s="104">
        <v>1895000</v>
      </c>
      <c r="G3537" s="104">
        <v>1890000</v>
      </c>
      <c r="H3537" s="105">
        <v>1890000</v>
      </c>
      <c r="I3537" s="105">
        <v>1890000</v>
      </c>
      <c r="J3537" s="106"/>
      <c r="K3537" s="107"/>
      <c r="L3537" s="105"/>
      <c r="M3537" s="105"/>
      <c r="N3537" s="106"/>
      <c r="O3537" s="107"/>
      <c r="P3537" s="113"/>
      <c r="Q3537" s="113"/>
      <c r="R3537" s="106"/>
      <c r="S3537" s="107"/>
      <c r="T3537" s="105"/>
      <c r="U3537" s="105"/>
      <c r="V3537" s="106"/>
      <c r="W3537" s="107"/>
      <c r="X3537" s="105"/>
      <c r="Y3537" s="105"/>
      <c r="Z3537" s="106"/>
      <c r="AA3537" s="107"/>
      <c r="AB3537" s="105"/>
      <c r="AC3537" s="105"/>
      <c r="AD3537" s="33"/>
      <c r="AF3537" s="19" t="s">
        <v>1409</v>
      </c>
      <c r="AG3537" s="34" t="s">
        <v>1413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hidden="1" customHeight="1" x14ac:dyDescent="0.3">
      <c r="A3538" s="110" t="s">
        <v>1711</v>
      </c>
      <c r="B3538" s="111" t="s">
        <v>488</v>
      </c>
      <c r="C3538" s="112" t="s">
        <v>489</v>
      </c>
      <c r="D3538" s="21">
        <f t="shared" si="59"/>
        <v>300000</v>
      </c>
      <c r="E3538" s="24">
        <f t="shared" si="59"/>
        <v>300000</v>
      </c>
      <c r="F3538" s="104">
        <v>150000</v>
      </c>
      <c r="G3538" s="104">
        <v>150000</v>
      </c>
      <c r="H3538" s="113">
        <v>150000</v>
      </c>
      <c r="I3538" s="113">
        <v>150000</v>
      </c>
      <c r="J3538" s="31"/>
      <c r="K3538" s="32"/>
      <c r="L3538" s="113"/>
      <c r="M3538" s="113"/>
      <c r="N3538" s="31"/>
      <c r="O3538" s="32"/>
      <c r="P3538" s="105"/>
      <c r="Q3538" s="105"/>
      <c r="R3538" s="31"/>
      <c r="S3538" s="32"/>
      <c r="T3538" s="113"/>
      <c r="U3538" s="113"/>
      <c r="V3538" s="31"/>
      <c r="W3538" s="32"/>
      <c r="X3538" s="113"/>
      <c r="Y3538" s="113"/>
      <c r="Z3538" s="31"/>
      <c r="AA3538" s="32"/>
      <c r="AB3538" s="113"/>
      <c r="AC3538" s="113"/>
      <c r="AD3538" s="33"/>
      <c r="AF3538" s="19" t="s">
        <v>1409</v>
      </c>
      <c r="AG3538" s="34" t="s">
        <v>1413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hidden="1" customHeight="1" x14ac:dyDescent="0.3">
      <c r="A3539" s="110" t="s">
        <v>1711</v>
      </c>
      <c r="B3539" s="111" t="s">
        <v>490</v>
      </c>
      <c r="C3539" s="112" t="s">
        <v>1587</v>
      </c>
      <c r="D3539" s="21">
        <f t="shared" si="59"/>
        <v>0</v>
      </c>
      <c r="E3539" s="24">
        <f t="shared" si="59"/>
        <v>0</v>
      </c>
      <c r="F3539" s="104"/>
      <c r="G3539" s="104"/>
      <c r="H3539" s="105"/>
      <c r="I3539" s="105"/>
      <c r="J3539" s="106"/>
      <c r="K3539" s="107"/>
      <c r="L3539" s="105"/>
      <c r="M3539" s="105"/>
      <c r="N3539" s="106"/>
      <c r="O3539" s="107"/>
      <c r="P3539" s="113"/>
      <c r="Q3539" s="113"/>
      <c r="R3539" s="106"/>
      <c r="S3539" s="107"/>
      <c r="T3539" s="105"/>
      <c r="U3539" s="105"/>
      <c r="V3539" s="106"/>
      <c r="W3539" s="107"/>
      <c r="X3539" s="105"/>
      <c r="Y3539" s="105"/>
      <c r="Z3539" s="106"/>
      <c r="AA3539" s="107"/>
      <c r="AB3539" s="105"/>
      <c r="AC3539" s="105"/>
      <c r="AD3539" s="33"/>
      <c r="AF3539" s="19" t="s">
        <v>1409</v>
      </c>
      <c r="AG3539" s="34" t="s">
        <v>1413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hidden="1" customHeight="1" x14ac:dyDescent="0.3">
      <c r="A3540" s="110" t="s">
        <v>1711</v>
      </c>
      <c r="B3540" s="111" t="s">
        <v>492</v>
      </c>
      <c r="C3540" s="112" t="s">
        <v>493</v>
      </c>
      <c r="D3540" s="21">
        <f t="shared" si="59"/>
        <v>0</v>
      </c>
      <c r="E3540" s="24">
        <f t="shared" si="59"/>
        <v>0</v>
      </c>
      <c r="F3540" s="104"/>
      <c r="G3540" s="104"/>
      <c r="H3540" s="105"/>
      <c r="I3540" s="105"/>
      <c r="J3540" s="106"/>
      <c r="K3540" s="107"/>
      <c r="L3540" s="105"/>
      <c r="M3540" s="105"/>
      <c r="N3540" s="106"/>
      <c r="O3540" s="107"/>
      <c r="P3540" s="105"/>
      <c r="Q3540" s="105"/>
      <c r="R3540" s="106"/>
      <c r="S3540" s="107"/>
      <c r="T3540" s="105"/>
      <c r="U3540" s="105"/>
      <c r="V3540" s="106"/>
      <c r="W3540" s="107"/>
      <c r="X3540" s="105"/>
      <c r="Y3540" s="105"/>
      <c r="Z3540" s="106"/>
      <c r="AA3540" s="107"/>
      <c r="AB3540" s="105"/>
      <c r="AC3540" s="105"/>
      <c r="AD3540" s="33"/>
      <c r="AF3540" s="19" t="s">
        <v>1409</v>
      </c>
      <c r="AG3540" s="34" t="s">
        <v>1413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hidden="1" customHeight="1" x14ac:dyDescent="0.3">
      <c r="A3541" s="110" t="s">
        <v>1711</v>
      </c>
      <c r="B3541" s="111" t="s">
        <v>494</v>
      </c>
      <c r="C3541" s="112" t="s">
        <v>495</v>
      </c>
      <c r="D3541" s="21">
        <f t="shared" si="59"/>
        <v>1023600</v>
      </c>
      <c r="E3541" s="24">
        <f t="shared" si="59"/>
        <v>1023600</v>
      </c>
      <c r="F3541" s="104">
        <v>682400</v>
      </c>
      <c r="G3541" s="104">
        <v>682400</v>
      </c>
      <c r="H3541" s="105">
        <v>341200</v>
      </c>
      <c r="I3541" s="105">
        <v>341200</v>
      </c>
      <c r="J3541" s="106"/>
      <c r="K3541" s="107"/>
      <c r="L3541" s="105"/>
      <c r="M3541" s="105"/>
      <c r="N3541" s="106"/>
      <c r="O3541" s="107"/>
      <c r="P3541" s="105"/>
      <c r="Q3541" s="105"/>
      <c r="R3541" s="106"/>
      <c r="S3541" s="107"/>
      <c r="T3541" s="105"/>
      <c r="U3541" s="105"/>
      <c r="V3541" s="106"/>
      <c r="W3541" s="107"/>
      <c r="X3541" s="105"/>
      <c r="Y3541" s="105"/>
      <c r="Z3541" s="106"/>
      <c r="AA3541" s="107"/>
      <c r="AB3541" s="105"/>
      <c r="AC3541" s="105"/>
      <c r="AD3541" s="33"/>
      <c r="AF3541" s="19" t="s">
        <v>1409</v>
      </c>
      <c r="AG3541" s="34" t="s">
        <v>1413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hidden="1" customHeight="1" x14ac:dyDescent="0.3">
      <c r="A3542" s="110" t="s">
        <v>1711</v>
      </c>
      <c r="B3542" s="111" t="s">
        <v>496</v>
      </c>
      <c r="C3542" s="112" t="s">
        <v>497</v>
      </c>
      <c r="D3542" s="21">
        <f t="shared" si="59"/>
        <v>0</v>
      </c>
      <c r="E3542" s="24">
        <f t="shared" si="59"/>
        <v>0</v>
      </c>
      <c r="F3542" s="104"/>
      <c r="G3542" s="104"/>
      <c r="H3542" s="113"/>
      <c r="I3542" s="113"/>
      <c r="J3542" s="31"/>
      <c r="K3542" s="32"/>
      <c r="L3542" s="113"/>
      <c r="M3542" s="113"/>
      <c r="N3542" s="31"/>
      <c r="O3542" s="32"/>
      <c r="P3542" s="105"/>
      <c r="Q3542" s="105"/>
      <c r="R3542" s="31"/>
      <c r="S3542" s="32"/>
      <c r="T3542" s="113"/>
      <c r="U3542" s="113"/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1409</v>
      </c>
      <c r="AG3542" s="34" t="s">
        <v>1413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hidden="1" customHeight="1" x14ac:dyDescent="0.3">
      <c r="A3543" s="110" t="s">
        <v>1711</v>
      </c>
      <c r="B3543" s="111" t="s">
        <v>498</v>
      </c>
      <c r="C3543" s="112" t="s">
        <v>461</v>
      </c>
      <c r="D3543" s="21">
        <f t="shared" si="59"/>
        <v>7150345.2299999995</v>
      </c>
      <c r="E3543" s="24">
        <f t="shared" si="59"/>
        <v>1654120.87</v>
      </c>
      <c r="F3543" s="104">
        <v>268478.13</v>
      </c>
      <c r="G3543" s="104">
        <v>216420.3</v>
      </c>
      <c r="H3543" s="105">
        <v>6881867.0999999996</v>
      </c>
      <c r="I3543" s="105">
        <v>1437700.57</v>
      </c>
      <c r="J3543" s="106"/>
      <c r="K3543" s="107"/>
      <c r="L3543" s="105"/>
      <c r="M3543" s="105"/>
      <c r="N3543" s="106"/>
      <c r="O3543" s="107"/>
      <c r="P3543" s="113"/>
      <c r="Q3543" s="113"/>
      <c r="R3543" s="106"/>
      <c r="S3543" s="107"/>
      <c r="T3543" s="105"/>
      <c r="U3543" s="105"/>
      <c r="V3543" s="106"/>
      <c r="W3543" s="107"/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hidden="1" customHeight="1" x14ac:dyDescent="0.3">
      <c r="A3544" s="110" t="s">
        <v>1711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hidden="1" customHeight="1" x14ac:dyDescent="0.3">
      <c r="A3545" s="110" t="s">
        <v>1711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>
        <v>0</v>
      </c>
      <c r="G3545" s="104">
        <v>0</v>
      </c>
      <c r="H3545" s="113">
        <v>0</v>
      </c>
      <c r="I3545" s="113">
        <v>0</v>
      </c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hidden="1" customHeight="1" x14ac:dyDescent="0.3">
      <c r="A3546" s="110" t="s">
        <v>1711</v>
      </c>
      <c r="B3546" s="111" t="s">
        <v>503</v>
      </c>
      <c r="C3546" s="112" t="s">
        <v>504</v>
      </c>
      <c r="D3546" s="21">
        <f t="shared" si="59"/>
        <v>11183.34</v>
      </c>
      <c r="E3546" s="24">
        <f t="shared" si="59"/>
        <v>10912</v>
      </c>
      <c r="F3546" s="104">
        <v>5339.31</v>
      </c>
      <c r="G3546" s="104">
        <v>3342</v>
      </c>
      <c r="H3546" s="113">
        <v>5844.03</v>
      </c>
      <c r="I3546" s="113">
        <v>7570</v>
      </c>
      <c r="J3546" s="31"/>
      <c r="K3546" s="32"/>
      <c r="L3546" s="113"/>
      <c r="M3546" s="113"/>
      <c r="N3546" s="31"/>
      <c r="O3546" s="32"/>
      <c r="P3546" s="113"/>
      <c r="Q3546" s="113"/>
      <c r="R3546" s="31"/>
      <c r="S3546" s="32"/>
      <c r="T3546" s="113"/>
      <c r="U3546" s="113"/>
      <c r="V3546" s="31"/>
      <c r="W3546" s="32"/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hidden="1" customHeight="1" x14ac:dyDescent="0.3">
      <c r="A3547" s="110" t="s">
        <v>1711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hidden="1" customHeight="1" x14ac:dyDescent="0.3">
      <c r="A3548" s="110" t="s">
        <v>1711</v>
      </c>
      <c r="B3548" s="111" t="s">
        <v>507</v>
      </c>
      <c r="C3548" s="112" t="s">
        <v>508</v>
      </c>
      <c r="D3548" s="21">
        <f t="shared" si="59"/>
        <v>2893639.25</v>
      </c>
      <c r="E3548" s="24">
        <f t="shared" si="59"/>
        <v>2883500</v>
      </c>
      <c r="F3548" s="104">
        <v>131200</v>
      </c>
      <c r="G3548" s="104">
        <v>2788500</v>
      </c>
      <c r="H3548" s="113">
        <v>2762439.25</v>
      </c>
      <c r="I3548" s="113">
        <v>95000</v>
      </c>
      <c r="J3548" s="31"/>
      <c r="K3548" s="32"/>
      <c r="L3548" s="113"/>
      <c r="M3548" s="113"/>
      <c r="N3548" s="31"/>
      <c r="O3548" s="32"/>
      <c r="P3548" s="113"/>
      <c r="Q3548" s="113"/>
      <c r="R3548" s="31"/>
      <c r="S3548" s="32"/>
      <c r="T3548" s="113"/>
      <c r="U3548" s="113"/>
      <c r="V3548" s="31"/>
      <c r="W3548" s="32"/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hidden="1" customHeight="1" x14ac:dyDescent="0.3">
      <c r="A3549" s="110" t="s">
        <v>1711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0</v>
      </c>
      <c r="F3549" s="104"/>
      <c r="G3549" s="104"/>
      <c r="H3549" s="113"/>
      <c r="I3549" s="113"/>
      <c r="J3549" s="31"/>
      <c r="K3549" s="32"/>
      <c r="L3549" s="113"/>
      <c r="M3549" s="113"/>
      <c r="N3549" s="31"/>
      <c r="O3549" s="32"/>
      <c r="P3549" s="113"/>
      <c r="Q3549" s="113"/>
      <c r="R3549" s="31"/>
      <c r="S3549" s="32"/>
      <c r="T3549" s="113"/>
      <c r="U3549" s="113"/>
      <c r="V3549" s="31"/>
      <c r="W3549" s="32"/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hidden="1" customHeight="1" x14ac:dyDescent="0.3">
      <c r="A3550" s="110" t="s">
        <v>1711</v>
      </c>
      <c r="B3550" s="111" t="s">
        <v>511</v>
      </c>
      <c r="C3550" s="112" t="s">
        <v>512</v>
      </c>
      <c r="D3550" s="21">
        <f t="shared" si="59"/>
        <v>470425</v>
      </c>
      <c r="E3550" s="24">
        <f t="shared" si="59"/>
        <v>0</v>
      </c>
      <c r="F3550" s="104">
        <v>466660.33</v>
      </c>
      <c r="G3550" s="104">
        <v>0</v>
      </c>
      <c r="H3550" s="113">
        <v>3764.67</v>
      </c>
      <c r="I3550" s="113">
        <v>0</v>
      </c>
      <c r="J3550" s="31"/>
      <c r="K3550" s="32"/>
      <c r="L3550" s="113"/>
      <c r="M3550" s="113"/>
      <c r="N3550" s="31"/>
      <c r="O3550" s="32"/>
      <c r="P3550" s="113"/>
      <c r="Q3550" s="113"/>
      <c r="R3550" s="31"/>
      <c r="S3550" s="32"/>
      <c r="T3550" s="113"/>
      <c r="U3550" s="113"/>
      <c r="V3550" s="31"/>
      <c r="W3550" s="32"/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hidden="1" customHeight="1" x14ac:dyDescent="0.3">
      <c r="A3551" s="110" t="s">
        <v>1711</v>
      </c>
      <c r="B3551" s="111" t="s">
        <v>513</v>
      </c>
      <c r="C3551" s="112" t="s">
        <v>514</v>
      </c>
      <c r="D3551" s="21">
        <f t="shared" si="59"/>
        <v>0</v>
      </c>
      <c r="E3551" s="24">
        <f t="shared" si="59"/>
        <v>0</v>
      </c>
      <c r="F3551" s="104"/>
      <c r="G3551" s="104"/>
      <c r="H3551" s="105"/>
      <c r="I3551" s="105"/>
      <c r="J3551" s="106"/>
      <c r="K3551" s="107"/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hidden="1" customHeight="1" x14ac:dyDescent="0.3">
      <c r="A3552" s="110" t="s">
        <v>1711</v>
      </c>
      <c r="B3552" s="111" t="s">
        <v>515</v>
      </c>
      <c r="C3552" s="112" t="s">
        <v>516</v>
      </c>
      <c r="D3552" s="21">
        <f t="shared" si="59"/>
        <v>6000</v>
      </c>
      <c r="E3552" s="24">
        <f t="shared" si="59"/>
        <v>37140</v>
      </c>
      <c r="F3552" s="104">
        <v>6000</v>
      </c>
      <c r="G3552" s="104">
        <v>10785</v>
      </c>
      <c r="H3552" s="113">
        <v>0</v>
      </c>
      <c r="I3552" s="113">
        <v>26355</v>
      </c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hidden="1" customHeight="1" x14ac:dyDescent="0.3">
      <c r="A3553" s="110" t="s">
        <v>1711</v>
      </c>
      <c r="B3553" s="111" t="s">
        <v>517</v>
      </c>
      <c r="C3553" s="112" t="s">
        <v>518</v>
      </c>
      <c r="D3553" s="21">
        <f t="shared" si="59"/>
        <v>500</v>
      </c>
      <c r="E3553" s="24">
        <f t="shared" si="59"/>
        <v>23421</v>
      </c>
      <c r="F3553" s="104">
        <v>0</v>
      </c>
      <c r="G3553" s="104">
        <v>0</v>
      </c>
      <c r="H3553" s="105">
        <v>500</v>
      </c>
      <c r="I3553" s="105">
        <v>23421</v>
      </c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hidden="1" customHeight="1" x14ac:dyDescent="0.3">
      <c r="A3554" s="110" t="s">
        <v>1711</v>
      </c>
      <c r="B3554" s="111" t="s">
        <v>519</v>
      </c>
      <c r="C3554" s="112" t="s">
        <v>520</v>
      </c>
      <c r="D3554" s="21">
        <f t="shared" si="59"/>
        <v>1178162.01</v>
      </c>
      <c r="E3554" s="24">
        <f t="shared" si="59"/>
        <v>1311486.45</v>
      </c>
      <c r="F3554" s="104">
        <v>478753.31</v>
      </c>
      <c r="G3554" s="104">
        <v>699408.7</v>
      </c>
      <c r="H3554" s="113">
        <v>699408.7</v>
      </c>
      <c r="I3554" s="113">
        <v>612077.75</v>
      </c>
      <c r="J3554" s="31"/>
      <c r="K3554" s="32"/>
      <c r="L3554" s="113"/>
      <c r="M3554" s="113"/>
      <c r="N3554" s="31"/>
      <c r="O3554" s="32"/>
      <c r="P3554" s="105"/>
      <c r="Q3554" s="105"/>
      <c r="R3554" s="31"/>
      <c r="S3554" s="32"/>
      <c r="T3554" s="113"/>
      <c r="U3554" s="113"/>
      <c r="V3554" s="31"/>
      <c r="W3554" s="32"/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hidden="1" customHeight="1" x14ac:dyDescent="0.3">
      <c r="A3555" s="110" t="s">
        <v>1711</v>
      </c>
      <c r="B3555" s="111" t="s">
        <v>521</v>
      </c>
      <c r="C3555" s="112" t="s">
        <v>1588</v>
      </c>
      <c r="D3555" s="21">
        <f t="shared" si="59"/>
        <v>25848.6</v>
      </c>
      <c r="E3555" s="24">
        <f t="shared" si="59"/>
        <v>25848.6</v>
      </c>
      <c r="F3555" s="104">
        <v>13081</v>
      </c>
      <c r="G3555" s="104">
        <v>13081</v>
      </c>
      <c r="H3555" s="113">
        <v>12767.6</v>
      </c>
      <c r="I3555" s="113">
        <v>12767.6</v>
      </c>
      <c r="J3555" s="31"/>
      <c r="K3555" s="32"/>
      <c r="L3555" s="113"/>
      <c r="M3555" s="113"/>
      <c r="N3555" s="31"/>
      <c r="O3555" s="32"/>
      <c r="P3555" s="113"/>
      <c r="Q3555" s="113"/>
      <c r="R3555" s="31"/>
      <c r="S3555" s="32"/>
      <c r="T3555" s="113"/>
      <c r="U3555" s="113"/>
      <c r="V3555" s="31"/>
      <c r="W3555" s="32"/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hidden="1" customHeight="1" x14ac:dyDescent="0.3">
      <c r="A3556" s="110" t="s">
        <v>1711</v>
      </c>
      <c r="B3556" s="111" t="s">
        <v>522</v>
      </c>
      <c r="C3556" s="112" t="s">
        <v>1589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hidden="1" customHeight="1" x14ac:dyDescent="0.3">
      <c r="A3557" s="110" t="s">
        <v>1711</v>
      </c>
      <c r="B3557" s="111" t="s">
        <v>523</v>
      </c>
      <c r="C3557" s="112" t="s">
        <v>1670</v>
      </c>
      <c r="D3557" s="21">
        <f t="shared" ref="D3557:D3620" si="60">F3557+H3557+J3557+L3557+N3557+P3557+R3557+T3557+V3557+X3557+Z3557+AB3557</f>
        <v>172178</v>
      </c>
      <c r="E3557" s="24">
        <f t="shared" ref="E3557:E3620" si="61">G3557+I3557+K3557+M3557+O3557+Q3557+S3557+U3557+W3557+Y3557+AA3557+AC3557</f>
        <v>173146</v>
      </c>
      <c r="F3557" s="104">
        <v>84974</v>
      </c>
      <c r="G3557" s="104">
        <v>87204</v>
      </c>
      <c r="H3557" s="105">
        <v>87204</v>
      </c>
      <c r="I3557" s="105">
        <v>85942</v>
      </c>
      <c r="J3557" s="106"/>
      <c r="K3557" s="107"/>
      <c r="L3557" s="105"/>
      <c r="M3557" s="105"/>
      <c r="N3557" s="106"/>
      <c r="O3557" s="107"/>
      <c r="P3557" s="113"/>
      <c r="Q3557" s="113"/>
      <c r="R3557" s="106"/>
      <c r="S3557" s="107"/>
      <c r="T3557" s="105"/>
      <c r="U3557" s="105"/>
      <c r="V3557" s="106"/>
      <c r="W3557" s="107"/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hidden="1" customHeight="1" x14ac:dyDescent="0.3">
      <c r="A3558" s="110" t="s">
        <v>1711</v>
      </c>
      <c r="B3558" s="111" t="s">
        <v>524</v>
      </c>
      <c r="C3558" s="112" t="s">
        <v>525</v>
      </c>
      <c r="D3558" s="21">
        <f t="shared" si="60"/>
        <v>30194373.129999999</v>
      </c>
      <c r="E3558" s="24">
        <f t="shared" si="61"/>
        <v>29590672.129999999</v>
      </c>
      <c r="F3558" s="104">
        <v>603701</v>
      </c>
      <c r="G3558" s="104">
        <v>0</v>
      </c>
      <c r="H3558" s="113">
        <v>29590672.129999999</v>
      </c>
      <c r="I3558" s="113">
        <v>29590672.129999999</v>
      </c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hidden="1" customHeight="1" x14ac:dyDescent="0.3">
      <c r="A3559" s="110" t="s">
        <v>1711</v>
      </c>
      <c r="B3559" s="111" t="s">
        <v>526</v>
      </c>
      <c r="C3559" s="112" t="s">
        <v>527</v>
      </c>
      <c r="D3559" s="21">
        <f t="shared" si="60"/>
        <v>0</v>
      </c>
      <c r="E3559" s="24">
        <f t="shared" si="61"/>
        <v>0</v>
      </c>
      <c r="F3559" s="104"/>
      <c r="G3559" s="104"/>
      <c r="H3559" s="105"/>
      <c r="I3559" s="105"/>
      <c r="J3559" s="106"/>
      <c r="K3559" s="107"/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hidden="1" customHeight="1" x14ac:dyDescent="0.3">
      <c r="A3560" s="110" t="s">
        <v>1711</v>
      </c>
      <c r="B3560" s="111" t="s">
        <v>528</v>
      </c>
      <c r="C3560" s="112" t="s">
        <v>529</v>
      </c>
      <c r="D3560" s="21">
        <f t="shared" si="60"/>
        <v>683109.08</v>
      </c>
      <c r="E3560" s="24">
        <f t="shared" si="61"/>
        <v>1772000</v>
      </c>
      <c r="F3560" s="104"/>
      <c r="G3560" s="104"/>
      <c r="H3560" s="113">
        <v>683109.08</v>
      </c>
      <c r="I3560" s="113">
        <v>1772000</v>
      </c>
      <c r="J3560" s="31"/>
      <c r="K3560" s="32"/>
      <c r="L3560" s="113"/>
      <c r="M3560" s="113"/>
      <c r="N3560" s="31"/>
      <c r="O3560" s="32"/>
      <c r="P3560" s="105"/>
      <c r="Q3560" s="105"/>
      <c r="R3560" s="31"/>
      <c r="S3560" s="32"/>
      <c r="T3560" s="113"/>
      <c r="U3560" s="113"/>
      <c r="V3560" s="31"/>
      <c r="W3560" s="32"/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hidden="1" customHeight="1" x14ac:dyDescent="0.3">
      <c r="A3561" s="110" t="s">
        <v>1711</v>
      </c>
      <c r="B3561" s="111" t="s">
        <v>530</v>
      </c>
      <c r="C3561" s="112" t="s">
        <v>531</v>
      </c>
      <c r="D3561" s="21">
        <f t="shared" si="60"/>
        <v>0</v>
      </c>
      <c r="E3561" s="24">
        <f t="shared" si="61"/>
        <v>1871182</v>
      </c>
      <c r="F3561" s="104"/>
      <c r="G3561" s="104"/>
      <c r="H3561" s="113">
        <v>0</v>
      </c>
      <c r="I3561" s="113">
        <v>1871182</v>
      </c>
      <c r="J3561" s="31"/>
      <c r="K3561" s="32"/>
      <c r="L3561" s="113"/>
      <c r="M3561" s="113"/>
      <c r="N3561" s="31"/>
      <c r="O3561" s="32"/>
      <c r="P3561" s="113"/>
      <c r="Q3561" s="113"/>
      <c r="R3561" s="31"/>
      <c r="S3561" s="32"/>
      <c r="T3561" s="113"/>
      <c r="U3561" s="113"/>
      <c r="V3561" s="31"/>
      <c r="W3561" s="32"/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hidden="1" customHeight="1" x14ac:dyDescent="0.3">
      <c r="A3562" s="110" t="s">
        <v>1711</v>
      </c>
      <c r="B3562" s="111" t="s">
        <v>532</v>
      </c>
      <c r="C3562" s="112" t="s">
        <v>533</v>
      </c>
      <c r="D3562" s="21">
        <f t="shared" si="60"/>
        <v>577783.5</v>
      </c>
      <c r="E3562" s="24">
        <f t="shared" si="61"/>
        <v>2825622</v>
      </c>
      <c r="F3562" s="104">
        <v>577783.5</v>
      </c>
      <c r="G3562" s="104">
        <v>577783.5</v>
      </c>
      <c r="H3562" s="105">
        <v>0</v>
      </c>
      <c r="I3562" s="105">
        <v>2247838.5</v>
      </c>
      <c r="J3562" s="106"/>
      <c r="K3562" s="107"/>
      <c r="L3562" s="105"/>
      <c r="M3562" s="105"/>
      <c r="N3562" s="106"/>
      <c r="O3562" s="107"/>
      <c r="P3562" s="113"/>
      <c r="Q3562" s="113"/>
      <c r="R3562" s="106"/>
      <c r="S3562" s="107"/>
      <c r="T3562" s="105"/>
      <c r="U3562" s="105"/>
      <c r="V3562" s="106"/>
      <c r="W3562" s="107"/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hidden="1" customHeight="1" x14ac:dyDescent="0.3">
      <c r="A3563" s="110" t="s">
        <v>1711</v>
      </c>
      <c r="B3563" s="111" t="s">
        <v>534</v>
      </c>
      <c r="C3563" s="112" t="s">
        <v>535</v>
      </c>
      <c r="D3563" s="21">
        <f t="shared" si="60"/>
        <v>616170.1</v>
      </c>
      <c r="E3563" s="24">
        <f t="shared" si="61"/>
        <v>2991938.86</v>
      </c>
      <c r="F3563" s="104">
        <v>73237.5</v>
      </c>
      <c r="G3563" s="104">
        <v>1583553.23</v>
      </c>
      <c r="H3563" s="113">
        <v>542932.6</v>
      </c>
      <c r="I3563" s="113">
        <v>1408385.63</v>
      </c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hidden="1" customHeight="1" x14ac:dyDescent="0.3">
      <c r="A3564" s="110" t="s">
        <v>1711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>
        <v>0</v>
      </c>
      <c r="G3564" s="104">
        <v>0</v>
      </c>
      <c r="H3564" s="113">
        <v>0</v>
      </c>
      <c r="I3564" s="113">
        <v>0</v>
      </c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hidden="1" customHeight="1" x14ac:dyDescent="0.3">
      <c r="A3565" s="110" t="s">
        <v>1711</v>
      </c>
      <c r="B3565" s="111" t="s">
        <v>538</v>
      </c>
      <c r="C3565" s="112" t="s">
        <v>1671</v>
      </c>
      <c r="D3565" s="21">
        <f t="shared" si="60"/>
        <v>30</v>
      </c>
      <c r="E3565" s="24">
        <f t="shared" si="61"/>
        <v>1040</v>
      </c>
      <c r="F3565" s="104">
        <v>0</v>
      </c>
      <c r="G3565" s="104">
        <v>390</v>
      </c>
      <c r="H3565" s="113">
        <v>30</v>
      </c>
      <c r="I3565" s="113">
        <v>650</v>
      </c>
      <c r="J3565" s="31"/>
      <c r="K3565" s="32"/>
      <c r="L3565" s="113"/>
      <c r="M3565" s="113"/>
      <c r="N3565" s="31"/>
      <c r="O3565" s="32"/>
      <c r="P3565" s="113"/>
      <c r="Q3565" s="113"/>
      <c r="R3565" s="31"/>
      <c r="S3565" s="32"/>
      <c r="T3565" s="113"/>
      <c r="U3565" s="113"/>
      <c r="V3565" s="31"/>
      <c r="W3565" s="32"/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hidden="1" customHeight="1" x14ac:dyDescent="0.3">
      <c r="A3566" s="110" t="s">
        <v>1711</v>
      </c>
      <c r="B3566" s="111" t="s">
        <v>539</v>
      </c>
      <c r="C3566" s="112" t="s">
        <v>540</v>
      </c>
      <c r="D3566" s="21">
        <f t="shared" si="60"/>
        <v>1050</v>
      </c>
      <c r="E3566" s="24">
        <f t="shared" si="61"/>
        <v>2800</v>
      </c>
      <c r="F3566" s="104">
        <v>0</v>
      </c>
      <c r="G3566" s="104">
        <v>1050</v>
      </c>
      <c r="H3566" s="105">
        <v>1050</v>
      </c>
      <c r="I3566" s="105">
        <v>1750</v>
      </c>
      <c r="J3566" s="106"/>
      <c r="K3566" s="107"/>
      <c r="L3566" s="105"/>
      <c r="M3566" s="105"/>
      <c r="N3566" s="106"/>
      <c r="O3566" s="107"/>
      <c r="P3566" s="113"/>
      <c r="Q3566" s="113"/>
      <c r="R3566" s="106"/>
      <c r="S3566" s="107"/>
      <c r="T3566" s="105"/>
      <c r="U3566" s="105"/>
      <c r="V3566" s="106"/>
      <c r="W3566" s="107"/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hidden="1" customHeight="1" x14ac:dyDescent="0.3">
      <c r="A3567" s="110" t="s">
        <v>1711</v>
      </c>
      <c r="B3567" s="111" t="s">
        <v>541</v>
      </c>
      <c r="C3567" s="112" t="s">
        <v>542</v>
      </c>
      <c r="D3567" s="21">
        <f t="shared" si="60"/>
        <v>0</v>
      </c>
      <c r="E3567" s="24">
        <f t="shared" si="61"/>
        <v>1648</v>
      </c>
      <c r="F3567" s="104">
        <v>0</v>
      </c>
      <c r="G3567" s="104">
        <v>618</v>
      </c>
      <c r="H3567" s="105">
        <v>0</v>
      </c>
      <c r="I3567" s="105">
        <v>1030</v>
      </c>
      <c r="J3567" s="106"/>
      <c r="K3567" s="107"/>
      <c r="L3567" s="105"/>
      <c r="M3567" s="105"/>
      <c r="N3567" s="106"/>
      <c r="O3567" s="107"/>
      <c r="P3567" s="105"/>
      <c r="Q3567" s="105"/>
      <c r="R3567" s="106"/>
      <c r="S3567" s="107"/>
      <c r="T3567" s="105"/>
      <c r="U3567" s="105"/>
      <c r="V3567" s="106"/>
      <c r="W3567" s="107"/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hidden="1" customHeight="1" x14ac:dyDescent="0.3">
      <c r="A3568" s="110" t="s">
        <v>1711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hidden="1" customHeight="1" x14ac:dyDescent="0.3">
      <c r="A3569" s="110" t="s">
        <v>1711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hidden="1" customHeight="1" x14ac:dyDescent="0.3">
      <c r="A3570" s="110" t="s">
        <v>1711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hidden="1" customHeight="1" x14ac:dyDescent="0.3">
      <c r="A3571" s="110" t="s">
        <v>1711</v>
      </c>
      <c r="B3571" s="111" t="s">
        <v>549</v>
      </c>
      <c r="C3571" s="112" t="s">
        <v>550</v>
      </c>
      <c r="D3571" s="21">
        <f t="shared" si="60"/>
        <v>81463</v>
      </c>
      <c r="E3571" s="24">
        <f t="shared" si="61"/>
        <v>107960.78</v>
      </c>
      <c r="F3571" s="104">
        <v>0</v>
      </c>
      <c r="G3571" s="104">
        <v>2568</v>
      </c>
      <c r="H3571" s="105">
        <v>81463</v>
      </c>
      <c r="I3571" s="105">
        <v>105392.78</v>
      </c>
      <c r="J3571" s="106"/>
      <c r="K3571" s="107"/>
      <c r="L3571" s="105"/>
      <c r="M3571" s="105"/>
      <c r="N3571" s="106"/>
      <c r="O3571" s="107"/>
      <c r="P3571" s="105"/>
      <c r="Q3571" s="105"/>
      <c r="R3571" s="106"/>
      <c r="S3571" s="107"/>
      <c r="T3571" s="105"/>
      <c r="U3571" s="105"/>
      <c r="V3571" s="106"/>
      <c r="W3571" s="107"/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hidden="1" customHeight="1" x14ac:dyDescent="0.3">
      <c r="A3572" s="110" t="s">
        <v>1711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hidden="1" customHeight="1" x14ac:dyDescent="0.3">
      <c r="A3573" s="110" t="s">
        <v>1711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hidden="1" customHeight="1" x14ac:dyDescent="0.3">
      <c r="A3574" s="110" t="s">
        <v>1711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hidden="1" customHeight="1" x14ac:dyDescent="0.3">
      <c r="A3575" s="110" t="s">
        <v>1711</v>
      </c>
      <c r="B3575" s="111" t="s">
        <v>557</v>
      </c>
      <c r="C3575" s="112" t="s">
        <v>558</v>
      </c>
      <c r="D3575" s="21">
        <f t="shared" si="60"/>
        <v>35517</v>
      </c>
      <c r="E3575" s="24">
        <f t="shared" si="61"/>
        <v>35517</v>
      </c>
      <c r="F3575" s="104">
        <v>17364</v>
      </c>
      <c r="G3575" s="104">
        <v>17364</v>
      </c>
      <c r="H3575" s="113">
        <v>18153</v>
      </c>
      <c r="I3575" s="113">
        <v>18153</v>
      </c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hidden="1" customHeight="1" x14ac:dyDescent="0.3">
      <c r="A3576" s="110" t="s">
        <v>1711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hidden="1" customHeight="1" x14ac:dyDescent="0.3">
      <c r="A3577" s="110" t="s">
        <v>1711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hidden="1" customHeight="1" x14ac:dyDescent="0.3">
      <c r="A3578" s="110" t="s">
        <v>1711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hidden="1" customHeight="1" x14ac:dyDescent="0.3">
      <c r="A3579" s="110" t="s">
        <v>1711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hidden="1" customHeight="1" x14ac:dyDescent="0.3">
      <c r="A3580" s="110" t="s">
        <v>1711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hidden="1" customHeight="1" x14ac:dyDescent="0.3">
      <c r="A3581" s="110" t="s">
        <v>1711</v>
      </c>
      <c r="B3581" s="111" t="s">
        <v>569</v>
      </c>
      <c r="C3581" s="112" t="s">
        <v>570</v>
      </c>
      <c r="D3581" s="21">
        <f t="shared" si="60"/>
        <v>2133062.3200000003</v>
      </c>
      <c r="E3581" s="24">
        <f t="shared" si="61"/>
        <v>0</v>
      </c>
      <c r="F3581" s="104">
        <v>1750327.11</v>
      </c>
      <c r="G3581" s="104">
        <v>0</v>
      </c>
      <c r="H3581" s="105">
        <v>382735.21</v>
      </c>
      <c r="I3581" s="105">
        <v>0</v>
      </c>
      <c r="J3581" s="106"/>
      <c r="K3581" s="107"/>
      <c r="L3581" s="105"/>
      <c r="M3581" s="105"/>
      <c r="N3581" s="106"/>
      <c r="O3581" s="107"/>
      <c r="P3581" s="113"/>
      <c r="Q3581" s="113"/>
      <c r="R3581" s="106"/>
      <c r="S3581" s="107"/>
      <c r="T3581" s="105"/>
      <c r="U3581" s="105"/>
      <c r="V3581" s="106"/>
      <c r="W3581" s="107"/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hidden="1" customHeight="1" x14ac:dyDescent="0.3">
      <c r="A3582" s="110" t="s">
        <v>1711</v>
      </c>
      <c r="B3582" s="111" t="s">
        <v>571</v>
      </c>
      <c r="C3582" s="112" t="s">
        <v>572</v>
      </c>
      <c r="D3582" s="21">
        <f t="shared" si="60"/>
        <v>1179078.78</v>
      </c>
      <c r="E3582" s="24">
        <f t="shared" si="61"/>
        <v>0</v>
      </c>
      <c r="F3582" s="104">
        <v>589539.39</v>
      </c>
      <c r="G3582" s="104">
        <v>0</v>
      </c>
      <c r="H3582" s="113">
        <v>589539.39</v>
      </c>
      <c r="I3582" s="113">
        <v>0</v>
      </c>
      <c r="J3582" s="31"/>
      <c r="K3582" s="32"/>
      <c r="L3582" s="113"/>
      <c r="M3582" s="113"/>
      <c r="N3582" s="31"/>
      <c r="O3582" s="32"/>
      <c r="P3582" s="105"/>
      <c r="Q3582" s="105"/>
      <c r="R3582" s="31"/>
      <c r="S3582" s="32"/>
      <c r="T3582" s="113"/>
      <c r="U3582" s="113"/>
      <c r="V3582" s="31"/>
      <c r="W3582" s="32"/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hidden="1" customHeight="1" x14ac:dyDescent="0.3">
      <c r="A3583" s="110" t="s">
        <v>1711</v>
      </c>
      <c r="B3583" s="111" t="s">
        <v>573</v>
      </c>
      <c r="C3583" s="112" t="s">
        <v>574</v>
      </c>
      <c r="D3583" s="21">
        <f t="shared" si="60"/>
        <v>102500</v>
      </c>
      <c r="E3583" s="24">
        <f t="shared" si="61"/>
        <v>2000</v>
      </c>
      <c r="F3583" s="104">
        <v>82500</v>
      </c>
      <c r="G3583" s="104">
        <v>1000</v>
      </c>
      <c r="H3583" s="105">
        <v>20000</v>
      </c>
      <c r="I3583" s="105">
        <v>1000</v>
      </c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hidden="1" customHeight="1" x14ac:dyDescent="0.3">
      <c r="A3584" s="110" t="s">
        <v>1711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hidden="1" customHeight="1" x14ac:dyDescent="0.3">
      <c r="A3585" s="110" t="s">
        <v>1711</v>
      </c>
      <c r="B3585" s="111" t="s">
        <v>577</v>
      </c>
      <c r="C3585" s="112" t="s">
        <v>1590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hidden="1" customHeight="1" x14ac:dyDescent="0.3">
      <c r="A3586" s="110" t="s">
        <v>1711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/>
      <c r="K3586" s="32"/>
      <c r="L3586" s="113"/>
      <c r="M3586" s="113"/>
      <c r="N3586" s="31"/>
      <c r="O3586" s="32"/>
      <c r="P3586" s="105"/>
      <c r="Q3586" s="105"/>
      <c r="R3586" s="31"/>
      <c r="S3586" s="32"/>
      <c r="T3586" s="113"/>
      <c r="U3586" s="113"/>
      <c r="V3586" s="31"/>
      <c r="W3586" s="32"/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hidden="1" customHeight="1" x14ac:dyDescent="0.3">
      <c r="A3587" s="110" t="s">
        <v>1711</v>
      </c>
      <c r="B3587" s="111" t="s">
        <v>580</v>
      </c>
      <c r="C3587" s="112" t="s">
        <v>581</v>
      </c>
      <c r="D3587" s="21">
        <f t="shared" si="60"/>
        <v>21962601.120000001</v>
      </c>
      <c r="E3587" s="24">
        <f t="shared" si="61"/>
        <v>22942930.82</v>
      </c>
      <c r="F3587" s="104">
        <v>21857245.890000001</v>
      </c>
      <c r="G3587" s="104">
        <v>22842367.23</v>
      </c>
      <c r="H3587" s="113">
        <v>105355.23</v>
      </c>
      <c r="I3587" s="113">
        <v>100563.59</v>
      </c>
      <c r="J3587" s="31"/>
      <c r="K3587" s="32"/>
      <c r="L3587" s="113"/>
      <c r="M3587" s="113"/>
      <c r="N3587" s="31"/>
      <c r="O3587" s="32"/>
      <c r="P3587" s="113"/>
      <c r="Q3587" s="113"/>
      <c r="R3587" s="31"/>
      <c r="S3587" s="32"/>
      <c r="T3587" s="113"/>
      <c r="U3587" s="113"/>
      <c r="V3587" s="31"/>
      <c r="W3587" s="32"/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hidden="1" customHeight="1" x14ac:dyDescent="0.3">
      <c r="A3588" s="110" t="s">
        <v>1711</v>
      </c>
      <c r="B3588" s="111" t="s">
        <v>582</v>
      </c>
      <c r="C3588" s="112" t="s">
        <v>1591</v>
      </c>
      <c r="D3588" s="21">
        <f t="shared" si="60"/>
        <v>7521356.8100000005</v>
      </c>
      <c r="E3588" s="24">
        <f t="shared" si="61"/>
        <v>7042137.4199999999</v>
      </c>
      <c r="F3588" s="104">
        <v>665129.91</v>
      </c>
      <c r="G3588" s="104">
        <v>6509600.9299999997</v>
      </c>
      <c r="H3588" s="113">
        <v>6856226.9000000004</v>
      </c>
      <c r="I3588" s="113">
        <v>532536.49</v>
      </c>
      <c r="J3588" s="31"/>
      <c r="K3588" s="32"/>
      <c r="L3588" s="113"/>
      <c r="M3588" s="113"/>
      <c r="N3588" s="31"/>
      <c r="O3588" s="32"/>
      <c r="P3588" s="113"/>
      <c r="Q3588" s="113"/>
      <c r="R3588" s="31"/>
      <c r="S3588" s="32"/>
      <c r="T3588" s="113"/>
      <c r="U3588" s="113"/>
      <c r="V3588" s="31"/>
      <c r="W3588" s="32"/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hidden="1" customHeight="1" x14ac:dyDescent="0.3">
      <c r="A3589" s="110" t="s">
        <v>1711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/>
      <c r="K3589" s="107"/>
      <c r="L3589" s="105"/>
      <c r="M3589" s="105"/>
      <c r="N3589" s="106"/>
      <c r="O3589" s="107"/>
      <c r="P3589" s="113"/>
      <c r="Q3589" s="113"/>
      <c r="R3589" s="106"/>
      <c r="S3589" s="107"/>
      <c r="T3589" s="105"/>
      <c r="U3589" s="105"/>
      <c r="V3589" s="106"/>
      <c r="W3589" s="107"/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hidden="1" customHeight="1" x14ac:dyDescent="0.3">
      <c r="A3590" s="110" t="s">
        <v>1711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hidden="1" customHeight="1" x14ac:dyDescent="0.3">
      <c r="A3591" s="110" t="s">
        <v>1711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hidden="1" customHeight="1" x14ac:dyDescent="0.3">
      <c r="A3592" s="110" t="s">
        <v>1711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hidden="1" customHeight="1" x14ac:dyDescent="0.3">
      <c r="A3593" s="110" t="s">
        <v>1711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hidden="1" customHeight="1" x14ac:dyDescent="0.3">
      <c r="A3594" s="110" t="s">
        <v>1711</v>
      </c>
      <c r="B3594" s="111" t="s">
        <v>593</v>
      </c>
      <c r="C3594" s="112" t="s">
        <v>1592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hidden="1" customHeight="1" x14ac:dyDescent="0.3">
      <c r="A3595" s="110" t="s">
        <v>1711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hidden="1" customHeight="1" x14ac:dyDescent="0.3">
      <c r="A3596" s="110" t="s">
        <v>1711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hidden="1" customHeight="1" x14ac:dyDescent="0.3">
      <c r="A3597" s="110" t="s">
        <v>1711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hidden="1" customHeight="1" x14ac:dyDescent="0.3">
      <c r="A3598" s="110" t="s">
        <v>1711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hidden="1" customHeight="1" x14ac:dyDescent="0.3">
      <c r="A3599" s="110" t="s">
        <v>1711</v>
      </c>
      <c r="B3599" s="111" t="s">
        <v>602</v>
      </c>
      <c r="C3599" s="112" t="s">
        <v>1672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hidden="1" customHeight="1" x14ac:dyDescent="0.3">
      <c r="A3600" s="110" t="s">
        <v>1711</v>
      </c>
      <c r="B3600" s="111" t="s">
        <v>1593</v>
      </c>
      <c r="C3600" s="112" t="s">
        <v>1594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hidden="1" customHeight="1" x14ac:dyDescent="0.3">
      <c r="A3601" s="110" t="s">
        <v>1711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hidden="1" customHeight="1" x14ac:dyDescent="0.3">
      <c r="A3602" s="110" t="s">
        <v>1711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hidden="1" customHeight="1" x14ac:dyDescent="0.3">
      <c r="A3603" s="110" t="s">
        <v>1711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hidden="1" customHeight="1" x14ac:dyDescent="0.3">
      <c r="A3604" s="110" t="s">
        <v>1711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hidden="1" customHeight="1" x14ac:dyDescent="0.3">
      <c r="A3605" s="110" t="s">
        <v>1711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hidden="1" customHeight="1" x14ac:dyDescent="0.3">
      <c r="A3606" s="110" t="s">
        <v>1711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hidden="1" customHeight="1" x14ac:dyDescent="0.3">
      <c r="A3607" s="110" t="s">
        <v>1711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5353</v>
      </c>
      <c r="F3607" s="104">
        <v>0</v>
      </c>
      <c r="G3607" s="104">
        <v>2850</v>
      </c>
      <c r="H3607" s="113">
        <v>0</v>
      </c>
      <c r="I3607" s="113">
        <v>2503</v>
      </c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hidden="1" customHeight="1" x14ac:dyDescent="0.3">
      <c r="A3608" s="110" t="s">
        <v>1711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hidden="1" customHeight="1" x14ac:dyDescent="0.3">
      <c r="A3609" s="110" t="s">
        <v>1711</v>
      </c>
      <c r="B3609" s="111" t="s">
        <v>619</v>
      </c>
      <c r="C3609" s="112" t="s">
        <v>620</v>
      </c>
      <c r="D3609" s="21">
        <f t="shared" si="60"/>
        <v>0</v>
      </c>
      <c r="E3609" s="24">
        <f t="shared" si="61"/>
        <v>82255</v>
      </c>
      <c r="F3609" s="104">
        <v>0</v>
      </c>
      <c r="G3609" s="104">
        <v>11090</v>
      </c>
      <c r="H3609" s="113">
        <v>0</v>
      </c>
      <c r="I3609" s="113">
        <v>71165</v>
      </c>
      <c r="J3609" s="31"/>
      <c r="K3609" s="32"/>
      <c r="L3609" s="113"/>
      <c r="M3609" s="113"/>
      <c r="N3609" s="31"/>
      <c r="O3609" s="32"/>
      <c r="P3609" s="113"/>
      <c r="Q3609" s="113"/>
      <c r="R3609" s="31"/>
      <c r="S3609" s="32"/>
      <c r="T3609" s="113"/>
      <c r="U3609" s="113"/>
      <c r="V3609" s="31"/>
      <c r="W3609" s="32"/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hidden="1" customHeight="1" x14ac:dyDescent="0.3">
      <c r="A3610" s="110" t="s">
        <v>1711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35600</v>
      </c>
      <c r="F3610" s="104">
        <v>0</v>
      </c>
      <c r="G3610" s="104">
        <v>17650</v>
      </c>
      <c r="H3610" s="113">
        <v>0</v>
      </c>
      <c r="I3610" s="113">
        <v>17950</v>
      </c>
      <c r="J3610" s="31"/>
      <c r="K3610" s="32"/>
      <c r="L3610" s="113"/>
      <c r="M3610" s="113"/>
      <c r="N3610" s="31"/>
      <c r="O3610" s="32"/>
      <c r="P3610" s="113"/>
      <c r="Q3610" s="113"/>
      <c r="R3610" s="31"/>
      <c r="S3610" s="32"/>
      <c r="T3610" s="113"/>
      <c r="U3610" s="113"/>
      <c r="V3610" s="31"/>
      <c r="W3610" s="32"/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hidden="1" customHeight="1" x14ac:dyDescent="0.3">
      <c r="A3611" s="110" t="s">
        <v>1711</v>
      </c>
      <c r="B3611" s="111" t="s">
        <v>623</v>
      </c>
      <c r="C3611" s="112" t="s">
        <v>624</v>
      </c>
      <c r="D3611" s="21">
        <f t="shared" si="60"/>
        <v>0</v>
      </c>
      <c r="E3611" s="24">
        <f t="shared" si="61"/>
        <v>1415156.6600000001</v>
      </c>
      <c r="F3611" s="104">
        <v>0</v>
      </c>
      <c r="G3611" s="104">
        <v>731641.31</v>
      </c>
      <c r="H3611" s="113">
        <v>0</v>
      </c>
      <c r="I3611" s="113">
        <v>683515.35</v>
      </c>
      <c r="J3611" s="31"/>
      <c r="K3611" s="32"/>
      <c r="L3611" s="113"/>
      <c r="M3611" s="113"/>
      <c r="N3611" s="31"/>
      <c r="O3611" s="32"/>
      <c r="P3611" s="113"/>
      <c r="Q3611" s="113"/>
      <c r="R3611" s="31"/>
      <c r="S3611" s="32"/>
      <c r="T3611" s="113"/>
      <c r="U3611" s="113"/>
      <c r="V3611" s="31"/>
      <c r="W3611" s="32"/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hidden="1" customHeight="1" x14ac:dyDescent="0.3">
      <c r="A3612" s="110" t="s">
        <v>1711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2350</v>
      </c>
      <c r="F3612" s="104">
        <v>0</v>
      </c>
      <c r="G3612" s="104">
        <v>50</v>
      </c>
      <c r="H3612" s="113">
        <v>0</v>
      </c>
      <c r="I3612" s="113">
        <v>2300</v>
      </c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hidden="1" customHeight="1" x14ac:dyDescent="0.3">
      <c r="A3613" s="110" t="s">
        <v>1711</v>
      </c>
      <c r="B3613" s="111" t="s">
        <v>627</v>
      </c>
      <c r="C3613" s="112" t="s">
        <v>628</v>
      </c>
      <c r="D3613" s="21">
        <f t="shared" si="60"/>
        <v>14573.5</v>
      </c>
      <c r="E3613" s="24">
        <f t="shared" si="61"/>
        <v>460629.25</v>
      </c>
      <c r="F3613" s="104">
        <v>0</v>
      </c>
      <c r="G3613" s="104">
        <v>236065</v>
      </c>
      <c r="H3613" s="113">
        <v>14573.5</v>
      </c>
      <c r="I3613" s="113">
        <v>224564.25</v>
      </c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hidden="1" customHeight="1" x14ac:dyDescent="0.3">
      <c r="A3614" s="110" t="s">
        <v>1711</v>
      </c>
      <c r="B3614" s="111" t="s">
        <v>629</v>
      </c>
      <c r="C3614" s="112" t="s">
        <v>630</v>
      </c>
      <c r="D3614" s="21">
        <f t="shared" si="60"/>
        <v>0</v>
      </c>
      <c r="E3614" s="24">
        <f t="shared" si="61"/>
        <v>3428126.5</v>
      </c>
      <c r="F3614" s="104">
        <v>0</v>
      </c>
      <c r="G3614" s="104">
        <v>1692533.5</v>
      </c>
      <c r="H3614" s="113">
        <v>0</v>
      </c>
      <c r="I3614" s="113">
        <v>1735593</v>
      </c>
      <c r="J3614" s="31"/>
      <c r="K3614" s="32"/>
      <c r="L3614" s="113"/>
      <c r="M3614" s="113"/>
      <c r="N3614" s="31"/>
      <c r="O3614" s="32"/>
      <c r="P3614" s="113"/>
      <c r="Q3614" s="113"/>
      <c r="R3614" s="31"/>
      <c r="S3614" s="32"/>
      <c r="T3614" s="113"/>
      <c r="U3614" s="113"/>
      <c r="V3614" s="31"/>
      <c r="W3614" s="32"/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hidden="1" customHeight="1" x14ac:dyDescent="0.3">
      <c r="A3615" s="110" t="s">
        <v>1711</v>
      </c>
      <c r="B3615" s="111" t="s">
        <v>631</v>
      </c>
      <c r="C3615" s="112" t="s">
        <v>632</v>
      </c>
      <c r="D3615" s="21">
        <f t="shared" si="60"/>
        <v>247721.25</v>
      </c>
      <c r="E3615" s="24">
        <f t="shared" si="61"/>
        <v>7812656.25</v>
      </c>
      <c r="F3615" s="104">
        <v>19160</v>
      </c>
      <c r="G3615" s="104">
        <v>3552219</v>
      </c>
      <c r="H3615" s="113">
        <v>228561.25</v>
      </c>
      <c r="I3615" s="113">
        <v>4260437.25</v>
      </c>
      <c r="J3615" s="31"/>
      <c r="K3615" s="32"/>
      <c r="L3615" s="113"/>
      <c r="M3615" s="113"/>
      <c r="N3615" s="31"/>
      <c r="O3615" s="32"/>
      <c r="P3615" s="113"/>
      <c r="Q3615" s="113"/>
      <c r="R3615" s="31"/>
      <c r="S3615" s="32"/>
      <c r="T3615" s="113"/>
      <c r="U3615" s="113"/>
      <c r="V3615" s="31"/>
      <c r="W3615" s="32"/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hidden="1" customHeight="1" x14ac:dyDescent="0.3">
      <c r="A3616" s="110" t="s">
        <v>1711</v>
      </c>
      <c r="B3616" s="111" t="s">
        <v>633</v>
      </c>
      <c r="C3616" s="112" t="s">
        <v>1595</v>
      </c>
      <c r="D3616" s="21">
        <f t="shared" si="60"/>
        <v>0</v>
      </c>
      <c r="E3616" s="24">
        <f t="shared" si="61"/>
        <v>3598.5</v>
      </c>
      <c r="F3616" s="104">
        <v>0</v>
      </c>
      <c r="G3616" s="104">
        <v>1220</v>
      </c>
      <c r="H3616" s="113">
        <v>0</v>
      </c>
      <c r="I3616" s="113">
        <v>2378.5</v>
      </c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hidden="1" customHeight="1" x14ac:dyDescent="0.3">
      <c r="A3617" s="110" t="s">
        <v>1711</v>
      </c>
      <c r="B3617" s="111" t="s">
        <v>634</v>
      </c>
      <c r="C3617" s="112" t="s">
        <v>1596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hidden="1" customHeight="1" x14ac:dyDescent="0.3">
      <c r="A3618" s="110" t="s">
        <v>1711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hidden="1" customHeight="1" x14ac:dyDescent="0.3">
      <c r="A3619" s="110" t="s">
        <v>1711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hidden="1" customHeight="1" x14ac:dyDescent="0.3">
      <c r="A3620" s="110" t="s">
        <v>1711</v>
      </c>
      <c r="B3620" s="111" t="s">
        <v>639</v>
      </c>
      <c r="C3620" s="112" t="s">
        <v>640</v>
      </c>
      <c r="D3620" s="21">
        <f t="shared" si="60"/>
        <v>8370</v>
      </c>
      <c r="E3620" s="24">
        <f t="shared" si="61"/>
        <v>6659640.96</v>
      </c>
      <c r="F3620" s="104">
        <v>0</v>
      </c>
      <c r="G3620" s="104">
        <v>3400292.82</v>
      </c>
      <c r="H3620" s="113">
        <v>8370</v>
      </c>
      <c r="I3620" s="113">
        <v>3259348.14</v>
      </c>
      <c r="J3620" s="31"/>
      <c r="K3620" s="32"/>
      <c r="L3620" s="113"/>
      <c r="M3620" s="113"/>
      <c r="N3620" s="31"/>
      <c r="O3620" s="32"/>
      <c r="P3620" s="113"/>
      <c r="Q3620" s="113"/>
      <c r="R3620" s="31"/>
      <c r="S3620" s="32"/>
      <c r="T3620" s="113"/>
      <c r="U3620" s="113"/>
      <c r="V3620" s="31"/>
      <c r="W3620" s="32"/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hidden="1" customHeight="1" x14ac:dyDescent="0.3">
      <c r="A3621" s="110" t="s">
        <v>1711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6745062</v>
      </c>
      <c r="F3621" s="104">
        <v>0</v>
      </c>
      <c r="G3621" s="104">
        <v>3522803.5</v>
      </c>
      <c r="H3621" s="113">
        <v>0</v>
      </c>
      <c r="I3621" s="113">
        <v>3222258.5</v>
      </c>
      <c r="J3621" s="31"/>
      <c r="K3621" s="32"/>
      <c r="L3621" s="113"/>
      <c r="M3621" s="113"/>
      <c r="N3621" s="31"/>
      <c r="O3621" s="32"/>
      <c r="P3621" s="113"/>
      <c r="Q3621" s="113"/>
      <c r="R3621" s="31"/>
      <c r="S3621" s="32"/>
      <c r="T3621" s="113"/>
      <c r="U3621" s="113"/>
      <c r="V3621" s="31"/>
      <c r="W3621" s="32"/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hidden="1" customHeight="1" x14ac:dyDescent="0.3">
      <c r="A3622" s="110" t="s">
        <v>1711</v>
      </c>
      <c r="B3622" s="111" t="s">
        <v>643</v>
      </c>
      <c r="C3622" s="112" t="s">
        <v>644</v>
      </c>
      <c r="D3622" s="21">
        <f t="shared" si="62"/>
        <v>674004.78</v>
      </c>
      <c r="E3622" s="24">
        <f t="shared" si="63"/>
        <v>0</v>
      </c>
      <c r="F3622" s="104"/>
      <c r="G3622" s="104"/>
      <c r="H3622" s="113">
        <v>674004.78</v>
      </c>
      <c r="I3622" s="113">
        <v>0</v>
      </c>
      <c r="J3622" s="31"/>
      <c r="K3622" s="32"/>
      <c r="L3622" s="113"/>
      <c r="M3622" s="113"/>
      <c r="N3622" s="31"/>
      <c r="O3622" s="32"/>
      <c r="P3622" s="113"/>
      <c r="Q3622" s="113"/>
      <c r="R3622" s="31"/>
      <c r="S3622" s="32"/>
      <c r="T3622" s="113"/>
      <c r="U3622" s="113"/>
      <c r="V3622" s="31"/>
      <c r="W3622" s="32"/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hidden="1" customHeight="1" x14ac:dyDescent="0.3">
      <c r="A3623" s="110" t="s">
        <v>1711</v>
      </c>
      <c r="B3623" s="111" t="s">
        <v>645</v>
      </c>
      <c r="C3623" s="112" t="s">
        <v>646</v>
      </c>
      <c r="D3623" s="21">
        <f t="shared" si="62"/>
        <v>0</v>
      </c>
      <c r="E3623" s="24">
        <f t="shared" si="63"/>
        <v>213568.78</v>
      </c>
      <c r="F3623" s="104"/>
      <c r="G3623" s="104"/>
      <c r="H3623" s="113">
        <v>0</v>
      </c>
      <c r="I3623" s="113">
        <v>213568.78</v>
      </c>
      <c r="J3623" s="31"/>
      <c r="K3623" s="32"/>
      <c r="L3623" s="113"/>
      <c r="M3623" s="113"/>
      <c r="N3623" s="31"/>
      <c r="O3623" s="32"/>
      <c r="P3623" s="113"/>
      <c r="Q3623" s="113"/>
      <c r="R3623" s="31"/>
      <c r="S3623" s="32"/>
      <c r="T3623" s="113"/>
      <c r="U3623" s="113"/>
      <c r="V3623" s="31"/>
      <c r="W3623" s="32"/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hidden="1" customHeight="1" x14ac:dyDescent="0.3">
      <c r="A3624" s="110" t="s">
        <v>1711</v>
      </c>
      <c r="B3624" s="111" t="s">
        <v>647</v>
      </c>
      <c r="C3624" s="112" t="s">
        <v>648</v>
      </c>
      <c r="D3624" s="21">
        <f t="shared" si="62"/>
        <v>0</v>
      </c>
      <c r="E3624" s="24">
        <f t="shared" si="63"/>
        <v>107549</v>
      </c>
      <c r="F3624" s="104">
        <v>0</v>
      </c>
      <c r="G3624" s="104">
        <v>47155.5</v>
      </c>
      <c r="H3624" s="113">
        <v>0</v>
      </c>
      <c r="I3624" s="113">
        <v>60393.5</v>
      </c>
      <c r="J3624" s="31"/>
      <c r="K3624" s="32"/>
      <c r="L3624" s="113"/>
      <c r="M3624" s="113"/>
      <c r="N3624" s="31"/>
      <c r="O3624" s="32"/>
      <c r="P3624" s="113"/>
      <c r="Q3624" s="113"/>
      <c r="R3624" s="31"/>
      <c r="S3624" s="32"/>
      <c r="T3624" s="113"/>
      <c r="U3624" s="113"/>
      <c r="V3624" s="31"/>
      <c r="W3624" s="32"/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hidden="1" customHeight="1" x14ac:dyDescent="0.3">
      <c r="A3625" s="110" t="s">
        <v>1711</v>
      </c>
      <c r="B3625" s="111" t="s">
        <v>649</v>
      </c>
      <c r="C3625" s="112" t="s">
        <v>650</v>
      </c>
      <c r="D3625" s="21">
        <f t="shared" si="62"/>
        <v>1008365</v>
      </c>
      <c r="E3625" s="24">
        <f t="shared" si="63"/>
        <v>1517077.95</v>
      </c>
      <c r="F3625" s="104">
        <v>80229.5</v>
      </c>
      <c r="G3625" s="104">
        <v>348074</v>
      </c>
      <c r="H3625" s="113">
        <v>928135.5</v>
      </c>
      <c r="I3625" s="113">
        <v>1169003.95</v>
      </c>
      <c r="J3625" s="31"/>
      <c r="K3625" s="32"/>
      <c r="L3625" s="113"/>
      <c r="M3625" s="113"/>
      <c r="N3625" s="31"/>
      <c r="O3625" s="32"/>
      <c r="P3625" s="113"/>
      <c r="Q3625" s="113"/>
      <c r="R3625" s="31"/>
      <c r="S3625" s="32"/>
      <c r="T3625" s="113"/>
      <c r="U3625" s="113"/>
      <c r="V3625" s="31"/>
      <c r="W3625" s="32"/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hidden="1" customHeight="1" x14ac:dyDescent="0.3">
      <c r="A3626" s="110" t="s">
        <v>1711</v>
      </c>
      <c r="B3626" s="111" t="s">
        <v>651</v>
      </c>
      <c r="C3626" s="112" t="s">
        <v>652</v>
      </c>
      <c r="D3626" s="21">
        <f t="shared" si="62"/>
        <v>1673.5</v>
      </c>
      <c r="E3626" s="24">
        <f t="shared" si="63"/>
        <v>1244071.25</v>
      </c>
      <c r="F3626" s="104">
        <v>0</v>
      </c>
      <c r="G3626" s="104">
        <v>621005.5</v>
      </c>
      <c r="H3626" s="113">
        <v>1673.5</v>
      </c>
      <c r="I3626" s="113">
        <v>623065.75</v>
      </c>
      <c r="J3626" s="31"/>
      <c r="K3626" s="32"/>
      <c r="L3626" s="113"/>
      <c r="M3626" s="113"/>
      <c r="N3626" s="31"/>
      <c r="O3626" s="32"/>
      <c r="P3626" s="113"/>
      <c r="Q3626" s="113"/>
      <c r="R3626" s="31"/>
      <c r="S3626" s="32"/>
      <c r="T3626" s="113"/>
      <c r="U3626" s="113"/>
      <c r="V3626" s="31"/>
      <c r="W3626" s="32"/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hidden="1" customHeight="1" x14ac:dyDescent="0.3">
      <c r="A3627" s="110" t="s">
        <v>1711</v>
      </c>
      <c r="B3627" s="111" t="s">
        <v>653</v>
      </c>
      <c r="C3627" s="112" t="s">
        <v>1597</v>
      </c>
      <c r="D3627" s="21">
        <f t="shared" si="62"/>
        <v>0</v>
      </c>
      <c r="E3627" s="24">
        <f t="shared" si="63"/>
        <v>1726734</v>
      </c>
      <c r="F3627" s="104">
        <v>0</v>
      </c>
      <c r="G3627" s="104">
        <v>967218</v>
      </c>
      <c r="H3627" s="113">
        <v>0</v>
      </c>
      <c r="I3627" s="113">
        <v>759516</v>
      </c>
      <c r="J3627" s="31"/>
      <c r="K3627" s="32"/>
      <c r="L3627" s="113"/>
      <c r="M3627" s="113"/>
      <c r="N3627" s="31"/>
      <c r="O3627" s="32"/>
      <c r="P3627" s="113"/>
      <c r="Q3627" s="113"/>
      <c r="R3627" s="31"/>
      <c r="S3627" s="32"/>
      <c r="T3627" s="113"/>
      <c r="U3627" s="113"/>
      <c r="V3627" s="31"/>
      <c r="W3627" s="32"/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hidden="1" customHeight="1" x14ac:dyDescent="0.3">
      <c r="A3628" s="110" t="s">
        <v>1711</v>
      </c>
      <c r="B3628" s="111" t="s">
        <v>654</v>
      </c>
      <c r="C3628" s="112" t="s">
        <v>1598</v>
      </c>
      <c r="D3628" s="21">
        <f t="shared" si="62"/>
        <v>225175.03</v>
      </c>
      <c r="E3628" s="24">
        <f t="shared" si="63"/>
        <v>0</v>
      </c>
      <c r="F3628" s="104">
        <v>64979.44</v>
      </c>
      <c r="G3628" s="104">
        <v>0</v>
      </c>
      <c r="H3628" s="113">
        <v>160195.59</v>
      </c>
      <c r="I3628" s="113">
        <v>0</v>
      </c>
      <c r="J3628" s="31"/>
      <c r="K3628" s="32"/>
      <c r="L3628" s="113"/>
      <c r="M3628" s="113"/>
      <c r="N3628" s="31"/>
      <c r="O3628" s="32"/>
      <c r="P3628" s="113"/>
      <c r="Q3628" s="113"/>
      <c r="R3628" s="31"/>
      <c r="S3628" s="32"/>
      <c r="T3628" s="113"/>
      <c r="U3628" s="113"/>
      <c r="V3628" s="31"/>
      <c r="W3628" s="32"/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hidden="1" customHeight="1" x14ac:dyDescent="0.3">
      <c r="A3629" s="110" t="s">
        <v>1711</v>
      </c>
      <c r="B3629" s="111" t="s">
        <v>655</v>
      </c>
      <c r="C3629" s="112" t="s">
        <v>1599</v>
      </c>
      <c r="D3629" s="21">
        <f t="shared" si="62"/>
        <v>0</v>
      </c>
      <c r="E3629" s="24">
        <f t="shared" si="63"/>
        <v>46755.11</v>
      </c>
      <c r="F3629" s="104">
        <v>0</v>
      </c>
      <c r="G3629" s="104">
        <v>9913.18</v>
      </c>
      <c r="H3629" s="113">
        <v>0</v>
      </c>
      <c r="I3629" s="113">
        <v>36841.93</v>
      </c>
      <c r="J3629" s="31"/>
      <c r="K3629" s="32"/>
      <c r="L3629" s="113"/>
      <c r="M3629" s="113"/>
      <c r="N3629" s="31"/>
      <c r="O3629" s="32"/>
      <c r="P3629" s="113"/>
      <c r="Q3629" s="113"/>
      <c r="R3629" s="31"/>
      <c r="S3629" s="32"/>
      <c r="T3629" s="113"/>
      <c r="U3629" s="113"/>
      <c r="V3629" s="31"/>
      <c r="W3629" s="32"/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hidden="1" customHeight="1" x14ac:dyDescent="0.3">
      <c r="A3630" s="110" t="s">
        <v>1711</v>
      </c>
      <c r="B3630" s="111" t="s">
        <v>656</v>
      </c>
      <c r="C3630" s="112" t="s">
        <v>1600</v>
      </c>
      <c r="D3630" s="21">
        <f t="shared" si="62"/>
        <v>0</v>
      </c>
      <c r="E3630" s="24">
        <f t="shared" si="63"/>
        <v>121200.75</v>
      </c>
      <c r="F3630" s="104">
        <v>0</v>
      </c>
      <c r="G3630" s="104">
        <v>67761</v>
      </c>
      <c r="H3630" s="113">
        <v>0</v>
      </c>
      <c r="I3630" s="113">
        <v>53439.75</v>
      </c>
      <c r="J3630" s="31"/>
      <c r="K3630" s="32"/>
      <c r="L3630" s="113"/>
      <c r="M3630" s="113"/>
      <c r="N3630" s="31"/>
      <c r="O3630" s="32"/>
      <c r="P3630" s="113"/>
      <c r="Q3630" s="113"/>
      <c r="R3630" s="31"/>
      <c r="S3630" s="32"/>
      <c r="T3630" s="113"/>
      <c r="U3630" s="113"/>
      <c r="V3630" s="31"/>
      <c r="W3630" s="32"/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hidden="1" customHeight="1" x14ac:dyDescent="0.3">
      <c r="A3631" s="110" t="s">
        <v>1711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35782.5</v>
      </c>
      <c r="F3631" s="104">
        <v>0</v>
      </c>
      <c r="G3631" s="104">
        <v>7211</v>
      </c>
      <c r="H3631" s="113">
        <v>0</v>
      </c>
      <c r="I3631" s="113">
        <v>28571.5</v>
      </c>
      <c r="J3631" s="31"/>
      <c r="K3631" s="32"/>
      <c r="L3631" s="113"/>
      <c r="M3631" s="113"/>
      <c r="N3631" s="31"/>
      <c r="O3631" s="32"/>
      <c r="P3631" s="113"/>
      <c r="Q3631" s="113"/>
      <c r="R3631" s="31"/>
      <c r="S3631" s="32"/>
      <c r="T3631" s="113"/>
      <c r="U3631" s="113"/>
      <c r="V3631" s="31"/>
      <c r="W3631" s="32"/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hidden="1" customHeight="1" x14ac:dyDescent="0.3">
      <c r="A3632" s="110" t="s">
        <v>1711</v>
      </c>
      <c r="B3632" s="111" t="s">
        <v>659</v>
      </c>
      <c r="C3632" s="112" t="s">
        <v>660</v>
      </c>
      <c r="D3632" s="21">
        <f t="shared" si="62"/>
        <v>2427.5700000000002</v>
      </c>
      <c r="E3632" s="24">
        <f t="shared" si="63"/>
        <v>0</v>
      </c>
      <c r="F3632" s="104"/>
      <c r="G3632" s="104"/>
      <c r="H3632" s="113">
        <v>2427.5700000000002</v>
      </c>
      <c r="I3632" s="113">
        <v>0</v>
      </c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hidden="1" customHeight="1" x14ac:dyDescent="0.3">
      <c r="A3633" s="110" t="s">
        <v>1711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hidden="1" customHeight="1" x14ac:dyDescent="0.3">
      <c r="A3634" s="110" t="s">
        <v>1711</v>
      </c>
      <c r="B3634" s="111" t="s">
        <v>663</v>
      </c>
      <c r="C3634" s="112" t="s">
        <v>664</v>
      </c>
      <c r="D3634" s="21">
        <f t="shared" si="62"/>
        <v>15300</v>
      </c>
      <c r="E3634" s="24">
        <f t="shared" si="63"/>
        <v>13731277.560000001</v>
      </c>
      <c r="F3634" s="104">
        <v>0</v>
      </c>
      <c r="G3634" s="104">
        <v>6857261.5700000003</v>
      </c>
      <c r="H3634" s="113">
        <v>15300</v>
      </c>
      <c r="I3634" s="113">
        <v>6874015.9900000002</v>
      </c>
      <c r="J3634" s="31"/>
      <c r="K3634" s="32"/>
      <c r="L3634" s="113"/>
      <c r="M3634" s="113"/>
      <c r="N3634" s="31"/>
      <c r="O3634" s="32"/>
      <c r="P3634" s="113"/>
      <c r="Q3634" s="113"/>
      <c r="R3634" s="31"/>
      <c r="S3634" s="32"/>
      <c r="T3634" s="113"/>
      <c r="U3634" s="113"/>
      <c r="V3634" s="31"/>
      <c r="W3634" s="32"/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hidden="1" customHeight="1" x14ac:dyDescent="0.3">
      <c r="A3635" s="110" t="s">
        <v>1711</v>
      </c>
      <c r="B3635" s="111" t="s">
        <v>665</v>
      </c>
      <c r="C3635" s="112" t="s">
        <v>666</v>
      </c>
      <c r="D3635" s="21">
        <f t="shared" si="62"/>
        <v>1007974.38</v>
      </c>
      <c r="E3635" s="24">
        <f t="shared" si="63"/>
        <v>47553978.329999998</v>
      </c>
      <c r="F3635" s="104">
        <v>0</v>
      </c>
      <c r="G3635" s="104">
        <v>24774702.32</v>
      </c>
      <c r="H3635" s="113">
        <v>1007974.38</v>
      </c>
      <c r="I3635" s="113">
        <v>22779276.010000002</v>
      </c>
      <c r="J3635" s="31"/>
      <c r="K3635" s="32"/>
      <c r="L3635" s="113"/>
      <c r="M3635" s="113"/>
      <c r="N3635" s="31"/>
      <c r="O3635" s="32"/>
      <c r="P3635" s="113"/>
      <c r="Q3635" s="113"/>
      <c r="R3635" s="31"/>
      <c r="S3635" s="32"/>
      <c r="T3635" s="113"/>
      <c r="U3635" s="113"/>
      <c r="V3635" s="31"/>
      <c r="W3635" s="32"/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hidden="1" customHeight="1" x14ac:dyDescent="0.3">
      <c r="A3636" s="110" t="s">
        <v>1711</v>
      </c>
      <c r="B3636" s="111" t="s">
        <v>667</v>
      </c>
      <c r="C3636" s="112" t="s">
        <v>668</v>
      </c>
      <c r="D3636" s="21">
        <f t="shared" si="62"/>
        <v>25226</v>
      </c>
      <c r="E3636" s="24">
        <f t="shared" si="63"/>
        <v>2147509</v>
      </c>
      <c r="F3636" s="104">
        <v>0</v>
      </c>
      <c r="G3636" s="104">
        <v>1075235</v>
      </c>
      <c r="H3636" s="113">
        <v>25226</v>
      </c>
      <c r="I3636" s="113">
        <v>1072274</v>
      </c>
      <c r="J3636" s="31"/>
      <c r="K3636" s="32"/>
      <c r="L3636" s="113"/>
      <c r="M3636" s="113"/>
      <c r="N3636" s="31"/>
      <c r="O3636" s="32"/>
      <c r="P3636" s="113"/>
      <c r="Q3636" s="113"/>
      <c r="R3636" s="31"/>
      <c r="S3636" s="32"/>
      <c r="T3636" s="113"/>
      <c r="U3636" s="113"/>
      <c r="V3636" s="31"/>
      <c r="W3636" s="32"/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hidden="1" customHeight="1" x14ac:dyDescent="0.3">
      <c r="A3637" s="110" t="s">
        <v>1711</v>
      </c>
      <c r="B3637" s="111" t="s">
        <v>669</v>
      </c>
      <c r="C3637" s="112" t="s">
        <v>670</v>
      </c>
      <c r="D3637" s="21">
        <f t="shared" si="62"/>
        <v>564291.5</v>
      </c>
      <c r="E3637" s="24">
        <f t="shared" si="63"/>
        <v>564291.5</v>
      </c>
      <c r="F3637" s="104">
        <v>335046</v>
      </c>
      <c r="G3637" s="104">
        <v>335046</v>
      </c>
      <c r="H3637" s="113">
        <v>229245.5</v>
      </c>
      <c r="I3637" s="113">
        <v>229245.5</v>
      </c>
      <c r="J3637" s="31"/>
      <c r="K3637" s="32"/>
      <c r="L3637" s="113"/>
      <c r="M3637" s="113"/>
      <c r="N3637" s="31"/>
      <c r="O3637" s="32"/>
      <c r="P3637" s="113"/>
      <c r="Q3637" s="113"/>
      <c r="R3637" s="31"/>
      <c r="S3637" s="32"/>
      <c r="T3637" s="113"/>
      <c r="U3637" s="113"/>
      <c r="V3637" s="31"/>
      <c r="W3637" s="32"/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hidden="1" customHeight="1" x14ac:dyDescent="0.3">
      <c r="A3638" s="110" t="s">
        <v>1711</v>
      </c>
      <c r="B3638" s="111" t="s">
        <v>671</v>
      </c>
      <c r="C3638" s="112" t="s">
        <v>1601</v>
      </c>
      <c r="D3638" s="21">
        <f t="shared" si="62"/>
        <v>0</v>
      </c>
      <c r="E3638" s="24">
        <f t="shared" si="63"/>
        <v>3990</v>
      </c>
      <c r="F3638" s="104">
        <v>0</v>
      </c>
      <c r="G3638" s="104">
        <v>2050</v>
      </c>
      <c r="H3638" s="105">
        <v>0</v>
      </c>
      <c r="I3638" s="105">
        <v>1940</v>
      </c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hidden="1" customHeight="1" x14ac:dyDescent="0.3">
      <c r="A3639" s="110" t="s">
        <v>1711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0</v>
      </c>
      <c r="F3639" s="104"/>
      <c r="G3639" s="104"/>
      <c r="H3639" s="113"/>
      <c r="I3639" s="113"/>
      <c r="J3639" s="31"/>
      <c r="K3639" s="32"/>
      <c r="L3639" s="113"/>
      <c r="M3639" s="113"/>
      <c r="N3639" s="31"/>
      <c r="O3639" s="32"/>
      <c r="P3639" s="105"/>
      <c r="Q3639" s="105"/>
      <c r="R3639" s="31"/>
      <c r="S3639" s="32"/>
      <c r="T3639" s="113"/>
      <c r="U3639" s="113"/>
      <c r="V3639" s="31"/>
      <c r="W3639" s="32"/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hidden="1" customHeight="1" x14ac:dyDescent="0.3">
      <c r="A3640" s="110" t="s">
        <v>1711</v>
      </c>
      <c r="B3640" s="111" t="s">
        <v>674</v>
      </c>
      <c r="C3640" s="112" t="s">
        <v>675</v>
      </c>
      <c r="D3640" s="21">
        <f t="shared" si="62"/>
        <v>13731277.560000001</v>
      </c>
      <c r="E3640" s="24">
        <f t="shared" si="63"/>
        <v>52744919.969999999</v>
      </c>
      <c r="F3640" s="104"/>
      <c r="G3640" s="104"/>
      <c r="H3640" s="105">
        <v>13731277.560000001</v>
      </c>
      <c r="I3640" s="105">
        <v>52744919.969999999</v>
      </c>
      <c r="J3640" s="106"/>
      <c r="K3640" s="107"/>
      <c r="L3640" s="105"/>
      <c r="M3640" s="105"/>
      <c r="N3640" s="106"/>
      <c r="O3640" s="107"/>
      <c r="P3640" s="113"/>
      <c r="Q3640" s="113"/>
      <c r="R3640" s="106"/>
      <c r="S3640" s="107"/>
      <c r="T3640" s="105"/>
      <c r="U3640" s="105"/>
      <c r="V3640" s="106"/>
      <c r="W3640" s="107"/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hidden="1" customHeight="1" x14ac:dyDescent="0.3">
      <c r="A3641" s="110" t="s">
        <v>1711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hidden="1" customHeight="1" x14ac:dyDescent="0.3">
      <c r="A3642" s="110" t="s">
        <v>1711</v>
      </c>
      <c r="B3642" s="111" t="s">
        <v>678</v>
      </c>
      <c r="C3642" s="112" t="s">
        <v>679</v>
      </c>
      <c r="D3642" s="21">
        <f t="shared" si="62"/>
        <v>2964671.01</v>
      </c>
      <c r="E3642" s="24">
        <f t="shared" si="63"/>
        <v>9467547.7400000002</v>
      </c>
      <c r="F3642" s="104"/>
      <c r="G3642" s="104"/>
      <c r="H3642" s="113">
        <v>2964671.01</v>
      </c>
      <c r="I3642" s="113">
        <v>9467547.7400000002</v>
      </c>
      <c r="J3642" s="31"/>
      <c r="K3642" s="32"/>
      <c r="L3642" s="113"/>
      <c r="M3642" s="113"/>
      <c r="N3642" s="31"/>
      <c r="O3642" s="32"/>
      <c r="P3642" s="113"/>
      <c r="Q3642" s="113"/>
      <c r="R3642" s="31"/>
      <c r="S3642" s="32"/>
      <c r="T3642" s="113"/>
      <c r="U3642" s="113"/>
      <c r="V3642" s="31"/>
      <c r="W3642" s="32"/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hidden="1" customHeight="1" x14ac:dyDescent="0.3">
      <c r="A3643" s="110" t="s">
        <v>1711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0</v>
      </c>
      <c r="F3643" s="104"/>
      <c r="G3643" s="104"/>
      <c r="H3643" s="105"/>
      <c r="I3643" s="105"/>
      <c r="J3643" s="106"/>
      <c r="K3643" s="107"/>
      <c r="L3643" s="105"/>
      <c r="M3643" s="105"/>
      <c r="N3643" s="106"/>
      <c r="O3643" s="107"/>
      <c r="P3643" s="113"/>
      <c r="Q3643" s="113"/>
      <c r="R3643" s="106"/>
      <c r="S3643" s="107"/>
      <c r="T3643" s="105"/>
      <c r="U3643" s="105"/>
      <c r="V3643" s="106"/>
      <c r="W3643" s="107"/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hidden="1" customHeight="1" x14ac:dyDescent="0.3">
      <c r="A3644" s="110" t="s">
        <v>1711</v>
      </c>
      <c r="B3644" s="111" t="s">
        <v>682</v>
      </c>
      <c r="C3644" s="112" t="s">
        <v>683</v>
      </c>
      <c r="D3644" s="21">
        <f t="shared" si="62"/>
        <v>0</v>
      </c>
      <c r="E3644" s="24">
        <f t="shared" si="63"/>
        <v>136342.47</v>
      </c>
      <c r="F3644" s="104">
        <v>0</v>
      </c>
      <c r="G3644" s="104">
        <v>51940.6</v>
      </c>
      <c r="H3644" s="113">
        <v>0</v>
      </c>
      <c r="I3644" s="113">
        <v>84401.87</v>
      </c>
      <c r="J3644" s="31"/>
      <c r="K3644" s="32"/>
      <c r="L3644" s="113"/>
      <c r="M3644" s="113"/>
      <c r="N3644" s="31"/>
      <c r="O3644" s="32"/>
      <c r="P3644" s="105"/>
      <c r="Q3644" s="105"/>
      <c r="R3644" s="31"/>
      <c r="S3644" s="32"/>
      <c r="T3644" s="113"/>
      <c r="U3644" s="113"/>
      <c r="V3644" s="31"/>
      <c r="W3644" s="32"/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hidden="1" customHeight="1" x14ac:dyDescent="0.3">
      <c r="A3645" s="110" t="s">
        <v>1711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8000</v>
      </c>
      <c r="F3645" s="104">
        <v>0</v>
      </c>
      <c r="G3645" s="104">
        <v>8000</v>
      </c>
      <c r="H3645" s="113">
        <v>0</v>
      </c>
      <c r="I3645" s="113">
        <v>0</v>
      </c>
      <c r="J3645" s="31"/>
      <c r="K3645" s="32"/>
      <c r="L3645" s="113"/>
      <c r="M3645" s="113"/>
      <c r="N3645" s="31"/>
      <c r="O3645" s="32"/>
      <c r="P3645" s="113"/>
      <c r="Q3645" s="113"/>
      <c r="R3645" s="31"/>
      <c r="S3645" s="32"/>
      <c r="T3645" s="113"/>
      <c r="U3645" s="113"/>
      <c r="V3645" s="31"/>
      <c r="W3645" s="32"/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hidden="1" customHeight="1" x14ac:dyDescent="0.3">
      <c r="A3646" s="110" t="s">
        <v>1711</v>
      </c>
      <c r="B3646" s="111" t="s">
        <v>686</v>
      </c>
      <c r="C3646" s="112" t="s">
        <v>687</v>
      </c>
      <c r="D3646" s="21">
        <f t="shared" si="62"/>
        <v>6872561.5700000003</v>
      </c>
      <c r="E3646" s="24">
        <f t="shared" si="63"/>
        <v>6872561.5700000003</v>
      </c>
      <c r="F3646" s="104">
        <v>6857261.5700000003</v>
      </c>
      <c r="G3646" s="104">
        <v>0</v>
      </c>
      <c r="H3646" s="113">
        <v>15300</v>
      </c>
      <c r="I3646" s="113">
        <v>6872561.5700000003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hidden="1" customHeight="1" x14ac:dyDescent="0.3">
      <c r="A3647" s="110" t="s">
        <v>1711</v>
      </c>
      <c r="B3647" s="111" t="s">
        <v>688</v>
      </c>
      <c r="C3647" s="112" t="s">
        <v>689</v>
      </c>
      <c r="D3647" s="21">
        <f t="shared" si="62"/>
        <v>6479038.1299999999</v>
      </c>
      <c r="E3647" s="24">
        <f t="shared" si="63"/>
        <v>0</v>
      </c>
      <c r="F3647" s="104"/>
      <c r="G3647" s="104"/>
      <c r="H3647" s="113">
        <v>6479038.1299999999</v>
      </c>
      <c r="I3647" s="113">
        <v>0</v>
      </c>
      <c r="J3647" s="31"/>
      <c r="K3647" s="32"/>
      <c r="L3647" s="113"/>
      <c r="M3647" s="113"/>
      <c r="N3647" s="31"/>
      <c r="O3647" s="32"/>
      <c r="P3647" s="113"/>
      <c r="Q3647" s="113"/>
      <c r="R3647" s="31"/>
      <c r="S3647" s="32"/>
      <c r="T3647" s="113"/>
      <c r="U3647" s="113"/>
      <c r="V3647" s="31"/>
      <c r="W3647" s="32"/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hidden="1" customHeight="1" x14ac:dyDescent="0.3">
      <c r="A3648" s="110" t="s">
        <v>1711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385640.36</v>
      </c>
      <c r="F3648" s="104"/>
      <c r="G3648" s="104"/>
      <c r="H3648" s="113">
        <v>0</v>
      </c>
      <c r="I3648" s="113">
        <v>385640.36</v>
      </c>
      <c r="J3648" s="31"/>
      <c r="K3648" s="32"/>
      <c r="L3648" s="113"/>
      <c r="M3648" s="113"/>
      <c r="N3648" s="31"/>
      <c r="O3648" s="32"/>
      <c r="P3648" s="113"/>
      <c r="Q3648" s="113"/>
      <c r="R3648" s="31"/>
      <c r="S3648" s="32"/>
      <c r="T3648" s="113"/>
      <c r="U3648" s="113"/>
      <c r="V3648" s="31"/>
      <c r="W3648" s="32"/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hidden="1" customHeight="1" x14ac:dyDescent="0.3">
      <c r="A3649" s="110" t="s">
        <v>1711</v>
      </c>
      <c r="B3649" s="111" t="s">
        <v>692</v>
      </c>
      <c r="C3649" s="112" t="s">
        <v>693</v>
      </c>
      <c r="D3649" s="21">
        <f t="shared" si="62"/>
        <v>0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/>
      <c r="M3649" s="113"/>
      <c r="N3649" s="31"/>
      <c r="O3649" s="32"/>
      <c r="P3649" s="113"/>
      <c r="Q3649" s="113"/>
      <c r="R3649" s="31"/>
      <c r="S3649" s="32"/>
      <c r="T3649" s="113"/>
      <c r="U3649" s="113"/>
      <c r="V3649" s="31"/>
      <c r="W3649" s="32"/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hidden="1" customHeight="1" x14ac:dyDescent="0.3">
      <c r="A3650" s="110" t="s">
        <v>1711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2180</v>
      </c>
      <c r="F3650" s="104"/>
      <c r="G3650" s="104"/>
      <c r="H3650" s="113">
        <v>0</v>
      </c>
      <c r="I3650" s="113">
        <v>2180</v>
      </c>
      <c r="J3650" s="31"/>
      <c r="K3650" s="32"/>
      <c r="L3650" s="113"/>
      <c r="M3650" s="113"/>
      <c r="N3650" s="31"/>
      <c r="O3650" s="32"/>
      <c r="P3650" s="113"/>
      <c r="Q3650" s="113"/>
      <c r="R3650" s="31"/>
      <c r="S3650" s="32"/>
      <c r="T3650" s="113"/>
      <c r="U3650" s="113"/>
      <c r="V3650" s="31"/>
      <c r="W3650" s="32"/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hidden="1" customHeight="1" x14ac:dyDescent="0.3">
      <c r="A3651" s="110" t="s">
        <v>1711</v>
      </c>
      <c r="B3651" s="111" t="s">
        <v>696</v>
      </c>
      <c r="C3651" s="112" t="s">
        <v>697</v>
      </c>
      <c r="D3651" s="21">
        <f t="shared" si="62"/>
        <v>0</v>
      </c>
      <c r="E3651" s="24">
        <f t="shared" si="63"/>
        <v>2964671.01</v>
      </c>
      <c r="F3651" s="104">
        <v>0</v>
      </c>
      <c r="G3651" s="104">
        <v>1641851.01</v>
      </c>
      <c r="H3651" s="113">
        <v>0</v>
      </c>
      <c r="I3651" s="113">
        <v>1322820</v>
      </c>
      <c r="J3651" s="31"/>
      <c r="K3651" s="32"/>
      <c r="L3651" s="113"/>
      <c r="M3651" s="113"/>
      <c r="N3651" s="31"/>
      <c r="O3651" s="32"/>
      <c r="P3651" s="113"/>
      <c r="Q3651" s="113"/>
      <c r="R3651" s="31"/>
      <c r="S3651" s="32"/>
      <c r="T3651" s="113"/>
      <c r="U3651" s="113"/>
      <c r="V3651" s="31"/>
      <c r="W3651" s="32"/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hidden="1" customHeight="1" x14ac:dyDescent="0.3">
      <c r="A3652" s="110" t="s">
        <v>1711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hidden="1" customHeight="1" x14ac:dyDescent="0.3">
      <c r="A3653" s="110" t="s">
        <v>1711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11277219.9</v>
      </c>
      <c r="F3653" s="104"/>
      <c r="G3653" s="104"/>
      <c r="H3653" s="113">
        <v>0</v>
      </c>
      <c r="I3653" s="113">
        <v>11277219.9</v>
      </c>
      <c r="J3653" s="31"/>
      <c r="K3653" s="32"/>
      <c r="L3653" s="113"/>
      <c r="M3653" s="113"/>
      <c r="N3653" s="31"/>
      <c r="O3653" s="32"/>
      <c r="P3653" s="113"/>
      <c r="Q3653" s="113"/>
      <c r="R3653" s="31"/>
      <c r="S3653" s="32"/>
      <c r="T3653" s="113"/>
      <c r="U3653" s="113"/>
      <c r="V3653" s="31"/>
      <c r="W3653" s="32"/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hidden="1" customHeight="1" x14ac:dyDescent="0.3">
      <c r="A3654" s="110" t="s">
        <v>1711</v>
      </c>
      <c r="B3654" s="111" t="s">
        <v>702</v>
      </c>
      <c r="C3654" s="112" t="s">
        <v>1602</v>
      </c>
      <c r="D3654" s="21">
        <f t="shared" si="62"/>
        <v>0</v>
      </c>
      <c r="E3654" s="24">
        <f t="shared" si="63"/>
        <v>1883621.45</v>
      </c>
      <c r="F3654" s="104">
        <v>0</v>
      </c>
      <c r="G3654" s="104">
        <v>739885.5</v>
      </c>
      <c r="H3654" s="113">
        <v>0</v>
      </c>
      <c r="I3654" s="113">
        <v>1143735.95</v>
      </c>
      <c r="J3654" s="31"/>
      <c r="K3654" s="32"/>
      <c r="L3654" s="113"/>
      <c r="M3654" s="113"/>
      <c r="N3654" s="31"/>
      <c r="O3654" s="32"/>
      <c r="P3654" s="113"/>
      <c r="Q3654" s="113"/>
      <c r="R3654" s="31"/>
      <c r="S3654" s="32"/>
      <c r="T3654" s="113"/>
      <c r="U3654" s="113"/>
      <c r="V3654" s="31"/>
      <c r="W3654" s="32"/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hidden="1" customHeight="1" x14ac:dyDescent="0.3">
      <c r="A3655" s="110" t="s">
        <v>1711</v>
      </c>
      <c r="B3655" s="111" t="s">
        <v>703</v>
      </c>
      <c r="C3655" s="112" t="s">
        <v>704</v>
      </c>
      <c r="D3655" s="21">
        <f t="shared" si="62"/>
        <v>6655</v>
      </c>
      <c r="E3655" s="24">
        <f t="shared" si="63"/>
        <v>1939938.18</v>
      </c>
      <c r="F3655" s="104">
        <v>0</v>
      </c>
      <c r="G3655" s="104">
        <v>17801</v>
      </c>
      <c r="H3655" s="105">
        <v>6655</v>
      </c>
      <c r="I3655" s="105">
        <v>1922137.18</v>
      </c>
      <c r="J3655" s="106"/>
      <c r="K3655" s="107"/>
      <c r="L3655" s="105"/>
      <c r="M3655" s="105"/>
      <c r="N3655" s="106"/>
      <c r="O3655" s="107"/>
      <c r="P3655" s="113"/>
      <c r="Q3655" s="113"/>
      <c r="R3655" s="106"/>
      <c r="S3655" s="107"/>
      <c r="T3655" s="105"/>
      <c r="U3655" s="105"/>
      <c r="V3655" s="106"/>
      <c r="W3655" s="107"/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hidden="1" customHeight="1" x14ac:dyDescent="0.3">
      <c r="A3656" s="110" t="s">
        <v>1711</v>
      </c>
      <c r="B3656" s="111" t="s">
        <v>705</v>
      </c>
      <c r="C3656" s="112" t="s">
        <v>1673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hidden="1" customHeight="1" x14ac:dyDescent="0.3">
      <c r="A3657" s="110" t="s">
        <v>1711</v>
      </c>
      <c r="B3657" s="111" t="s">
        <v>706</v>
      </c>
      <c r="C3657" s="112" t="s">
        <v>1674</v>
      </c>
      <c r="D3657" s="21">
        <f t="shared" si="62"/>
        <v>0</v>
      </c>
      <c r="E3657" s="24">
        <f t="shared" si="63"/>
        <v>13194.25</v>
      </c>
      <c r="F3657" s="104"/>
      <c r="G3657" s="104"/>
      <c r="H3657" s="113">
        <v>0</v>
      </c>
      <c r="I3657" s="113">
        <v>13194.25</v>
      </c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hidden="1" customHeight="1" x14ac:dyDescent="0.3">
      <c r="A3658" s="110" t="s">
        <v>1711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hidden="1" customHeight="1" x14ac:dyDescent="0.3">
      <c r="A3659" s="110" t="s">
        <v>1711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hidden="1" customHeight="1" x14ac:dyDescent="0.3">
      <c r="A3660" s="110" t="s">
        <v>1711</v>
      </c>
      <c r="B3660" s="111" t="s">
        <v>711</v>
      </c>
      <c r="C3660" s="112" t="s">
        <v>712</v>
      </c>
      <c r="D3660" s="21">
        <f t="shared" si="62"/>
        <v>1641851.01</v>
      </c>
      <c r="E3660" s="24">
        <f t="shared" si="63"/>
        <v>1641851.01</v>
      </c>
      <c r="F3660" s="104">
        <v>1641851.01</v>
      </c>
      <c r="G3660" s="104">
        <v>0</v>
      </c>
      <c r="H3660" s="113">
        <v>0</v>
      </c>
      <c r="I3660" s="113">
        <v>1641851.01</v>
      </c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hidden="1" customHeight="1" x14ac:dyDescent="0.3">
      <c r="A3661" s="110" t="s">
        <v>1711</v>
      </c>
      <c r="B3661" s="111" t="s">
        <v>713</v>
      </c>
      <c r="C3661" s="112" t="s">
        <v>714</v>
      </c>
      <c r="D3661" s="21">
        <f t="shared" si="62"/>
        <v>124535.05</v>
      </c>
      <c r="E3661" s="24">
        <f t="shared" si="63"/>
        <v>0</v>
      </c>
      <c r="F3661" s="104"/>
      <c r="G3661" s="104"/>
      <c r="H3661" s="113">
        <v>124535.05</v>
      </c>
      <c r="I3661" s="113">
        <v>0</v>
      </c>
      <c r="J3661" s="31"/>
      <c r="K3661" s="32"/>
      <c r="L3661" s="113"/>
      <c r="M3661" s="113"/>
      <c r="N3661" s="31"/>
      <c r="O3661" s="32"/>
      <c r="P3661" s="113"/>
      <c r="Q3661" s="113"/>
      <c r="R3661" s="31"/>
      <c r="S3661" s="32"/>
      <c r="T3661" s="113"/>
      <c r="U3661" s="113"/>
      <c r="V3661" s="31"/>
      <c r="W3661" s="32"/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hidden="1" customHeight="1" x14ac:dyDescent="0.3">
      <c r="A3662" s="110" t="s">
        <v>1711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hidden="1" customHeight="1" x14ac:dyDescent="0.3">
      <c r="A3663" s="110" t="s">
        <v>1711</v>
      </c>
      <c r="B3663" s="111" t="s">
        <v>717</v>
      </c>
      <c r="C3663" s="112" t="s">
        <v>718</v>
      </c>
      <c r="D3663" s="21">
        <f t="shared" si="62"/>
        <v>81742.5</v>
      </c>
      <c r="E3663" s="24">
        <f t="shared" si="63"/>
        <v>564291.5</v>
      </c>
      <c r="F3663" s="104">
        <v>0</v>
      </c>
      <c r="G3663" s="104">
        <v>335046</v>
      </c>
      <c r="H3663" s="113">
        <v>81742.5</v>
      </c>
      <c r="I3663" s="113">
        <v>229245.5</v>
      </c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hidden="1" customHeight="1" x14ac:dyDescent="0.3">
      <c r="A3664" s="110" t="s">
        <v>1711</v>
      </c>
      <c r="B3664" s="111" t="s">
        <v>719</v>
      </c>
      <c r="C3664" s="112" t="s">
        <v>720</v>
      </c>
      <c r="D3664" s="21">
        <f t="shared" si="62"/>
        <v>32531668.789999999</v>
      </c>
      <c r="E3664" s="24">
        <f t="shared" si="63"/>
        <v>0</v>
      </c>
      <c r="F3664" s="104"/>
      <c r="G3664" s="104"/>
      <c r="H3664" s="113">
        <v>32531668.789999999</v>
      </c>
      <c r="I3664" s="113">
        <v>0</v>
      </c>
      <c r="J3664" s="31"/>
      <c r="K3664" s="32"/>
      <c r="L3664" s="113"/>
      <c r="M3664" s="113"/>
      <c r="N3664" s="31"/>
      <c r="O3664" s="32"/>
      <c r="P3664" s="113"/>
      <c r="Q3664" s="113"/>
      <c r="R3664" s="31"/>
      <c r="S3664" s="32"/>
      <c r="T3664" s="113"/>
      <c r="U3664" s="113"/>
      <c r="V3664" s="31"/>
      <c r="W3664" s="32"/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hidden="1" customHeight="1" x14ac:dyDescent="0.3">
      <c r="A3665" s="110" t="s">
        <v>1711</v>
      </c>
      <c r="B3665" s="111" t="s">
        <v>721</v>
      </c>
      <c r="C3665" s="112" t="s">
        <v>722</v>
      </c>
      <c r="D3665" s="21">
        <f t="shared" si="62"/>
        <v>4156922.41</v>
      </c>
      <c r="E3665" s="24">
        <f t="shared" si="63"/>
        <v>0</v>
      </c>
      <c r="F3665" s="104"/>
      <c r="G3665" s="104"/>
      <c r="H3665" s="105">
        <v>4156922.41</v>
      </c>
      <c r="I3665" s="105">
        <v>0</v>
      </c>
      <c r="J3665" s="106"/>
      <c r="K3665" s="107"/>
      <c r="L3665" s="105"/>
      <c r="M3665" s="105"/>
      <c r="N3665" s="106"/>
      <c r="O3665" s="107"/>
      <c r="P3665" s="113"/>
      <c r="Q3665" s="113"/>
      <c r="R3665" s="106"/>
      <c r="S3665" s="107"/>
      <c r="T3665" s="105"/>
      <c r="U3665" s="105"/>
      <c r="V3665" s="106"/>
      <c r="W3665" s="107"/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hidden="1" customHeight="1" x14ac:dyDescent="0.3">
      <c r="A3666" s="110" t="s">
        <v>1711</v>
      </c>
      <c r="B3666" s="111" t="s">
        <v>723</v>
      </c>
      <c r="C3666" s="112" t="s">
        <v>724</v>
      </c>
      <c r="D3666" s="21">
        <f t="shared" si="62"/>
        <v>5842638.29</v>
      </c>
      <c r="E3666" s="24">
        <f t="shared" si="63"/>
        <v>0</v>
      </c>
      <c r="F3666" s="104"/>
      <c r="G3666" s="104"/>
      <c r="H3666" s="113">
        <v>5842638.29</v>
      </c>
      <c r="I3666" s="113">
        <v>0</v>
      </c>
      <c r="J3666" s="31"/>
      <c r="K3666" s="32"/>
      <c r="L3666" s="113"/>
      <c r="M3666" s="113"/>
      <c r="N3666" s="31"/>
      <c r="O3666" s="32"/>
      <c r="P3666" s="105"/>
      <c r="Q3666" s="105"/>
      <c r="R3666" s="31"/>
      <c r="S3666" s="32"/>
      <c r="T3666" s="113"/>
      <c r="U3666" s="113"/>
      <c r="V3666" s="31"/>
      <c r="W3666" s="32"/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hidden="1" customHeight="1" x14ac:dyDescent="0.3">
      <c r="A3667" s="110" t="s">
        <v>1711</v>
      </c>
      <c r="B3667" s="111" t="s">
        <v>1603</v>
      </c>
      <c r="C3667" s="112" t="s">
        <v>1604</v>
      </c>
      <c r="D3667" s="21">
        <f t="shared" si="62"/>
        <v>0</v>
      </c>
      <c r="E3667" s="24">
        <f t="shared" si="63"/>
        <v>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/>
      <c r="Q3667" s="113"/>
      <c r="R3667" s="31"/>
      <c r="S3667" s="32"/>
      <c r="T3667" s="113"/>
      <c r="U3667" s="113"/>
      <c r="V3667" s="31"/>
      <c r="W3667" s="32"/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hidden="1" customHeight="1" x14ac:dyDescent="0.3">
      <c r="A3668" s="110" t="s">
        <v>1711</v>
      </c>
      <c r="B3668" s="111" t="s">
        <v>1605</v>
      </c>
      <c r="C3668" s="112" t="s">
        <v>1606</v>
      </c>
      <c r="D3668" s="21">
        <f t="shared" si="62"/>
        <v>0</v>
      </c>
      <c r="E3668" s="24">
        <f t="shared" si="63"/>
        <v>0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/>
      <c r="Q3668" s="113"/>
      <c r="R3668" s="106"/>
      <c r="S3668" s="107"/>
      <c r="T3668" s="105"/>
      <c r="U3668" s="105"/>
      <c r="V3668" s="106"/>
      <c r="W3668" s="107"/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hidden="1" customHeight="1" x14ac:dyDescent="0.3">
      <c r="A3669" s="110" t="s">
        <v>1711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0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/>
      <c r="Q3669" s="105"/>
      <c r="R3669" s="106"/>
      <c r="S3669" s="107"/>
      <c r="T3669" s="105"/>
      <c r="U3669" s="105"/>
      <c r="V3669" s="106"/>
      <c r="W3669" s="107"/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hidden="1" customHeight="1" x14ac:dyDescent="0.3">
      <c r="A3670" s="110" t="s">
        <v>1711</v>
      </c>
      <c r="B3670" s="111" t="s">
        <v>727</v>
      </c>
      <c r="C3670" s="112" t="s">
        <v>728</v>
      </c>
      <c r="D3670" s="21">
        <f t="shared" si="62"/>
        <v>995</v>
      </c>
      <c r="E3670" s="24">
        <f t="shared" si="63"/>
        <v>1169966.06</v>
      </c>
      <c r="F3670" s="104">
        <v>0</v>
      </c>
      <c r="G3670" s="104">
        <v>579804.79</v>
      </c>
      <c r="H3670" s="105">
        <v>995</v>
      </c>
      <c r="I3670" s="105">
        <v>590161.27</v>
      </c>
      <c r="J3670" s="106"/>
      <c r="K3670" s="107"/>
      <c r="L3670" s="105"/>
      <c r="M3670" s="105"/>
      <c r="N3670" s="106"/>
      <c r="O3670" s="107"/>
      <c r="P3670" s="105"/>
      <c r="Q3670" s="105"/>
      <c r="R3670" s="106"/>
      <c r="S3670" s="107"/>
      <c r="T3670" s="105"/>
      <c r="U3670" s="105"/>
      <c r="V3670" s="106"/>
      <c r="W3670" s="107"/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hidden="1" customHeight="1" x14ac:dyDescent="0.3">
      <c r="A3671" s="110" t="s">
        <v>1711</v>
      </c>
      <c r="B3671" s="111" t="s">
        <v>729</v>
      </c>
      <c r="C3671" s="112" t="s">
        <v>730</v>
      </c>
      <c r="D3671" s="21">
        <f t="shared" si="62"/>
        <v>1820</v>
      </c>
      <c r="E3671" s="24">
        <f t="shared" si="63"/>
        <v>2311780</v>
      </c>
      <c r="F3671" s="104">
        <v>0</v>
      </c>
      <c r="G3671" s="104">
        <v>855193.25</v>
      </c>
      <c r="H3671" s="113">
        <v>1820</v>
      </c>
      <c r="I3671" s="113">
        <v>1456586.75</v>
      </c>
      <c r="J3671" s="31"/>
      <c r="K3671" s="32"/>
      <c r="L3671" s="113"/>
      <c r="M3671" s="113"/>
      <c r="N3671" s="31"/>
      <c r="O3671" s="32"/>
      <c r="P3671" s="105"/>
      <c r="Q3671" s="105"/>
      <c r="R3671" s="31"/>
      <c r="S3671" s="32"/>
      <c r="T3671" s="113"/>
      <c r="U3671" s="113"/>
      <c r="V3671" s="31"/>
      <c r="W3671" s="32"/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hidden="1" customHeight="1" x14ac:dyDescent="0.3">
      <c r="A3672" s="110" t="s">
        <v>1711</v>
      </c>
      <c r="B3672" s="111" t="s">
        <v>731</v>
      </c>
      <c r="C3672" s="112" t="s">
        <v>732</v>
      </c>
      <c r="D3672" s="21">
        <f t="shared" si="62"/>
        <v>11066</v>
      </c>
      <c r="E3672" s="24">
        <f t="shared" si="63"/>
        <v>63030</v>
      </c>
      <c r="F3672" s="104">
        <v>0</v>
      </c>
      <c r="G3672" s="104">
        <v>34324</v>
      </c>
      <c r="H3672" s="113">
        <v>11066</v>
      </c>
      <c r="I3672" s="113">
        <v>28706</v>
      </c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hidden="1" customHeight="1" x14ac:dyDescent="0.3">
      <c r="A3673" s="110" t="s">
        <v>1711</v>
      </c>
      <c r="B3673" s="111" t="s">
        <v>733</v>
      </c>
      <c r="C3673" s="112" t="s">
        <v>734</v>
      </c>
      <c r="D3673" s="21">
        <f t="shared" si="62"/>
        <v>1723891.25</v>
      </c>
      <c r="E3673" s="24">
        <f t="shared" si="63"/>
        <v>1950482.25</v>
      </c>
      <c r="F3673" s="104">
        <v>0</v>
      </c>
      <c r="G3673" s="104">
        <v>167075</v>
      </c>
      <c r="H3673" s="105">
        <v>1723891.25</v>
      </c>
      <c r="I3673" s="105">
        <v>1783407.25</v>
      </c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hidden="1" customHeight="1" x14ac:dyDescent="0.3">
      <c r="A3674" s="110" t="s">
        <v>1711</v>
      </c>
      <c r="B3674" s="111" t="s">
        <v>1607</v>
      </c>
      <c r="C3674" s="112" t="s">
        <v>1608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hidden="1" customHeight="1" x14ac:dyDescent="0.3">
      <c r="A3675" s="110" t="s">
        <v>1711</v>
      </c>
      <c r="B3675" s="111" t="s">
        <v>1609</v>
      </c>
      <c r="C3675" s="112" t="s">
        <v>1610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hidden="1" customHeight="1" x14ac:dyDescent="0.3">
      <c r="A3676" s="110" t="s">
        <v>1711</v>
      </c>
      <c r="B3676" s="111" t="s">
        <v>735</v>
      </c>
      <c r="C3676" s="112" t="s">
        <v>736</v>
      </c>
      <c r="D3676" s="21">
        <f t="shared" si="62"/>
        <v>1795</v>
      </c>
      <c r="E3676" s="24">
        <f t="shared" si="63"/>
        <v>75967</v>
      </c>
      <c r="F3676" s="104">
        <v>0</v>
      </c>
      <c r="G3676" s="104">
        <v>38875</v>
      </c>
      <c r="H3676" s="113">
        <v>1795</v>
      </c>
      <c r="I3676" s="113">
        <v>37092</v>
      </c>
      <c r="J3676" s="31"/>
      <c r="K3676" s="32"/>
      <c r="L3676" s="113"/>
      <c r="M3676" s="113"/>
      <c r="N3676" s="31"/>
      <c r="O3676" s="32"/>
      <c r="P3676" s="113"/>
      <c r="Q3676" s="113"/>
      <c r="R3676" s="31"/>
      <c r="S3676" s="32"/>
      <c r="T3676" s="113"/>
      <c r="U3676" s="113"/>
      <c r="V3676" s="31"/>
      <c r="W3676" s="32"/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hidden="1" customHeight="1" x14ac:dyDescent="0.3">
      <c r="A3677" s="110" t="s">
        <v>1711</v>
      </c>
      <c r="B3677" s="111" t="s">
        <v>737</v>
      </c>
      <c r="C3677" s="112" t="s">
        <v>738</v>
      </c>
      <c r="D3677" s="21">
        <f t="shared" si="62"/>
        <v>0</v>
      </c>
      <c r="E3677" s="24">
        <f t="shared" si="63"/>
        <v>124696</v>
      </c>
      <c r="F3677" s="104">
        <v>0</v>
      </c>
      <c r="G3677" s="104">
        <v>16305</v>
      </c>
      <c r="H3677" s="113">
        <v>0</v>
      </c>
      <c r="I3677" s="113">
        <v>108391</v>
      </c>
      <c r="J3677" s="31"/>
      <c r="K3677" s="32"/>
      <c r="L3677" s="113"/>
      <c r="M3677" s="113"/>
      <c r="N3677" s="31"/>
      <c r="O3677" s="32"/>
      <c r="P3677" s="113"/>
      <c r="Q3677" s="113"/>
      <c r="R3677" s="31"/>
      <c r="S3677" s="32"/>
      <c r="T3677" s="113"/>
      <c r="U3677" s="113"/>
      <c r="V3677" s="31"/>
      <c r="W3677" s="32"/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hidden="1" customHeight="1" x14ac:dyDescent="0.3">
      <c r="A3678" s="110" t="s">
        <v>1711</v>
      </c>
      <c r="B3678" s="111" t="s">
        <v>739</v>
      </c>
      <c r="C3678" s="112" t="s">
        <v>740</v>
      </c>
      <c r="D3678" s="21">
        <f t="shared" si="62"/>
        <v>0</v>
      </c>
      <c r="E3678" s="24">
        <f t="shared" si="63"/>
        <v>822560</v>
      </c>
      <c r="F3678" s="104">
        <v>0</v>
      </c>
      <c r="G3678" s="104">
        <v>423920</v>
      </c>
      <c r="H3678" s="113">
        <v>0</v>
      </c>
      <c r="I3678" s="113">
        <v>398640</v>
      </c>
      <c r="J3678" s="31"/>
      <c r="K3678" s="32"/>
      <c r="L3678" s="113"/>
      <c r="M3678" s="113"/>
      <c r="N3678" s="31"/>
      <c r="O3678" s="32"/>
      <c r="P3678" s="113"/>
      <c r="Q3678" s="113"/>
      <c r="R3678" s="31"/>
      <c r="S3678" s="32"/>
      <c r="T3678" s="113"/>
      <c r="U3678" s="113"/>
      <c r="V3678" s="31"/>
      <c r="W3678" s="32"/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hidden="1" customHeight="1" x14ac:dyDescent="0.3">
      <c r="A3679" s="110" t="s">
        <v>1711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10920</v>
      </c>
      <c r="F3679" s="104"/>
      <c r="G3679" s="104"/>
      <c r="H3679" s="113">
        <v>0</v>
      </c>
      <c r="I3679" s="113">
        <v>10920</v>
      </c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hidden="1" customHeight="1" x14ac:dyDescent="0.3">
      <c r="A3680" s="110" t="s">
        <v>1711</v>
      </c>
      <c r="B3680" s="111" t="s">
        <v>743</v>
      </c>
      <c r="C3680" s="112" t="s">
        <v>744</v>
      </c>
      <c r="D3680" s="21">
        <f t="shared" si="62"/>
        <v>492666.04000000004</v>
      </c>
      <c r="E3680" s="24">
        <f t="shared" si="63"/>
        <v>0</v>
      </c>
      <c r="F3680" s="104">
        <v>241154.78</v>
      </c>
      <c r="G3680" s="104">
        <v>0</v>
      </c>
      <c r="H3680" s="113">
        <v>251511.26</v>
      </c>
      <c r="I3680" s="113">
        <v>0</v>
      </c>
      <c r="J3680" s="31"/>
      <c r="K3680" s="32"/>
      <c r="L3680" s="113"/>
      <c r="M3680" s="113"/>
      <c r="N3680" s="31"/>
      <c r="O3680" s="32"/>
      <c r="P3680" s="113"/>
      <c r="Q3680" s="113"/>
      <c r="R3680" s="31"/>
      <c r="S3680" s="32"/>
      <c r="T3680" s="113"/>
      <c r="U3680" s="113"/>
      <c r="V3680" s="31"/>
      <c r="W3680" s="32"/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hidden="1" customHeight="1" x14ac:dyDescent="0.3">
      <c r="A3681" s="110" t="s">
        <v>1711</v>
      </c>
      <c r="B3681" s="111" t="s">
        <v>745</v>
      </c>
      <c r="C3681" s="112" t="s">
        <v>746</v>
      </c>
      <c r="D3681" s="21">
        <f t="shared" si="62"/>
        <v>1757625.44</v>
      </c>
      <c r="E3681" s="24">
        <f t="shared" si="63"/>
        <v>0</v>
      </c>
      <c r="F3681" s="104">
        <v>578115.97</v>
      </c>
      <c r="G3681" s="104">
        <v>0</v>
      </c>
      <c r="H3681" s="113">
        <v>1179509.47</v>
      </c>
      <c r="I3681" s="113">
        <v>0</v>
      </c>
      <c r="J3681" s="31"/>
      <c r="K3681" s="32"/>
      <c r="L3681" s="113"/>
      <c r="M3681" s="113"/>
      <c r="N3681" s="31"/>
      <c r="O3681" s="32"/>
      <c r="P3681" s="113"/>
      <c r="Q3681" s="113"/>
      <c r="R3681" s="31"/>
      <c r="S3681" s="32"/>
      <c r="T3681" s="113"/>
      <c r="U3681" s="113"/>
      <c r="V3681" s="31"/>
      <c r="W3681" s="32"/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hidden="1" customHeight="1" x14ac:dyDescent="0.3">
      <c r="A3682" s="110" t="s">
        <v>1711</v>
      </c>
      <c r="B3682" s="111" t="s">
        <v>747</v>
      </c>
      <c r="C3682" s="112" t="s">
        <v>748</v>
      </c>
      <c r="D3682" s="21">
        <f t="shared" si="62"/>
        <v>0</v>
      </c>
      <c r="E3682" s="24">
        <f t="shared" si="63"/>
        <v>0</v>
      </c>
      <c r="F3682" s="104"/>
      <c r="G3682" s="104"/>
      <c r="H3682" s="105"/>
      <c r="I3682" s="105"/>
      <c r="J3682" s="106"/>
      <c r="K3682" s="107"/>
      <c r="L3682" s="105"/>
      <c r="M3682" s="105"/>
      <c r="N3682" s="106"/>
      <c r="O3682" s="107"/>
      <c r="P3682" s="113"/>
      <c r="Q3682" s="113"/>
      <c r="R3682" s="106"/>
      <c r="S3682" s="107"/>
      <c r="T3682" s="105"/>
      <c r="U3682" s="105"/>
      <c r="V3682" s="106"/>
      <c r="W3682" s="107"/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hidden="1" customHeight="1" x14ac:dyDescent="0.3">
      <c r="A3683" s="110" t="s">
        <v>1711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0</v>
      </c>
      <c r="F3683" s="104"/>
      <c r="G3683" s="104"/>
      <c r="H3683" s="105"/>
      <c r="I3683" s="105"/>
      <c r="J3683" s="106"/>
      <c r="K3683" s="107"/>
      <c r="L3683" s="105"/>
      <c r="M3683" s="105"/>
      <c r="N3683" s="106"/>
      <c r="O3683" s="107"/>
      <c r="P3683" s="105"/>
      <c r="Q3683" s="105"/>
      <c r="R3683" s="106"/>
      <c r="S3683" s="107"/>
      <c r="T3683" s="105"/>
      <c r="U3683" s="105"/>
      <c r="V3683" s="106"/>
      <c r="W3683" s="107"/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hidden="1" customHeight="1" x14ac:dyDescent="0.3">
      <c r="A3684" s="110" t="s">
        <v>1711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hidden="1" customHeight="1" x14ac:dyDescent="0.3">
      <c r="A3685" s="110" t="s">
        <v>1711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hidden="1" customHeight="1" x14ac:dyDescent="0.3">
      <c r="A3686" s="110" t="s">
        <v>1711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hidden="1" customHeight="1" x14ac:dyDescent="0.3">
      <c r="A3687" s="110" t="s">
        <v>1711</v>
      </c>
      <c r="B3687" s="111" t="s">
        <v>757</v>
      </c>
      <c r="C3687" s="112" t="s">
        <v>758</v>
      </c>
      <c r="D3687" s="21">
        <f t="shared" si="64"/>
        <v>0</v>
      </c>
      <c r="E3687" s="24">
        <f t="shared" si="65"/>
        <v>12094</v>
      </c>
      <c r="F3687" s="104">
        <v>0</v>
      </c>
      <c r="G3687" s="104">
        <v>6530</v>
      </c>
      <c r="H3687" s="113">
        <v>0</v>
      </c>
      <c r="I3687" s="113">
        <v>5564</v>
      </c>
      <c r="J3687" s="31"/>
      <c r="K3687" s="32"/>
      <c r="L3687" s="113"/>
      <c r="M3687" s="113"/>
      <c r="N3687" s="31"/>
      <c r="O3687" s="32"/>
      <c r="P3687" s="113"/>
      <c r="Q3687" s="113"/>
      <c r="R3687" s="31"/>
      <c r="S3687" s="32"/>
      <c r="T3687" s="113"/>
      <c r="U3687" s="113"/>
      <c r="V3687" s="31"/>
      <c r="W3687" s="32"/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hidden="1" customHeight="1" x14ac:dyDescent="0.3">
      <c r="A3688" s="110" t="s">
        <v>1711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7901</v>
      </c>
      <c r="F3688" s="104">
        <v>0</v>
      </c>
      <c r="G3688" s="104">
        <v>7901</v>
      </c>
      <c r="H3688" s="113">
        <v>0</v>
      </c>
      <c r="I3688" s="113">
        <v>0</v>
      </c>
      <c r="J3688" s="31"/>
      <c r="K3688" s="32"/>
      <c r="L3688" s="113"/>
      <c r="M3688" s="113"/>
      <c r="N3688" s="31"/>
      <c r="O3688" s="32"/>
      <c r="P3688" s="113"/>
      <c r="Q3688" s="113"/>
      <c r="R3688" s="31"/>
      <c r="S3688" s="32"/>
      <c r="T3688" s="113"/>
      <c r="U3688" s="113"/>
      <c r="V3688" s="31"/>
      <c r="W3688" s="32"/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hidden="1" customHeight="1" x14ac:dyDescent="0.3">
      <c r="A3689" s="110" t="s">
        <v>1711</v>
      </c>
      <c r="B3689" s="111" t="s">
        <v>761</v>
      </c>
      <c r="C3689" s="112" t="s">
        <v>762</v>
      </c>
      <c r="D3689" s="21">
        <f t="shared" si="64"/>
        <v>4113.97</v>
      </c>
      <c r="E3689" s="24">
        <f t="shared" si="65"/>
        <v>280.02999999999997</v>
      </c>
      <c r="F3689" s="104">
        <v>4113.97</v>
      </c>
      <c r="G3689" s="104">
        <v>0</v>
      </c>
      <c r="H3689" s="105">
        <v>0</v>
      </c>
      <c r="I3689" s="105">
        <v>280.02999999999997</v>
      </c>
      <c r="J3689" s="106"/>
      <c r="K3689" s="107"/>
      <c r="L3689" s="105"/>
      <c r="M3689" s="105"/>
      <c r="N3689" s="106"/>
      <c r="O3689" s="107"/>
      <c r="P3689" s="113"/>
      <c r="Q3689" s="113"/>
      <c r="R3689" s="106"/>
      <c r="S3689" s="107"/>
      <c r="T3689" s="105"/>
      <c r="U3689" s="105"/>
      <c r="V3689" s="106"/>
      <c r="W3689" s="107"/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hidden="1" customHeight="1" x14ac:dyDescent="0.3">
      <c r="A3690" s="110" t="s">
        <v>1711</v>
      </c>
      <c r="B3690" s="111" t="s">
        <v>763</v>
      </c>
      <c r="C3690" s="112" t="s">
        <v>764</v>
      </c>
      <c r="D3690" s="21">
        <f t="shared" si="64"/>
        <v>4977.72</v>
      </c>
      <c r="E3690" s="24">
        <f t="shared" si="65"/>
        <v>0</v>
      </c>
      <c r="F3690" s="104">
        <v>4977.72</v>
      </c>
      <c r="G3690" s="104">
        <v>0</v>
      </c>
      <c r="H3690" s="113">
        <v>0</v>
      </c>
      <c r="I3690" s="113">
        <v>0</v>
      </c>
      <c r="J3690" s="31"/>
      <c r="K3690" s="32"/>
      <c r="L3690" s="113"/>
      <c r="M3690" s="113"/>
      <c r="N3690" s="31"/>
      <c r="O3690" s="32"/>
      <c r="P3690" s="105"/>
      <c r="Q3690" s="105"/>
      <c r="R3690" s="31"/>
      <c r="S3690" s="32"/>
      <c r="T3690" s="113"/>
      <c r="U3690" s="113"/>
      <c r="V3690" s="31"/>
      <c r="W3690" s="32"/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hidden="1" customHeight="1" x14ac:dyDescent="0.3">
      <c r="A3691" s="110" t="s">
        <v>1711</v>
      </c>
      <c r="B3691" s="111" t="s">
        <v>765</v>
      </c>
      <c r="C3691" s="112" t="s">
        <v>1675</v>
      </c>
      <c r="D3691" s="21">
        <f t="shared" si="64"/>
        <v>0</v>
      </c>
      <c r="E3691" s="24">
        <f t="shared" si="65"/>
        <v>4303.04</v>
      </c>
      <c r="F3691" s="104"/>
      <c r="G3691" s="104"/>
      <c r="H3691" s="113">
        <v>0</v>
      </c>
      <c r="I3691" s="113">
        <v>4303.04</v>
      </c>
      <c r="J3691" s="31"/>
      <c r="K3691" s="32"/>
      <c r="L3691" s="113"/>
      <c r="M3691" s="113"/>
      <c r="N3691" s="31"/>
      <c r="O3691" s="32"/>
      <c r="P3691" s="113"/>
      <c r="Q3691" s="113"/>
      <c r="R3691" s="31"/>
      <c r="S3691" s="32"/>
      <c r="T3691" s="113"/>
      <c r="U3691" s="113"/>
      <c r="V3691" s="31"/>
      <c r="W3691" s="32"/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hidden="1" customHeight="1" x14ac:dyDescent="0.3">
      <c r="A3692" s="110" t="s">
        <v>1711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hidden="1" customHeight="1" x14ac:dyDescent="0.3">
      <c r="A3693" s="110" t="s">
        <v>1711</v>
      </c>
      <c r="B3693" s="111" t="s">
        <v>768</v>
      </c>
      <c r="C3693" s="112" t="s">
        <v>1676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hidden="1" customHeight="1" x14ac:dyDescent="0.3">
      <c r="A3694" s="110" t="s">
        <v>1711</v>
      </c>
      <c r="B3694" s="111" t="s">
        <v>769</v>
      </c>
      <c r="C3694" s="112" t="s">
        <v>1677</v>
      </c>
      <c r="D3694" s="21">
        <f t="shared" si="64"/>
        <v>0</v>
      </c>
      <c r="E3694" s="24">
        <f t="shared" si="65"/>
        <v>1992</v>
      </c>
      <c r="F3694" s="104">
        <v>0</v>
      </c>
      <c r="G3694" s="104">
        <v>1012</v>
      </c>
      <c r="H3694" s="113">
        <v>0</v>
      </c>
      <c r="I3694" s="113">
        <v>980</v>
      </c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hidden="1" customHeight="1" x14ac:dyDescent="0.3">
      <c r="A3695" s="110" t="s">
        <v>1711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hidden="1" customHeight="1" x14ac:dyDescent="0.3">
      <c r="A3696" s="110" t="s">
        <v>1711</v>
      </c>
      <c r="B3696" s="111" t="s">
        <v>772</v>
      </c>
      <c r="C3696" s="112" t="s">
        <v>1678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hidden="1" customHeight="1" x14ac:dyDescent="0.3">
      <c r="A3697" s="110" t="s">
        <v>1711</v>
      </c>
      <c r="B3697" s="111" t="s">
        <v>773</v>
      </c>
      <c r="C3697" s="112" t="s">
        <v>774</v>
      </c>
      <c r="D3697" s="21">
        <f t="shared" si="64"/>
        <v>0</v>
      </c>
      <c r="E3697" s="24">
        <f t="shared" si="65"/>
        <v>0</v>
      </c>
      <c r="F3697" s="104"/>
      <c r="G3697" s="104"/>
      <c r="H3697" s="113"/>
      <c r="I3697" s="113"/>
      <c r="J3697" s="31"/>
      <c r="K3697" s="32"/>
      <c r="L3697" s="113"/>
      <c r="M3697" s="113"/>
      <c r="N3697" s="31"/>
      <c r="O3697" s="32"/>
      <c r="P3697" s="113"/>
      <c r="Q3697" s="113"/>
      <c r="R3697" s="31"/>
      <c r="S3697" s="32"/>
      <c r="T3697" s="113"/>
      <c r="U3697" s="113"/>
      <c r="V3697" s="31"/>
      <c r="W3697" s="32"/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hidden="1" customHeight="1" x14ac:dyDescent="0.3">
      <c r="A3698" s="110" t="s">
        <v>1711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7000</v>
      </c>
      <c r="F3698" s="104">
        <v>0</v>
      </c>
      <c r="G3698" s="104">
        <v>4000</v>
      </c>
      <c r="H3698" s="113">
        <v>0</v>
      </c>
      <c r="I3698" s="113">
        <v>3000</v>
      </c>
      <c r="J3698" s="31"/>
      <c r="K3698" s="32"/>
      <c r="L3698" s="113"/>
      <c r="M3698" s="113"/>
      <c r="N3698" s="31"/>
      <c r="O3698" s="32"/>
      <c r="P3698" s="113"/>
      <c r="Q3698" s="113"/>
      <c r="R3698" s="31"/>
      <c r="S3698" s="32"/>
      <c r="T3698" s="113"/>
      <c r="U3698" s="113"/>
      <c r="V3698" s="31"/>
      <c r="W3698" s="32"/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hidden="1" customHeight="1" x14ac:dyDescent="0.3">
      <c r="A3699" s="110" t="s">
        <v>1711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hidden="1" customHeight="1" x14ac:dyDescent="0.3">
      <c r="A3700" s="110" t="s">
        <v>1711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hidden="1" customHeight="1" x14ac:dyDescent="0.3">
      <c r="A3701" s="110" t="s">
        <v>1711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hidden="1" customHeight="1" x14ac:dyDescent="0.3">
      <c r="A3702" s="110" t="s">
        <v>1711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14173</v>
      </c>
      <c r="F3702" s="104">
        <v>0</v>
      </c>
      <c r="G3702" s="104">
        <v>6517</v>
      </c>
      <c r="H3702" s="105">
        <v>0</v>
      </c>
      <c r="I3702" s="105">
        <v>7656</v>
      </c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hidden="1" customHeight="1" x14ac:dyDescent="0.3">
      <c r="A3703" s="110" t="s">
        <v>1711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37215</v>
      </c>
      <c r="F3703" s="104">
        <v>0</v>
      </c>
      <c r="G3703" s="104">
        <v>14940</v>
      </c>
      <c r="H3703" s="113">
        <v>0</v>
      </c>
      <c r="I3703" s="113">
        <v>22275</v>
      </c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hidden="1" customHeight="1" x14ac:dyDescent="0.3">
      <c r="A3704" s="110" t="s">
        <v>1711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0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/>
      <c r="U3704" s="105"/>
      <c r="V3704" s="106"/>
      <c r="W3704" s="107"/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hidden="1" customHeight="1" x14ac:dyDescent="0.3">
      <c r="A3705" s="110" t="s">
        <v>1711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hidden="1" customHeight="1" x14ac:dyDescent="0.3">
      <c r="A3706" s="110" t="s">
        <v>1711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hidden="1" customHeight="1" x14ac:dyDescent="0.3">
      <c r="A3707" s="110" t="s">
        <v>1711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176825</v>
      </c>
      <c r="F3707" s="104">
        <v>0</v>
      </c>
      <c r="G3707" s="104">
        <v>111834</v>
      </c>
      <c r="H3707" s="113">
        <v>0</v>
      </c>
      <c r="I3707" s="113">
        <v>64991</v>
      </c>
      <c r="J3707" s="31"/>
      <c r="K3707" s="32"/>
      <c r="L3707" s="113"/>
      <c r="M3707" s="113"/>
      <c r="N3707" s="31"/>
      <c r="O3707" s="32"/>
      <c r="P3707" s="113"/>
      <c r="Q3707" s="113"/>
      <c r="R3707" s="31"/>
      <c r="S3707" s="32"/>
      <c r="T3707" s="113"/>
      <c r="U3707" s="113"/>
      <c r="V3707" s="31"/>
      <c r="W3707" s="32"/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hidden="1" customHeight="1" x14ac:dyDescent="0.3">
      <c r="A3708" s="110" t="s">
        <v>1711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1035413</v>
      </c>
      <c r="F3708" s="104">
        <v>0</v>
      </c>
      <c r="G3708" s="104">
        <v>233670</v>
      </c>
      <c r="H3708" s="105">
        <v>0</v>
      </c>
      <c r="I3708" s="105">
        <v>801743</v>
      </c>
      <c r="J3708" s="106"/>
      <c r="K3708" s="107"/>
      <c r="L3708" s="105"/>
      <c r="M3708" s="105"/>
      <c r="N3708" s="106"/>
      <c r="O3708" s="107"/>
      <c r="P3708" s="113"/>
      <c r="Q3708" s="113"/>
      <c r="R3708" s="106"/>
      <c r="S3708" s="107"/>
      <c r="T3708" s="105"/>
      <c r="U3708" s="105"/>
      <c r="V3708" s="106"/>
      <c r="W3708" s="107"/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hidden="1" customHeight="1" x14ac:dyDescent="0.3">
      <c r="A3709" s="110" t="s">
        <v>1711</v>
      </c>
      <c r="B3709" s="111" t="s">
        <v>797</v>
      </c>
      <c r="C3709" s="112" t="s">
        <v>798</v>
      </c>
      <c r="D3709" s="21">
        <f t="shared" si="64"/>
        <v>0</v>
      </c>
      <c r="E3709" s="24">
        <f t="shared" si="65"/>
        <v>0</v>
      </c>
      <c r="F3709" s="104"/>
      <c r="G3709" s="104"/>
      <c r="H3709" s="113"/>
      <c r="I3709" s="113"/>
      <c r="J3709" s="31"/>
      <c r="K3709" s="32"/>
      <c r="L3709" s="113"/>
      <c r="M3709" s="113"/>
      <c r="N3709" s="31"/>
      <c r="O3709" s="32"/>
      <c r="P3709" s="105"/>
      <c r="Q3709" s="105"/>
      <c r="R3709" s="31"/>
      <c r="S3709" s="32"/>
      <c r="T3709" s="113"/>
      <c r="U3709" s="113"/>
      <c r="V3709" s="31"/>
      <c r="W3709" s="32"/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hidden="1" customHeight="1" x14ac:dyDescent="0.3">
      <c r="A3710" s="110" t="s">
        <v>1711</v>
      </c>
      <c r="B3710" s="111" t="s">
        <v>799</v>
      </c>
      <c r="C3710" s="112" t="s">
        <v>800</v>
      </c>
      <c r="D3710" s="21">
        <f t="shared" si="64"/>
        <v>176825</v>
      </c>
      <c r="E3710" s="24">
        <f t="shared" si="65"/>
        <v>470425</v>
      </c>
      <c r="F3710" s="104">
        <v>111834</v>
      </c>
      <c r="G3710" s="104">
        <v>466660.33</v>
      </c>
      <c r="H3710" s="113">
        <v>64991</v>
      </c>
      <c r="I3710" s="113">
        <v>3764.67</v>
      </c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hidden="1" customHeight="1" x14ac:dyDescent="0.3">
      <c r="A3711" s="110" t="s">
        <v>1711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hidden="1" customHeight="1" x14ac:dyDescent="0.3">
      <c r="A3712" s="110" t="s">
        <v>1711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hidden="1" customHeight="1" x14ac:dyDescent="0.3">
      <c r="A3713" s="110" t="s">
        <v>1711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hidden="1" customHeight="1" x14ac:dyDescent="0.3">
      <c r="A3714" s="110" t="s">
        <v>1711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131200</v>
      </c>
      <c r="F3714" s="104">
        <v>0</v>
      </c>
      <c r="G3714" s="104">
        <v>131200</v>
      </c>
      <c r="H3714" s="113">
        <v>0</v>
      </c>
      <c r="I3714" s="113">
        <v>0</v>
      </c>
      <c r="J3714" s="31"/>
      <c r="K3714" s="32"/>
      <c r="L3714" s="113"/>
      <c r="M3714" s="113"/>
      <c r="N3714" s="31"/>
      <c r="O3714" s="32"/>
      <c r="P3714" s="113"/>
      <c r="Q3714" s="113"/>
      <c r="R3714" s="31"/>
      <c r="S3714" s="32"/>
      <c r="T3714" s="113"/>
      <c r="U3714" s="113"/>
      <c r="V3714" s="31"/>
      <c r="W3714" s="32"/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hidden="1" customHeight="1" x14ac:dyDescent="0.3">
      <c r="A3715" s="110" t="s">
        <v>1711</v>
      </c>
      <c r="B3715" s="111" t="s">
        <v>809</v>
      </c>
      <c r="C3715" s="112" t="s">
        <v>1679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hidden="1" customHeight="1" x14ac:dyDescent="0.3">
      <c r="A3716" s="110" t="s">
        <v>1711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hidden="1" customHeight="1" x14ac:dyDescent="0.3">
      <c r="A3717" s="110" t="s">
        <v>1711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2762439.25</v>
      </c>
      <c r="F3717" s="104"/>
      <c r="G3717" s="104"/>
      <c r="H3717" s="105">
        <v>0</v>
      </c>
      <c r="I3717" s="105">
        <v>2762439.25</v>
      </c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hidden="1" customHeight="1" x14ac:dyDescent="0.3">
      <c r="A3718" s="110" t="s">
        <v>1711</v>
      </c>
      <c r="B3718" s="111" t="s">
        <v>814</v>
      </c>
      <c r="C3718" s="112" t="s">
        <v>815</v>
      </c>
      <c r="D3718" s="21">
        <f t="shared" si="64"/>
        <v>26000</v>
      </c>
      <c r="E3718" s="24">
        <f t="shared" si="65"/>
        <v>3663002.4299999997</v>
      </c>
      <c r="F3718" s="104">
        <v>26000</v>
      </c>
      <c r="G3718" s="104">
        <v>2502604.11</v>
      </c>
      <c r="H3718" s="113">
        <v>0</v>
      </c>
      <c r="I3718" s="113">
        <v>1160398.32</v>
      </c>
      <c r="J3718" s="31"/>
      <c r="K3718" s="32"/>
      <c r="L3718" s="113"/>
      <c r="M3718" s="113"/>
      <c r="N3718" s="31"/>
      <c r="O3718" s="32"/>
      <c r="P3718" s="105"/>
      <c r="Q3718" s="105"/>
      <c r="R3718" s="31"/>
      <c r="S3718" s="32"/>
      <c r="T3718" s="113"/>
      <c r="U3718" s="113"/>
      <c r="V3718" s="31"/>
      <c r="W3718" s="32"/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hidden="1" customHeight="1" x14ac:dyDescent="0.3">
      <c r="A3719" s="110" t="s">
        <v>1711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1179078.78</v>
      </c>
      <c r="F3719" s="104">
        <v>0</v>
      </c>
      <c r="G3719" s="104">
        <v>589539.39</v>
      </c>
      <c r="H3719" s="113">
        <v>0</v>
      </c>
      <c r="I3719" s="113">
        <v>589539.39</v>
      </c>
      <c r="J3719" s="31"/>
      <c r="K3719" s="32"/>
      <c r="L3719" s="113"/>
      <c r="M3719" s="113"/>
      <c r="N3719" s="31"/>
      <c r="O3719" s="32"/>
      <c r="P3719" s="113"/>
      <c r="Q3719" s="113"/>
      <c r="R3719" s="31"/>
      <c r="S3719" s="32"/>
      <c r="T3719" s="113"/>
      <c r="U3719" s="113"/>
      <c r="V3719" s="31"/>
      <c r="W3719" s="32"/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hidden="1" customHeight="1" x14ac:dyDescent="0.3">
      <c r="A3720" s="110" t="s">
        <v>1711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hidden="1" customHeight="1" x14ac:dyDescent="0.3">
      <c r="A3721" s="110" t="s">
        <v>1711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0</v>
      </c>
      <c r="F3721" s="104"/>
      <c r="G3721" s="104"/>
      <c r="H3721" s="113"/>
      <c r="I3721" s="113"/>
      <c r="J3721" s="31"/>
      <c r="K3721" s="32"/>
      <c r="L3721" s="113"/>
      <c r="M3721" s="113"/>
      <c r="N3721" s="31"/>
      <c r="O3721" s="32"/>
      <c r="P3721" s="113"/>
      <c r="Q3721" s="113"/>
      <c r="R3721" s="31"/>
      <c r="S3721" s="32"/>
      <c r="T3721" s="113"/>
      <c r="U3721" s="113"/>
      <c r="V3721" s="31"/>
      <c r="W3721" s="32"/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hidden="1" customHeight="1" x14ac:dyDescent="0.3">
      <c r="A3722" s="110" t="s">
        <v>1711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hidden="1" customHeight="1" x14ac:dyDescent="0.3">
      <c r="A3723" s="110" t="s">
        <v>1711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hidden="1" customHeight="1" x14ac:dyDescent="0.3">
      <c r="A3724" s="110" t="s">
        <v>1711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hidden="1" customHeight="1" x14ac:dyDescent="0.3">
      <c r="A3725" s="110" t="s">
        <v>1711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22555603.869999997</v>
      </c>
      <c r="F3725" s="104">
        <v>0</v>
      </c>
      <c r="G3725" s="104">
        <v>11301223.869999999</v>
      </c>
      <c r="H3725" s="113">
        <v>0</v>
      </c>
      <c r="I3725" s="113">
        <v>11254380</v>
      </c>
      <c r="J3725" s="31"/>
      <c r="K3725" s="32"/>
      <c r="L3725" s="113"/>
      <c r="M3725" s="113"/>
      <c r="N3725" s="31"/>
      <c r="O3725" s="32"/>
      <c r="P3725" s="113"/>
      <c r="Q3725" s="113"/>
      <c r="R3725" s="31"/>
      <c r="S3725" s="32"/>
      <c r="T3725" s="113"/>
      <c r="U3725" s="113"/>
      <c r="V3725" s="31"/>
      <c r="W3725" s="32"/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hidden="1" customHeight="1" x14ac:dyDescent="0.3">
      <c r="A3726" s="110" t="s">
        <v>1711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hidden="1" customHeight="1" x14ac:dyDescent="0.3">
      <c r="A3727" s="110" t="s">
        <v>1711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3577.8</v>
      </c>
      <c r="F3727" s="104"/>
      <c r="G3727" s="104"/>
      <c r="H3727" s="113">
        <v>0</v>
      </c>
      <c r="I3727" s="113">
        <v>3577.8</v>
      </c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hidden="1" customHeight="1" x14ac:dyDescent="0.3">
      <c r="A3728" s="110" t="s">
        <v>1711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hidden="1" customHeight="1" x14ac:dyDescent="0.3">
      <c r="A3729" s="110" t="s">
        <v>1711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hidden="1" customHeight="1" x14ac:dyDescent="0.3">
      <c r="A3730" s="110" t="s">
        <v>1711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987844.1</v>
      </c>
      <c r="F3730" s="104">
        <v>0</v>
      </c>
      <c r="G3730" s="104">
        <v>493372</v>
      </c>
      <c r="H3730" s="113">
        <v>0</v>
      </c>
      <c r="I3730" s="113">
        <v>494472.1</v>
      </c>
      <c r="J3730" s="31"/>
      <c r="K3730" s="32"/>
      <c r="L3730" s="113"/>
      <c r="M3730" s="113"/>
      <c r="N3730" s="31"/>
      <c r="O3730" s="32"/>
      <c r="P3730" s="113"/>
      <c r="Q3730" s="113"/>
      <c r="R3730" s="31"/>
      <c r="S3730" s="32"/>
      <c r="T3730" s="113"/>
      <c r="U3730" s="113"/>
      <c r="V3730" s="31"/>
      <c r="W3730" s="32"/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hidden="1" customHeight="1" x14ac:dyDescent="0.3">
      <c r="A3731" s="110" t="s">
        <v>1711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hidden="1" customHeight="1" x14ac:dyDescent="0.3">
      <c r="A3732" s="110" t="s">
        <v>1711</v>
      </c>
      <c r="B3732" s="111" t="s">
        <v>1611</v>
      </c>
      <c r="C3732" s="112" t="s">
        <v>1612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hidden="1" customHeight="1" x14ac:dyDescent="0.3">
      <c r="A3733" s="110" t="s">
        <v>1711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hidden="1" customHeight="1" x14ac:dyDescent="0.3">
      <c r="A3734" s="110" t="s">
        <v>1711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hidden="1" customHeight="1" x14ac:dyDescent="0.3">
      <c r="A3735" s="110" t="s">
        <v>1711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hidden="1" customHeight="1" x14ac:dyDescent="0.3">
      <c r="A3736" s="110" t="s">
        <v>1711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hidden="1" customHeight="1" x14ac:dyDescent="0.3">
      <c r="A3737" s="110" t="s">
        <v>1711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hidden="1" customHeight="1" x14ac:dyDescent="0.3">
      <c r="A3738" s="110" t="s">
        <v>1711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hidden="1" customHeight="1" x14ac:dyDescent="0.3">
      <c r="A3739" s="110" t="s">
        <v>1711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6213</v>
      </c>
      <c r="F3739" s="104">
        <v>0</v>
      </c>
      <c r="G3739" s="104">
        <v>6213</v>
      </c>
      <c r="H3739" s="113">
        <v>0</v>
      </c>
      <c r="I3739" s="113">
        <v>0</v>
      </c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hidden="1" customHeight="1" x14ac:dyDescent="0.3">
      <c r="A3740" s="110" t="s">
        <v>1711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0</v>
      </c>
      <c r="F3740" s="104"/>
      <c r="G3740" s="104"/>
      <c r="H3740" s="113"/>
      <c r="I3740" s="113"/>
      <c r="J3740" s="31"/>
      <c r="K3740" s="32"/>
      <c r="L3740" s="113"/>
      <c r="M3740" s="113"/>
      <c r="N3740" s="31"/>
      <c r="O3740" s="32"/>
      <c r="P3740" s="113"/>
      <c r="Q3740" s="113"/>
      <c r="R3740" s="31"/>
      <c r="S3740" s="32"/>
      <c r="T3740" s="113"/>
      <c r="U3740" s="113"/>
      <c r="V3740" s="31"/>
      <c r="W3740" s="32"/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hidden="1" customHeight="1" x14ac:dyDescent="0.3">
      <c r="A3741" s="110" t="s">
        <v>1711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hidden="1" customHeight="1" x14ac:dyDescent="0.3">
      <c r="A3742" s="110" t="s">
        <v>1711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hidden="1" customHeight="1" x14ac:dyDescent="0.3">
      <c r="A3743" s="110" t="s">
        <v>1711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13080</v>
      </c>
      <c r="F3743" s="104">
        <v>0</v>
      </c>
      <c r="G3743" s="104">
        <v>7080</v>
      </c>
      <c r="H3743" s="113">
        <v>0</v>
      </c>
      <c r="I3743" s="113">
        <v>6000</v>
      </c>
      <c r="J3743" s="31"/>
      <c r="K3743" s="32"/>
      <c r="L3743" s="113"/>
      <c r="M3743" s="113"/>
      <c r="N3743" s="31"/>
      <c r="O3743" s="32"/>
      <c r="P3743" s="113"/>
      <c r="Q3743" s="113"/>
      <c r="R3743" s="31"/>
      <c r="S3743" s="32"/>
      <c r="T3743" s="113"/>
      <c r="U3743" s="113"/>
      <c r="V3743" s="31"/>
      <c r="W3743" s="32"/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hidden="1" customHeight="1" x14ac:dyDescent="0.3">
      <c r="A3744" s="110" t="s">
        <v>1711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hidden="1" customHeight="1" x14ac:dyDescent="0.3">
      <c r="A3745" s="110" t="s">
        <v>1711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hidden="1" customHeight="1" x14ac:dyDescent="0.3">
      <c r="A3746" s="110" t="s">
        <v>1711</v>
      </c>
      <c r="B3746" s="111" t="s">
        <v>866</v>
      </c>
      <c r="C3746" s="112" t="s">
        <v>867</v>
      </c>
      <c r="D3746" s="21">
        <f t="shared" si="64"/>
        <v>0</v>
      </c>
      <c r="E3746" s="24">
        <f t="shared" si="65"/>
        <v>660</v>
      </c>
      <c r="F3746" s="104">
        <v>0</v>
      </c>
      <c r="G3746" s="104">
        <v>660</v>
      </c>
      <c r="H3746" s="113">
        <v>0</v>
      </c>
      <c r="I3746" s="113">
        <v>0</v>
      </c>
      <c r="J3746" s="31"/>
      <c r="K3746" s="32"/>
      <c r="L3746" s="113"/>
      <c r="M3746" s="113"/>
      <c r="N3746" s="31"/>
      <c r="O3746" s="32"/>
      <c r="P3746" s="113"/>
      <c r="Q3746" s="113"/>
      <c r="R3746" s="31"/>
      <c r="S3746" s="32"/>
      <c r="T3746" s="113"/>
      <c r="U3746" s="113"/>
      <c r="V3746" s="31"/>
      <c r="W3746" s="32"/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hidden="1" customHeight="1" x14ac:dyDescent="0.3">
      <c r="A3747" s="110" t="s">
        <v>1711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hidden="1" customHeight="1" x14ac:dyDescent="0.3">
      <c r="A3748" s="110" t="s">
        <v>1711</v>
      </c>
      <c r="B3748" s="111" t="s">
        <v>870</v>
      </c>
      <c r="C3748" s="112" t="s">
        <v>1680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hidden="1" customHeight="1" x14ac:dyDescent="0.3">
      <c r="A3749" s="110" t="s">
        <v>1711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hidden="1" customHeight="1" x14ac:dyDescent="0.3">
      <c r="A3750" s="110" t="s">
        <v>1711</v>
      </c>
      <c r="B3750" s="111" t="s">
        <v>873</v>
      </c>
      <c r="C3750" s="112" t="s">
        <v>1681</v>
      </c>
      <c r="D3750" s="21">
        <f t="shared" si="66"/>
        <v>0</v>
      </c>
      <c r="E3750" s="24">
        <f t="shared" si="67"/>
        <v>0</v>
      </c>
      <c r="F3750" s="104"/>
      <c r="G3750" s="104"/>
      <c r="H3750" s="113"/>
      <c r="I3750" s="113"/>
      <c r="J3750" s="31"/>
      <c r="K3750" s="32"/>
      <c r="L3750" s="113"/>
      <c r="M3750" s="113"/>
      <c r="N3750" s="31"/>
      <c r="O3750" s="32"/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hidden="1" customHeight="1" x14ac:dyDescent="0.3">
      <c r="A3751" s="110" t="s">
        <v>1711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hidden="1" customHeight="1" x14ac:dyDescent="0.3">
      <c r="A3752" s="110" t="s">
        <v>1711</v>
      </c>
      <c r="B3752" s="111" t="s">
        <v>876</v>
      </c>
      <c r="C3752" s="112" t="s">
        <v>1682</v>
      </c>
      <c r="D3752" s="21">
        <f t="shared" si="66"/>
        <v>0</v>
      </c>
      <c r="E3752" s="24">
        <f t="shared" si="67"/>
        <v>0</v>
      </c>
      <c r="F3752" s="104"/>
      <c r="G3752" s="104"/>
      <c r="H3752" s="105"/>
      <c r="I3752" s="105"/>
      <c r="J3752" s="106"/>
      <c r="K3752" s="107"/>
      <c r="L3752" s="105"/>
      <c r="M3752" s="105"/>
      <c r="N3752" s="106"/>
      <c r="O3752" s="107"/>
      <c r="P3752" s="113"/>
      <c r="Q3752" s="113"/>
      <c r="R3752" s="106"/>
      <c r="S3752" s="107"/>
      <c r="T3752" s="105"/>
      <c r="U3752" s="105"/>
      <c r="V3752" s="106"/>
      <c r="W3752" s="107"/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hidden="1" customHeight="1" x14ac:dyDescent="0.3">
      <c r="A3753" s="110" t="s">
        <v>1711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3314625</v>
      </c>
      <c r="F3753" s="104">
        <v>0</v>
      </c>
      <c r="G3753" s="104">
        <v>826925</v>
      </c>
      <c r="H3753" s="105">
        <v>0</v>
      </c>
      <c r="I3753" s="105">
        <v>2487700</v>
      </c>
      <c r="J3753" s="106"/>
      <c r="K3753" s="107"/>
      <c r="L3753" s="105"/>
      <c r="M3753" s="105"/>
      <c r="N3753" s="106"/>
      <c r="O3753" s="107"/>
      <c r="P3753" s="105"/>
      <c r="Q3753" s="105"/>
      <c r="R3753" s="106"/>
      <c r="S3753" s="107"/>
      <c r="T3753" s="105"/>
      <c r="U3753" s="105"/>
      <c r="V3753" s="106"/>
      <c r="W3753" s="107"/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hidden="1" customHeight="1" x14ac:dyDescent="0.3">
      <c r="A3754" s="110" t="s">
        <v>1711</v>
      </c>
      <c r="B3754" s="111" t="s">
        <v>879</v>
      </c>
      <c r="C3754" s="112" t="s">
        <v>1683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hidden="1" customHeight="1" x14ac:dyDescent="0.3">
      <c r="A3755" s="110" t="s">
        <v>1711</v>
      </c>
      <c r="B3755" s="111" t="s">
        <v>880</v>
      </c>
      <c r="C3755" s="112" t="s">
        <v>1684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hidden="1" customHeight="1" x14ac:dyDescent="0.3">
      <c r="A3756" s="110" t="s">
        <v>1711</v>
      </c>
      <c r="B3756" s="111" t="s">
        <v>881</v>
      </c>
      <c r="C3756" s="112" t="s">
        <v>1685</v>
      </c>
      <c r="D3756" s="21">
        <f t="shared" si="66"/>
        <v>0</v>
      </c>
      <c r="E3756" s="24">
        <f t="shared" si="67"/>
        <v>195459</v>
      </c>
      <c r="F3756" s="104">
        <v>0</v>
      </c>
      <c r="G3756" s="104">
        <v>4790</v>
      </c>
      <c r="H3756" s="105">
        <v>0</v>
      </c>
      <c r="I3756" s="105">
        <v>190669</v>
      </c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/>
      <c r="W3756" s="107"/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hidden="1" customHeight="1" x14ac:dyDescent="0.3">
      <c r="A3757" s="110" t="s">
        <v>1711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131400</v>
      </c>
      <c r="F3757" s="104">
        <v>0</v>
      </c>
      <c r="G3757" s="104">
        <v>63510</v>
      </c>
      <c r="H3757" s="113">
        <v>0</v>
      </c>
      <c r="I3757" s="113">
        <v>67890</v>
      </c>
      <c r="J3757" s="31"/>
      <c r="K3757" s="32"/>
      <c r="L3757" s="113"/>
      <c r="M3757" s="113"/>
      <c r="N3757" s="31"/>
      <c r="O3757" s="32"/>
      <c r="P3757" s="105"/>
      <c r="Q3757" s="105"/>
      <c r="R3757" s="31"/>
      <c r="S3757" s="32"/>
      <c r="T3757" s="113"/>
      <c r="U3757" s="113"/>
      <c r="V3757" s="31"/>
      <c r="W3757" s="32"/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hidden="1" customHeight="1" x14ac:dyDescent="0.3">
      <c r="A3758" s="110" t="s">
        <v>1711</v>
      </c>
      <c r="B3758" s="111" t="s">
        <v>884</v>
      </c>
      <c r="C3758" s="112" t="s">
        <v>885</v>
      </c>
      <c r="D3758" s="21">
        <f t="shared" si="66"/>
        <v>20155450</v>
      </c>
      <c r="E3758" s="24">
        <f t="shared" si="67"/>
        <v>0</v>
      </c>
      <c r="F3758" s="104">
        <v>10069700</v>
      </c>
      <c r="G3758" s="104">
        <v>0</v>
      </c>
      <c r="H3758" s="113">
        <v>10085750</v>
      </c>
      <c r="I3758" s="113">
        <v>0</v>
      </c>
      <c r="J3758" s="31"/>
      <c r="K3758" s="32"/>
      <c r="L3758" s="113"/>
      <c r="M3758" s="113"/>
      <c r="N3758" s="31"/>
      <c r="O3758" s="32"/>
      <c r="P3758" s="113"/>
      <c r="Q3758" s="113"/>
      <c r="R3758" s="31"/>
      <c r="S3758" s="32"/>
      <c r="T3758" s="113"/>
      <c r="U3758" s="113"/>
      <c r="V3758" s="31"/>
      <c r="W3758" s="32"/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hidden="1" customHeight="1" x14ac:dyDescent="0.3">
      <c r="A3759" s="110" t="s">
        <v>1711</v>
      </c>
      <c r="B3759" s="111" t="s">
        <v>886</v>
      </c>
      <c r="C3759" s="112" t="s">
        <v>887</v>
      </c>
      <c r="D3759" s="21">
        <f t="shared" si="66"/>
        <v>465040</v>
      </c>
      <c r="E3759" s="24">
        <f t="shared" si="67"/>
        <v>0</v>
      </c>
      <c r="F3759" s="104">
        <v>232520</v>
      </c>
      <c r="G3759" s="104">
        <v>0</v>
      </c>
      <c r="H3759" s="113">
        <v>232520</v>
      </c>
      <c r="I3759" s="113">
        <v>0</v>
      </c>
      <c r="J3759" s="31"/>
      <c r="K3759" s="32"/>
      <c r="L3759" s="113"/>
      <c r="M3759" s="113"/>
      <c r="N3759" s="31"/>
      <c r="O3759" s="32"/>
      <c r="P3759" s="113"/>
      <c r="Q3759" s="113"/>
      <c r="R3759" s="31"/>
      <c r="S3759" s="32"/>
      <c r="T3759" s="113"/>
      <c r="U3759" s="113"/>
      <c r="V3759" s="31"/>
      <c r="W3759" s="32"/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hidden="1" customHeight="1" x14ac:dyDescent="0.3">
      <c r="A3760" s="110" t="s">
        <v>1711</v>
      </c>
      <c r="B3760" s="111" t="s">
        <v>888</v>
      </c>
      <c r="C3760" s="112" t="s">
        <v>1686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hidden="1" customHeight="1" x14ac:dyDescent="0.3">
      <c r="A3761" s="110" t="s">
        <v>1711</v>
      </c>
      <c r="B3761" s="111" t="s">
        <v>889</v>
      </c>
      <c r="C3761" s="112" t="s">
        <v>890</v>
      </c>
      <c r="D3761" s="21">
        <f t="shared" si="66"/>
        <v>632707.41999999993</v>
      </c>
      <c r="E3761" s="24">
        <f t="shared" si="67"/>
        <v>0</v>
      </c>
      <c r="F3761" s="104">
        <v>328207.42</v>
      </c>
      <c r="G3761" s="104">
        <v>0</v>
      </c>
      <c r="H3761" s="113">
        <v>304500</v>
      </c>
      <c r="I3761" s="113">
        <v>0</v>
      </c>
      <c r="J3761" s="31"/>
      <c r="K3761" s="32"/>
      <c r="L3761" s="113"/>
      <c r="M3761" s="113"/>
      <c r="N3761" s="31"/>
      <c r="O3761" s="32"/>
      <c r="P3761" s="113"/>
      <c r="Q3761" s="113"/>
      <c r="R3761" s="31"/>
      <c r="S3761" s="32"/>
      <c r="T3761" s="113"/>
      <c r="U3761" s="113"/>
      <c r="V3761" s="31"/>
      <c r="W3761" s="32"/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hidden="1" customHeight="1" x14ac:dyDescent="0.3">
      <c r="A3762" s="110" t="s">
        <v>1711</v>
      </c>
      <c r="B3762" s="111" t="s">
        <v>891</v>
      </c>
      <c r="C3762" s="112" t="s">
        <v>892</v>
      </c>
      <c r="D3762" s="21">
        <f t="shared" si="66"/>
        <v>79200</v>
      </c>
      <c r="E3762" s="24">
        <f t="shared" si="67"/>
        <v>0</v>
      </c>
      <c r="F3762" s="104">
        <v>39600</v>
      </c>
      <c r="G3762" s="104">
        <v>0</v>
      </c>
      <c r="H3762" s="113">
        <v>39600</v>
      </c>
      <c r="I3762" s="113">
        <v>0</v>
      </c>
      <c r="J3762" s="31"/>
      <c r="K3762" s="32"/>
      <c r="L3762" s="113"/>
      <c r="M3762" s="113"/>
      <c r="N3762" s="31"/>
      <c r="O3762" s="32"/>
      <c r="P3762" s="113"/>
      <c r="Q3762" s="113"/>
      <c r="R3762" s="31"/>
      <c r="S3762" s="32"/>
      <c r="T3762" s="113"/>
      <c r="U3762" s="113"/>
      <c r="V3762" s="31"/>
      <c r="W3762" s="32"/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hidden="1" customHeight="1" x14ac:dyDescent="0.3">
      <c r="A3763" s="110" t="s">
        <v>1711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hidden="1" customHeight="1" x14ac:dyDescent="0.3">
      <c r="A3764" s="110" t="s">
        <v>1711</v>
      </c>
      <c r="B3764" s="111" t="s">
        <v>895</v>
      </c>
      <c r="C3764" s="112" t="s">
        <v>896</v>
      </c>
      <c r="D3764" s="21">
        <f t="shared" si="66"/>
        <v>3577.8</v>
      </c>
      <c r="E3764" s="24">
        <f t="shared" si="67"/>
        <v>0</v>
      </c>
      <c r="F3764" s="104"/>
      <c r="G3764" s="104"/>
      <c r="H3764" s="113">
        <v>3577.8</v>
      </c>
      <c r="I3764" s="113">
        <v>0</v>
      </c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hidden="1" customHeight="1" x14ac:dyDescent="0.3">
      <c r="A3765" s="110" t="s">
        <v>1711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hidden="1" customHeight="1" x14ac:dyDescent="0.3">
      <c r="A3766" s="110" t="s">
        <v>1711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hidden="1" customHeight="1" x14ac:dyDescent="0.3">
      <c r="A3767" s="110" t="s">
        <v>1711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hidden="1" customHeight="1" x14ac:dyDescent="0.3">
      <c r="A3768" s="110" t="s">
        <v>1711</v>
      </c>
      <c r="B3768" s="111" t="s">
        <v>903</v>
      </c>
      <c r="C3768" s="112" t="s">
        <v>904</v>
      </c>
      <c r="D3768" s="21">
        <f t="shared" si="66"/>
        <v>607790</v>
      </c>
      <c r="E3768" s="24">
        <f t="shared" si="67"/>
        <v>0</v>
      </c>
      <c r="F3768" s="104">
        <v>298340</v>
      </c>
      <c r="G3768" s="104">
        <v>0</v>
      </c>
      <c r="H3768" s="113">
        <v>309450</v>
      </c>
      <c r="I3768" s="113">
        <v>0</v>
      </c>
      <c r="J3768" s="31"/>
      <c r="K3768" s="32"/>
      <c r="L3768" s="113"/>
      <c r="M3768" s="113"/>
      <c r="N3768" s="31"/>
      <c r="O3768" s="32"/>
      <c r="P3768" s="113"/>
      <c r="Q3768" s="113"/>
      <c r="R3768" s="31"/>
      <c r="S3768" s="32"/>
      <c r="T3768" s="113"/>
      <c r="U3768" s="113"/>
      <c r="V3768" s="31"/>
      <c r="W3768" s="32"/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hidden="1" customHeight="1" x14ac:dyDescent="0.3">
      <c r="A3769" s="110" t="s">
        <v>1711</v>
      </c>
      <c r="B3769" s="111" t="s">
        <v>905</v>
      </c>
      <c r="C3769" s="112" t="s">
        <v>906</v>
      </c>
      <c r="D3769" s="21">
        <f t="shared" si="66"/>
        <v>206090</v>
      </c>
      <c r="E3769" s="24">
        <f t="shared" si="67"/>
        <v>0</v>
      </c>
      <c r="F3769" s="104">
        <v>101250</v>
      </c>
      <c r="G3769" s="104">
        <v>0</v>
      </c>
      <c r="H3769" s="113">
        <v>104840</v>
      </c>
      <c r="I3769" s="113">
        <v>0</v>
      </c>
      <c r="J3769" s="31"/>
      <c r="K3769" s="32"/>
      <c r="L3769" s="113"/>
      <c r="M3769" s="113"/>
      <c r="N3769" s="31"/>
      <c r="O3769" s="32"/>
      <c r="P3769" s="113"/>
      <c r="Q3769" s="113"/>
      <c r="R3769" s="31"/>
      <c r="S3769" s="32"/>
      <c r="T3769" s="113"/>
      <c r="U3769" s="113"/>
      <c r="V3769" s="31"/>
      <c r="W3769" s="32"/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hidden="1" customHeight="1" x14ac:dyDescent="0.3">
      <c r="A3770" s="110" t="s">
        <v>1711</v>
      </c>
      <c r="B3770" s="111" t="s">
        <v>907</v>
      </c>
      <c r="C3770" s="112" t="s">
        <v>908</v>
      </c>
      <c r="D3770" s="21">
        <f t="shared" si="66"/>
        <v>481925</v>
      </c>
      <c r="E3770" s="24">
        <f t="shared" si="67"/>
        <v>0</v>
      </c>
      <c r="F3770" s="104">
        <v>243670</v>
      </c>
      <c r="G3770" s="104">
        <v>0</v>
      </c>
      <c r="H3770" s="105">
        <v>238255</v>
      </c>
      <c r="I3770" s="105">
        <v>0</v>
      </c>
      <c r="J3770" s="106"/>
      <c r="K3770" s="107"/>
      <c r="L3770" s="105"/>
      <c r="M3770" s="105"/>
      <c r="N3770" s="106"/>
      <c r="O3770" s="107"/>
      <c r="P3770" s="113"/>
      <c r="Q3770" s="113"/>
      <c r="R3770" s="106"/>
      <c r="S3770" s="107"/>
      <c r="T3770" s="105"/>
      <c r="U3770" s="105"/>
      <c r="V3770" s="106"/>
      <c r="W3770" s="107"/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hidden="1" customHeight="1" x14ac:dyDescent="0.3">
      <c r="A3771" s="110" t="s">
        <v>1711</v>
      </c>
      <c r="B3771" s="111" t="s">
        <v>909</v>
      </c>
      <c r="C3771" s="112" t="s">
        <v>910</v>
      </c>
      <c r="D3771" s="21">
        <f t="shared" si="66"/>
        <v>0</v>
      </c>
      <c r="E3771" s="24">
        <f t="shared" si="67"/>
        <v>0</v>
      </c>
      <c r="F3771" s="104"/>
      <c r="G3771" s="104"/>
      <c r="H3771" s="113"/>
      <c r="I3771" s="113"/>
      <c r="J3771" s="31"/>
      <c r="K3771" s="32"/>
      <c r="L3771" s="113"/>
      <c r="M3771" s="113"/>
      <c r="N3771" s="31"/>
      <c r="O3771" s="32"/>
      <c r="P3771" s="105"/>
      <c r="Q3771" s="105"/>
      <c r="R3771" s="31"/>
      <c r="S3771" s="32"/>
      <c r="T3771" s="113"/>
      <c r="U3771" s="113"/>
      <c r="V3771" s="31"/>
      <c r="W3771" s="32"/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hidden="1" customHeight="1" x14ac:dyDescent="0.3">
      <c r="A3772" s="110" t="s">
        <v>1711</v>
      </c>
      <c r="B3772" s="111" t="s">
        <v>911</v>
      </c>
      <c r="C3772" s="112" t="s">
        <v>912</v>
      </c>
      <c r="D3772" s="21">
        <f t="shared" si="66"/>
        <v>2920940</v>
      </c>
      <c r="E3772" s="24">
        <f t="shared" si="67"/>
        <v>0</v>
      </c>
      <c r="F3772" s="104">
        <v>1462650</v>
      </c>
      <c r="G3772" s="104">
        <v>0</v>
      </c>
      <c r="H3772" s="113">
        <v>1458290</v>
      </c>
      <c r="I3772" s="113">
        <v>0</v>
      </c>
      <c r="J3772" s="31"/>
      <c r="K3772" s="32"/>
      <c r="L3772" s="113"/>
      <c r="M3772" s="113"/>
      <c r="N3772" s="31"/>
      <c r="O3772" s="32"/>
      <c r="P3772" s="113"/>
      <c r="Q3772" s="113"/>
      <c r="R3772" s="31"/>
      <c r="S3772" s="32"/>
      <c r="T3772" s="113"/>
      <c r="U3772" s="113"/>
      <c r="V3772" s="31"/>
      <c r="W3772" s="32"/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hidden="1" customHeight="1" x14ac:dyDescent="0.3">
      <c r="A3773" s="110" t="s">
        <v>1711</v>
      </c>
      <c r="B3773" s="111" t="s">
        <v>913</v>
      </c>
      <c r="C3773" s="112" t="s">
        <v>914</v>
      </c>
      <c r="D3773" s="21">
        <f t="shared" si="66"/>
        <v>888840</v>
      </c>
      <c r="E3773" s="24">
        <f t="shared" si="67"/>
        <v>0</v>
      </c>
      <c r="F3773" s="104">
        <v>444420</v>
      </c>
      <c r="G3773" s="104">
        <v>0</v>
      </c>
      <c r="H3773" s="113">
        <v>444420</v>
      </c>
      <c r="I3773" s="113">
        <v>0</v>
      </c>
      <c r="J3773" s="31"/>
      <c r="K3773" s="32"/>
      <c r="L3773" s="113"/>
      <c r="M3773" s="113"/>
      <c r="N3773" s="31"/>
      <c r="O3773" s="32"/>
      <c r="P3773" s="113"/>
      <c r="Q3773" s="113"/>
      <c r="R3773" s="31"/>
      <c r="S3773" s="32"/>
      <c r="T3773" s="113"/>
      <c r="U3773" s="113"/>
      <c r="V3773" s="31"/>
      <c r="W3773" s="32"/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hidden="1" customHeight="1" x14ac:dyDescent="0.3">
      <c r="A3774" s="110" t="s">
        <v>1711</v>
      </c>
      <c r="B3774" s="111" t="s">
        <v>915</v>
      </c>
      <c r="C3774" s="112" t="s">
        <v>916</v>
      </c>
      <c r="D3774" s="21">
        <f t="shared" si="66"/>
        <v>5188166</v>
      </c>
      <c r="E3774" s="24">
        <f t="shared" si="67"/>
        <v>0</v>
      </c>
      <c r="F3774" s="104">
        <v>2624786</v>
      </c>
      <c r="G3774" s="104">
        <v>0</v>
      </c>
      <c r="H3774" s="113">
        <v>2563380</v>
      </c>
      <c r="I3774" s="113">
        <v>0</v>
      </c>
      <c r="J3774" s="31"/>
      <c r="K3774" s="32"/>
      <c r="L3774" s="113"/>
      <c r="M3774" s="113"/>
      <c r="N3774" s="31"/>
      <c r="O3774" s="32"/>
      <c r="P3774" s="113"/>
      <c r="Q3774" s="113"/>
      <c r="R3774" s="31"/>
      <c r="S3774" s="32"/>
      <c r="T3774" s="113"/>
      <c r="U3774" s="113"/>
      <c r="V3774" s="31"/>
      <c r="W3774" s="32"/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hidden="1" customHeight="1" x14ac:dyDescent="0.3">
      <c r="A3775" s="110" t="s">
        <v>1711</v>
      </c>
      <c r="B3775" s="111" t="s">
        <v>917</v>
      </c>
      <c r="C3775" s="112" t="s">
        <v>918</v>
      </c>
      <c r="D3775" s="21">
        <f t="shared" si="66"/>
        <v>0</v>
      </c>
      <c r="E3775" s="24">
        <f t="shared" si="67"/>
        <v>0</v>
      </c>
      <c r="F3775" s="104"/>
      <c r="G3775" s="104"/>
      <c r="H3775" s="113"/>
      <c r="I3775" s="113"/>
      <c r="J3775" s="31"/>
      <c r="K3775" s="32"/>
      <c r="L3775" s="113"/>
      <c r="M3775" s="113"/>
      <c r="N3775" s="31"/>
      <c r="O3775" s="32"/>
      <c r="P3775" s="113"/>
      <c r="Q3775" s="113"/>
      <c r="R3775" s="31"/>
      <c r="S3775" s="32"/>
      <c r="T3775" s="113"/>
      <c r="U3775" s="113"/>
      <c r="V3775" s="31"/>
      <c r="W3775" s="32"/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hidden="1" customHeight="1" x14ac:dyDescent="0.3">
      <c r="A3776" s="110" t="s">
        <v>1711</v>
      </c>
      <c r="B3776" s="111" t="s">
        <v>919</v>
      </c>
      <c r="C3776" s="112" t="s">
        <v>920</v>
      </c>
      <c r="D3776" s="21">
        <f t="shared" si="66"/>
        <v>45500</v>
      </c>
      <c r="E3776" s="24">
        <f t="shared" si="67"/>
        <v>0</v>
      </c>
      <c r="F3776" s="104">
        <v>22750</v>
      </c>
      <c r="G3776" s="104">
        <v>0</v>
      </c>
      <c r="H3776" s="105">
        <v>22750</v>
      </c>
      <c r="I3776" s="105">
        <v>0</v>
      </c>
      <c r="J3776" s="106"/>
      <c r="K3776" s="107"/>
      <c r="L3776" s="105"/>
      <c r="M3776" s="105"/>
      <c r="N3776" s="106"/>
      <c r="O3776" s="107"/>
      <c r="P3776" s="113"/>
      <c r="Q3776" s="113"/>
      <c r="R3776" s="106"/>
      <c r="S3776" s="107"/>
      <c r="T3776" s="105"/>
      <c r="U3776" s="105"/>
      <c r="V3776" s="106"/>
      <c r="W3776" s="107"/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hidden="1" customHeight="1" x14ac:dyDescent="0.3">
      <c r="A3777" s="110" t="s">
        <v>1711</v>
      </c>
      <c r="B3777" s="111" t="s">
        <v>921</v>
      </c>
      <c r="C3777" s="112" t="s">
        <v>922</v>
      </c>
      <c r="D3777" s="21">
        <f t="shared" si="66"/>
        <v>117500</v>
      </c>
      <c r="E3777" s="24">
        <f t="shared" si="67"/>
        <v>0</v>
      </c>
      <c r="F3777" s="104">
        <v>58750</v>
      </c>
      <c r="G3777" s="104">
        <v>0</v>
      </c>
      <c r="H3777" s="113">
        <v>58750</v>
      </c>
      <c r="I3777" s="113">
        <v>0</v>
      </c>
      <c r="J3777" s="31"/>
      <c r="K3777" s="32"/>
      <c r="L3777" s="113"/>
      <c r="M3777" s="113"/>
      <c r="N3777" s="31"/>
      <c r="O3777" s="32"/>
      <c r="P3777" s="105"/>
      <c r="Q3777" s="105"/>
      <c r="R3777" s="31"/>
      <c r="S3777" s="32"/>
      <c r="T3777" s="113"/>
      <c r="U3777" s="113"/>
      <c r="V3777" s="31"/>
      <c r="W3777" s="32"/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hidden="1" customHeight="1" x14ac:dyDescent="0.3">
      <c r="A3778" s="110" t="s">
        <v>1711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hidden="1" customHeight="1" x14ac:dyDescent="0.3">
      <c r="A3779" s="110" t="s">
        <v>1711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hidden="1" customHeight="1" x14ac:dyDescent="0.3">
      <c r="A3780" s="110" t="s">
        <v>1711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hidden="1" customHeight="1" x14ac:dyDescent="0.3">
      <c r="A3781" s="110" t="s">
        <v>1711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hidden="1" customHeight="1" x14ac:dyDescent="0.3">
      <c r="A3782" s="110" t="s">
        <v>1711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hidden="1" customHeight="1" x14ac:dyDescent="0.3">
      <c r="A3783" s="110" t="s">
        <v>1711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hidden="1" customHeight="1" x14ac:dyDescent="0.3">
      <c r="A3784" s="110" t="s">
        <v>1711</v>
      </c>
      <c r="B3784" s="111" t="s">
        <v>935</v>
      </c>
      <c r="C3784" s="112" t="s">
        <v>936</v>
      </c>
      <c r="D3784" s="21">
        <f t="shared" si="66"/>
        <v>245086.45</v>
      </c>
      <c r="E3784" s="24">
        <f t="shared" si="67"/>
        <v>0</v>
      </c>
      <c r="F3784" s="104">
        <v>149486.45000000001</v>
      </c>
      <c r="G3784" s="104">
        <v>0</v>
      </c>
      <c r="H3784" s="115">
        <v>95600</v>
      </c>
      <c r="I3784" s="115">
        <v>0</v>
      </c>
      <c r="J3784" s="42"/>
      <c r="K3784" s="43"/>
      <c r="L3784" s="115"/>
      <c r="M3784" s="115"/>
      <c r="N3784" s="42"/>
      <c r="O3784" s="43"/>
      <c r="P3784" s="115"/>
      <c r="Q3784" s="115"/>
      <c r="R3784" s="42"/>
      <c r="S3784" s="43"/>
      <c r="T3784" s="115"/>
      <c r="U3784" s="115"/>
      <c r="V3784" s="42"/>
      <c r="W3784" s="43"/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hidden="1" customHeight="1" x14ac:dyDescent="0.3">
      <c r="A3785" s="39" t="s">
        <v>1711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hidden="1" customHeight="1" x14ac:dyDescent="0.3">
      <c r="A3786" s="110" t="s">
        <v>1711</v>
      </c>
      <c r="B3786" s="111" t="s">
        <v>939</v>
      </c>
      <c r="C3786" s="112" t="s">
        <v>940</v>
      </c>
      <c r="D3786" s="21">
        <f t="shared" si="66"/>
        <v>841680</v>
      </c>
      <c r="E3786" s="24">
        <f t="shared" si="67"/>
        <v>0</v>
      </c>
      <c r="F3786" s="104">
        <v>417240</v>
      </c>
      <c r="G3786" s="104">
        <v>0</v>
      </c>
      <c r="H3786" s="105">
        <v>424440</v>
      </c>
      <c r="I3786" s="105">
        <v>0</v>
      </c>
      <c r="J3786" s="106"/>
      <c r="K3786" s="107"/>
      <c r="L3786" s="105"/>
      <c r="M3786" s="105"/>
      <c r="N3786" s="106"/>
      <c r="O3786" s="107"/>
      <c r="P3786" s="105"/>
      <c r="Q3786" s="105"/>
      <c r="R3786" s="106"/>
      <c r="S3786" s="107"/>
      <c r="T3786" s="105"/>
      <c r="U3786" s="105"/>
      <c r="V3786" s="106"/>
      <c r="W3786" s="107"/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hidden="1" customHeight="1" x14ac:dyDescent="0.3">
      <c r="A3787" s="110" t="s">
        <v>1711</v>
      </c>
      <c r="B3787" s="111" t="s">
        <v>941</v>
      </c>
      <c r="C3787" s="112" t="s">
        <v>1613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hidden="1" customHeight="1" x14ac:dyDescent="0.3">
      <c r="A3788" s="110" t="s">
        <v>1711</v>
      </c>
      <c r="B3788" s="111" t="s">
        <v>1614</v>
      </c>
      <c r="C3788" s="112" t="s">
        <v>1615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hidden="1" customHeight="1" x14ac:dyDescent="0.3">
      <c r="A3789" s="110" t="s">
        <v>1711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hidden="1" customHeight="1" x14ac:dyDescent="0.3">
      <c r="A3790" s="110" t="s">
        <v>1711</v>
      </c>
      <c r="B3790" s="111" t="s">
        <v>944</v>
      </c>
      <c r="C3790" s="112" t="s">
        <v>945</v>
      </c>
      <c r="D3790" s="21">
        <f t="shared" si="66"/>
        <v>385772.6</v>
      </c>
      <c r="E3790" s="24">
        <f t="shared" si="67"/>
        <v>0</v>
      </c>
      <c r="F3790" s="104">
        <v>192833.8</v>
      </c>
      <c r="G3790" s="104">
        <v>0</v>
      </c>
      <c r="H3790" s="105">
        <v>192938.8</v>
      </c>
      <c r="I3790" s="105">
        <v>0</v>
      </c>
      <c r="J3790" s="106"/>
      <c r="K3790" s="107"/>
      <c r="L3790" s="105"/>
      <c r="M3790" s="105"/>
      <c r="N3790" s="106"/>
      <c r="O3790" s="107"/>
      <c r="P3790" s="113"/>
      <c r="Q3790" s="113"/>
      <c r="R3790" s="106"/>
      <c r="S3790" s="107"/>
      <c r="T3790" s="105"/>
      <c r="U3790" s="105"/>
      <c r="V3790" s="106"/>
      <c r="W3790" s="107"/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hidden="1" customHeight="1" x14ac:dyDescent="0.3">
      <c r="A3791" s="110" t="s">
        <v>1711</v>
      </c>
      <c r="B3791" s="111" t="s">
        <v>946</v>
      </c>
      <c r="C3791" s="112" t="s">
        <v>947</v>
      </c>
      <c r="D3791" s="21">
        <f t="shared" si="66"/>
        <v>578658.9</v>
      </c>
      <c r="E3791" s="24">
        <f t="shared" si="67"/>
        <v>0</v>
      </c>
      <c r="F3791" s="104">
        <v>289250.7</v>
      </c>
      <c r="G3791" s="104">
        <v>0</v>
      </c>
      <c r="H3791" s="113">
        <v>289408.2</v>
      </c>
      <c r="I3791" s="113">
        <v>0</v>
      </c>
      <c r="J3791" s="31"/>
      <c r="K3791" s="32"/>
      <c r="L3791" s="113"/>
      <c r="M3791" s="113"/>
      <c r="N3791" s="31"/>
      <c r="O3791" s="32"/>
      <c r="P3791" s="105"/>
      <c r="Q3791" s="105"/>
      <c r="R3791" s="31"/>
      <c r="S3791" s="32"/>
      <c r="T3791" s="113"/>
      <c r="U3791" s="113"/>
      <c r="V3791" s="31"/>
      <c r="W3791" s="32"/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hidden="1" customHeight="1" x14ac:dyDescent="0.3">
      <c r="A3792" s="110" t="s">
        <v>1711</v>
      </c>
      <c r="B3792" s="111" t="s">
        <v>948</v>
      </c>
      <c r="C3792" s="112" t="s">
        <v>949</v>
      </c>
      <c r="D3792" s="21">
        <f t="shared" si="66"/>
        <v>23412.6</v>
      </c>
      <c r="E3792" s="24">
        <f t="shared" si="67"/>
        <v>0</v>
      </c>
      <c r="F3792" s="104">
        <v>11287.5</v>
      </c>
      <c r="G3792" s="104">
        <v>0</v>
      </c>
      <c r="H3792" s="105">
        <v>12125.1</v>
      </c>
      <c r="I3792" s="105">
        <v>0</v>
      </c>
      <c r="J3792" s="106"/>
      <c r="K3792" s="107"/>
      <c r="L3792" s="105"/>
      <c r="M3792" s="105"/>
      <c r="N3792" s="106"/>
      <c r="O3792" s="107"/>
      <c r="P3792" s="113"/>
      <c r="Q3792" s="113"/>
      <c r="R3792" s="106"/>
      <c r="S3792" s="107"/>
      <c r="T3792" s="105"/>
      <c r="U3792" s="105"/>
      <c r="V3792" s="106"/>
      <c r="W3792" s="107"/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hidden="1" customHeight="1" x14ac:dyDescent="0.3">
      <c r="A3793" s="110" t="s">
        <v>1711</v>
      </c>
      <c r="B3793" s="111" t="s">
        <v>950</v>
      </c>
      <c r="C3793" s="112" t="s">
        <v>951</v>
      </c>
      <c r="D3793" s="21">
        <f t="shared" si="66"/>
        <v>2400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/>
      <c r="K3793" s="107"/>
      <c r="L3793" s="105"/>
      <c r="M3793" s="105"/>
      <c r="N3793" s="106"/>
      <c r="O3793" s="107"/>
      <c r="P3793" s="105"/>
      <c r="Q3793" s="105"/>
      <c r="R3793" s="106"/>
      <c r="S3793" s="107"/>
      <c r="T3793" s="105"/>
      <c r="U3793" s="105"/>
      <c r="V3793" s="106"/>
      <c r="W3793" s="107"/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hidden="1" customHeight="1" x14ac:dyDescent="0.3">
      <c r="A3794" s="110" t="s">
        <v>1711</v>
      </c>
      <c r="B3794" s="111" t="s">
        <v>952</v>
      </c>
      <c r="C3794" s="112" t="s">
        <v>953</v>
      </c>
      <c r="D3794" s="21">
        <f t="shared" si="66"/>
        <v>173146</v>
      </c>
      <c r="E3794" s="24">
        <f t="shared" si="67"/>
        <v>0</v>
      </c>
      <c r="F3794" s="104">
        <v>87204</v>
      </c>
      <c r="G3794" s="104">
        <v>0</v>
      </c>
      <c r="H3794" s="113">
        <v>85942</v>
      </c>
      <c r="I3794" s="113">
        <v>0</v>
      </c>
      <c r="J3794" s="31"/>
      <c r="K3794" s="32"/>
      <c r="L3794" s="113"/>
      <c r="M3794" s="113"/>
      <c r="N3794" s="31"/>
      <c r="O3794" s="32"/>
      <c r="P3794" s="105"/>
      <c r="Q3794" s="105"/>
      <c r="R3794" s="31"/>
      <c r="S3794" s="32"/>
      <c r="T3794" s="113"/>
      <c r="U3794" s="113"/>
      <c r="V3794" s="31"/>
      <c r="W3794" s="32"/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hidden="1" customHeight="1" x14ac:dyDescent="0.3">
      <c r="A3795" s="110" t="s">
        <v>1711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hidden="1" customHeight="1" x14ac:dyDescent="0.3">
      <c r="A3796" s="110" t="s">
        <v>1711</v>
      </c>
      <c r="B3796" s="111" t="s">
        <v>956</v>
      </c>
      <c r="C3796" s="112" t="s">
        <v>1616</v>
      </c>
      <c r="D3796" s="21">
        <f t="shared" si="66"/>
        <v>25848.6</v>
      </c>
      <c r="E3796" s="24">
        <f t="shared" si="67"/>
        <v>0</v>
      </c>
      <c r="F3796" s="104">
        <v>13081</v>
      </c>
      <c r="G3796" s="104">
        <v>0</v>
      </c>
      <c r="H3796" s="113">
        <v>12767.6</v>
      </c>
      <c r="I3796" s="113">
        <v>0</v>
      </c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hidden="1" customHeight="1" x14ac:dyDescent="0.3">
      <c r="A3797" s="110" t="s">
        <v>1711</v>
      </c>
      <c r="B3797" s="111" t="s">
        <v>957</v>
      </c>
      <c r="C3797" s="112" t="s">
        <v>1687</v>
      </c>
      <c r="D3797" s="21">
        <f t="shared" si="66"/>
        <v>1650725</v>
      </c>
      <c r="E3797" s="24">
        <f t="shared" si="67"/>
        <v>0</v>
      </c>
      <c r="F3797" s="104">
        <v>825725</v>
      </c>
      <c r="G3797" s="104">
        <v>0</v>
      </c>
      <c r="H3797" s="105">
        <v>825000</v>
      </c>
      <c r="I3797" s="105">
        <v>0</v>
      </c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/>
      <c r="W3797" s="107"/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hidden="1" customHeight="1" x14ac:dyDescent="0.3">
      <c r="A3798" s="110" t="s">
        <v>1711</v>
      </c>
      <c r="B3798" s="111" t="s">
        <v>958</v>
      </c>
      <c r="C3798" s="112" t="s">
        <v>1688</v>
      </c>
      <c r="D3798" s="21">
        <f t="shared" si="66"/>
        <v>0</v>
      </c>
      <c r="E3798" s="24">
        <f t="shared" si="67"/>
        <v>0</v>
      </c>
      <c r="F3798" s="104"/>
      <c r="G3798" s="104"/>
      <c r="H3798" s="113"/>
      <c r="I3798" s="113"/>
      <c r="J3798" s="31"/>
      <c r="K3798" s="32"/>
      <c r="L3798" s="113"/>
      <c r="M3798" s="113"/>
      <c r="N3798" s="31"/>
      <c r="O3798" s="32"/>
      <c r="P3798" s="105"/>
      <c r="Q3798" s="105"/>
      <c r="R3798" s="31"/>
      <c r="S3798" s="32"/>
      <c r="T3798" s="113"/>
      <c r="U3798" s="113"/>
      <c r="V3798" s="31"/>
      <c r="W3798" s="32"/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hidden="1" customHeight="1" x14ac:dyDescent="0.3">
      <c r="A3799" s="110" t="s">
        <v>1711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hidden="1" customHeight="1" x14ac:dyDescent="0.3">
      <c r="A3800" s="110" t="s">
        <v>1711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hidden="1" customHeight="1" x14ac:dyDescent="0.3">
      <c r="A3801" s="110" t="s">
        <v>1711</v>
      </c>
      <c r="B3801" s="111" t="s">
        <v>963</v>
      </c>
      <c r="C3801" s="112" t="s">
        <v>1689</v>
      </c>
      <c r="D3801" s="21">
        <f t="shared" si="66"/>
        <v>1661500</v>
      </c>
      <c r="E3801" s="24">
        <f t="shared" si="67"/>
        <v>0</v>
      </c>
      <c r="F3801" s="104"/>
      <c r="G3801" s="104"/>
      <c r="H3801" s="113">
        <v>1661500</v>
      </c>
      <c r="I3801" s="113">
        <v>0</v>
      </c>
      <c r="J3801" s="31"/>
      <c r="K3801" s="32"/>
      <c r="L3801" s="113"/>
      <c r="M3801" s="113"/>
      <c r="N3801" s="31"/>
      <c r="O3801" s="32"/>
      <c r="P3801" s="113"/>
      <c r="Q3801" s="113"/>
      <c r="R3801" s="31"/>
      <c r="S3801" s="32"/>
      <c r="T3801" s="113"/>
      <c r="U3801" s="113"/>
      <c r="V3801" s="31"/>
      <c r="W3801" s="32"/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hidden="1" customHeight="1" x14ac:dyDescent="0.3">
      <c r="A3802" s="110" t="s">
        <v>1711</v>
      </c>
      <c r="B3802" s="111" t="s">
        <v>964</v>
      </c>
      <c r="C3802" s="112" t="s">
        <v>1690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hidden="1" customHeight="1" x14ac:dyDescent="0.3">
      <c r="A3803" s="110" t="s">
        <v>1711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hidden="1" customHeight="1" x14ac:dyDescent="0.3">
      <c r="A3804" s="110" t="s">
        <v>1711</v>
      </c>
      <c r="B3804" s="111" t="s">
        <v>967</v>
      </c>
      <c r="C3804" s="112" t="s">
        <v>968</v>
      </c>
      <c r="D3804" s="21">
        <f t="shared" si="66"/>
        <v>0</v>
      </c>
      <c r="E3804" s="24">
        <f t="shared" si="67"/>
        <v>0</v>
      </c>
      <c r="F3804" s="104"/>
      <c r="G3804" s="104"/>
      <c r="H3804" s="113"/>
      <c r="I3804" s="113"/>
      <c r="J3804" s="31"/>
      <c r="K3804" s="32"/>
      <c r="L3804" s="113"/>
      <c r="M3804" s="113"/>
      <c r="N3804" s="31"/>
      <c r="O3804" s="32"/>
      <c r="P3804" s="113"/>
      <c r="Q3804" s="113"/>
      <c r="R3804" s="31"/>
      <c r="S3804" s="32"/>
      <c r="T3804" s="113"/>
      <c r="U3804" s="113"/>
      <c r="V3804" s="31"/>
      <c r="W3804" s="32"/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hidden="1" customHeight="1" x14ac:dyDescent="0.3">
      <c r="A3805" s="110" t="s">
        <v>1711</v>
      </c>
      <c r="B3805" s="111" t="s">
        <v>969</v>
      </c>
      <c r="C3805" s="112" t="s">
        <v>970</v>
      </c>
      <c r="D3805" s="21">
        <f t="shared" si="66"/>
        <v>2562400</v>
      </c>
      <c r="E3805" s="24">
        <f t="shared" si="67"/>
        <v>1105500</v>
      </c>
      <c r="F3805" s="104">
        <v>1281200</v>
      </c>
      <c r="G3805" s="104">
        <v>951500</v>
      </c>
      <c r="H3805" s="113">
        <v>1281200</v>
      </c>
      <c r="I3805" s="113">
        <v>154000</v>
      </c>
      <c r="J3805" s="31"/>
      <c r="K3805" s="32"/>
      <c r="L3805" s="113"/>
      <c r="M3805" s="113"/>
      <c r="N3805" s="31"/>
      <c r="O3805" s="32"/>
      <c r="P3805" s="113"/>
      <c r="Q3805" s="113"/>
      <c r="R3805" s="31"/>
      <c r="S3805" s="32"/>
      <c r="T3805" s="113"/>
      <c r="U3805" s="113"/>
      <c r="V3805" s="31"/>
      <c r="W3805" s="32"/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hidden="1" customHeight="1" x14ac:dyDescent="0.3">
      <c r="A3806" s="110" t="s">
        <v>1711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hidden="1" customHeight="1" x14ac:dyDescent="0.3">
      <c r="A3807" s="110" t="s">
        <v>1711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hidden="1" customHeight="1" x14ac:dyDescent="0.3">
      <c r="A3808" s="110" t="s">
        <v>1711</v>
      </c>
      <c r="B3808" s="111" t="s">
        <v>975</v>
      </c>
      <c r="C3808" s="112" t="s">
        <v>1617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hidden="1" customHeight="1" x14ac:dyDescent="0.3">
      <c r="A3809" s="110" t="s">
        <v>1711</v>
      </c>
      <c r="B3809" s="111" t="s">
        <v>976</v>
      </c>
      <c r="C3809" s="112" t="s">
        <v>1618</v>
      </c>
      <c r="D3809" s="21">
        <f t="shared" si="66"/>
        <v>0</v>
      </c>
      <c r="E3809" s="24">
        <f t="shared" si="67"/>
        <v>0</v>
      </c>
      <c r="F3809" s="104"/>
      <c r="G3809" s="104"/>
      <c r="H3809" s="105"/>
      <c r="I3809" s="105"/>
      <c r="J3809" s="106"/>
      <c r="K3809" s="107"/>
      <c r="L3809" s="105"/>
      <c r="M3809" s="105"/>
      <c r="N3809" s="106"/>
      <c r="O3809" s="107"/>
      <c r="P3809" s="113"/>
      <c r="Q3809" s="113"/>
      <c r="R3809" s="106"/>
      <c r="S3809" s="107"/>
      <c r="T3809" s="105"/>
      <c r="U3809" s="105"/>
      <c r="V3809" s="106"/>
      <c r="W3809" s="107"/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hidden="1" customHeight="1" x14ac:dyDescent="0.3">
      <c r="A3810" s="110" t="s">
        <v>1711</v>
      </c>
      <c r="B3810" s="111" t="s">
        <v>977</v>
      </c>
      <c r="C3810" s="112" t="s">
        <v>978</v>
      </c>
      <c r="D3810" s="21">
        <f t="shared" si="66"/>
        <v>1240</v>
      </c>
      <c r="E3810" s="24">
        <f t="shared" si="67"/>
        <v>0</v>
      </c>
      <c r="F3810" s="104">
        <v>620</v>
      </c>
      <c r="G3810" s="104">
        <v>0</v>
      </c>
      <c r="H3810" s="113">
        <v>620</v>
      </c>
      <c r="I3810" s="113">
        <v>0</v>
      </c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hidden="1" customHeight="1" x14ac:dyDescent="0.3">
      <c r="A3811" s="110" t="s">
        <v>1711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hidden="1" customHeight="1" x14ac:dyDescent="0.3">
      <c r="A3812" s="110" t="s">
        <v>1711</v>
      </c>
      <c r="B3812" s="111" t="s">
        <v>981</v>
      </c>
      <c r="C3812" s="112" t="s">
        <v>982</v>
      </c>
      <c r="D3812" s="21">
        <f t="shared" si="66"/>
        <v>151580</v>
      </c>
      <c r="E3812" s="24">
        <f t="shared" si="67"/>
        <v>0</v>
      </c>
      <c r="F3812" s="104"/>
      <c r="G3812" s="104"/>
      <c r="H3812" s="105">
        <v>151580</v>
      </c>
      <c r="I3812" s="105">
        <v>0</v>
      </c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/>
      <c r="W3812" s="107"/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hidden="1" customHeight="1" x14ac:dyDescent="0.3">
      <c r="A3813" s="110" t="s">
        <v>1711</v>
      </c>
      <c r="B3813" s="111" t="s">
        <v>983</v>
      </c>
      <c r="C3813" s="112" t="s">
        <v>1619</v>
      </c>
      <c r="D3813" s="21">
        <f t="shared" ref="D3813:D3876" si="68">F3813+H3813+J3813+L3813+N3813+P3813+R3813+T3813+V3813+X3813+Z3813+AB3813</f>
        <v>43879</v>
      </c>
      <c r="E3813" s="24">
        <f t="shared" ref="E3813:E3876" si="69">G3813+I3813+K3813+M3813+O3813+Q3813+S3813+U3813+W3813+Y3813+AA3813+AC3813</f>
        <v>0</v>
      </c>
      <c r="F3813" s="104">
        <v>4790</v>
      </c>
      <c r="G3813" s="104">
        <v>0</v>
      </c>
      <c r="H3813" s="113">
        <v>39089</v>
      </c>
      <c r="I3813" s="113">
        <v>0</v>
      </c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/>
      <c r="W3813" s="32"/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hidden="1" customHeight="1" x14ac:dyDescent="0.3">
      <c r="A3814" s="110" t="s">
        <v>1711</v>
      </c>
      <c r="B3814" s="111" t="s">
        <v>984</v>
      </c>
      <c r="C3814" s="112" t="s">
        <v>1620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hidden="1" customHeight="1" x14ac:dyDescent="0.3">
      <c r="A3815" s="110" t="s">
        <v>1711</v>
      </c>
      <c r="B3815" s="111" t="s">
        <v>985</v>
      </c>
      <c r="C3815" s="112" t="s">
        <v>1621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hidden="1" customHeight="1" x14ac:dyDescent="0.3">
      <c r="A3816" s="110" t="s">
        <v>1711</v>
      </c>
      <c r="B3816" s="111" t="s">
        <v>986</v>
      </c>
      <c r="C3816" s="112" t="s">
        <v>1622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hidden="1" customHeight="1" x14ac:dyDescent="0.3">
      <c r="A3817" s="110" t="s">
        <v>1711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hidden="1" customHeight="1" x14ac:dyDescent="0.3">
      <c r="A3818" s="110" t="s">
        <v>1711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hidden="1" customHeight="1" x14ac:dyDescent="0.3">
      <c r="A3819" s="110" t="s">
        <v>1711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hidden="1" customHeight="1" x14ac:dyDescent="0.3">
      <c r="A3820" s="110" t="s">
        <v>1711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hidden="1" customHeight="1" x14ac:dyDescent="0.3">
      <c r="A3821" s="110" t="s">
        <v>1711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hidden="1" customHeight="1" x14ac:dyDescent="0.3">
      <c r="A3822" s="110" t="s">
        <v>1711</v>
      </c>
      <c r="B3822" s="111" t="s">
        <v>996</v>
      </c>
      <c r="C3822" s="112" t="s">
        <v>1691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hidden="1" customHeight="1" x14ac:dyDescent="0.3">
      <c r="A3823" s="110" t="s">
        <v>1711</v>
      </c>
      <c r="B3823" s="111" t="s">
        <v>997</v>
      </c>
      <c r="C3823" s="112" t="s">
        <v>1692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hidden="1" customHeight="1" x14ac:dyDescent="0.3">
      <c r="A3824" s="110" t="s">
        <v>1711</v>
      </c>
      <c r="B3824" s="111" t="s">
        <v>998</v>
      </c>
      <c r="C3824" s="112" t="s">
        <v>1693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hidden="1" customHeight="1" x14ac:dyDescent="0.3">
      <c r="A3825" s="110" t="s">
        <v>1711</v>
      </c>
      <c r="B3825" s="111" t="s">
        <v>999</v>
      </c>
      <c r="C3825" s="112" t="s">
        <v>1694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hidden="1" customHeight="1" x14ac:dyDescent="0.3">
      <c r="A3826" s="110" t="s">
        <v>1711</v>
      </c>
      <c r="B3826" s="111" t="s">
        <v>1000</v>
      </c>
      <c r="C3826" s="112" t="s">
        <v>1623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hidden="1" customHeight="1" x14ac:dyDescent="0.3">
      <c r="A3827" s="110" t="s">
        <v>1711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hidden="1" customHeight="1" x14ac:dyDescent="0.3">
      <c r="A3828" s="110" t="s">
        <v>1711</v>
      </c>
      <c r="B3828" s="111" t="s">
        <v>1003</v>
      </c>
      <c r="C3828" s="112" t="s">
        <v>1624</v>
      </c>
      <c r="D3828" s="21">
        <f t="shared" si="68"/>
        <v>152817.97999999998</v>
      </c>
      <c r="E3828" s="24">
        <f t="shared" si="69"/>
        <v>0</v>
      </c>
      <c r="F3828" s="104">
        <v>66383.83</v>
      </c>
      <c r="G3828" s="104">
        <v>0</v>
      </c>
      <c r="H3828" s="113">
        <v>86434.15</v>
      </c>
      <c r="I3828" s="113">
        <v>0</v>
      </c>
      <c r="J3828" s="31"/>
      <c r="K3828" s="32"/>
      <c r="L3828" s="113"/>
      <c r="M3828" s="113"/>
      <c r="N3828" s="31"/>
      <c r="O3828" s="32"/>
      <c r="P3828" s="113"/>
      <c r="Q3828" s="113"/>
      <c r="R3828" s="31"/>
      <c r="S3828" s="32"/>
      <c r="T3828" s="113"/>
      <c r="U3828" s="113"/>
      <c r="V3828" s="31"/>
      <c r="W3828" s="32"/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hidden="1" customHeight="1" x14ac:dyDescent="0.3">
      <c r="A3829" s="110" t="s">
        <v>1711</v>
      </c>
      <c r="B3829" s="111" t="s">
        <v>1004</v>
      </c>
      <c r="C3829" s="112" t="s">
        <v>1625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hidden="1" customHeight="1" x14ac:dyDescent="0.3">
      <c r="A3830" s="110" t="s">
        <v>1711</v>
      </c>
      <c r="B3830" s="111" t="s">
        <v>1005</v>
      </c>
      <c r="C3830" s="112" t="s">
        <v>1626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hidden="1" customHeight="1" x14ac:dyDescent="0.3">
      <c r="A3831" s="110" t="s">
        <v>1711</v>
      </c>
      <c r="B3831" s="111" t="s">
        <v>1006</v>
      </c>
      <c r="C3831" s="112" t="s">
        <v>1007</v>
      </c>
      <c r="D3831" s="21">
        <f t="shared" si="68"/>
        <v>480</v>
      </c>
      <c r="E3831" s="24">
        <f t="shared" si="69"/>
        <v>480</v>
      </c>
      <c r="F3831" s="104">
        <v>480</v>
      </c>
      <c r="G3831" s="104">
        <v>0</v>
      </c>
      <c r="H3831" s="105">
        <v>0</v>
      </c>
      <c r="I3831" s="105">
        <v>480</v>
      </c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hidden="1" customHeight="1" x14ac:dyDescent="0.3">
      <c r="A3832" s="110" t="s">
        <v>1711</v>
      </c>
      <c r="B3832" s="111" t="s">
        <v>1008</v>
      </c>
      <c r="C3832" s="112" t="s">
        <v>1009</v>
      </c>
      <c r="D3832" s="21">
        <f t="shared" si="68"/>
        <v>10340</v>
      </c>
      <c r="E3832" s="24">
        <f t="shared" si="69"/>
        <v>0</v>
      </c>
      <c r="F3832" s="104"/>
      <c r="G3832" s="104"/>
      <c r="H3832" s="113">
        <v>10340</v>
      </c>
      <c r="I3832" s="113">
        <v>0</v>
      </c>
      <c r="J3832" s="31"/>
      <c r="K3832" s="32"/>
      <c r="L3832" s="113"/>
      <c r="M3832" s="113"/>
      <c r="N3832" s="31"/>
      <c r="O3832" s="32"/>
      <c r="P3832" s="105"/>
      <c r="Q3832" s="105"/>
      <c r="R3832" s="31"/>
      <c r="S3832" s="32"/>
      <c r="T3832" s="113"/>
      <c r="U3832" s="113"/>
      <c r="V3832" s="31"/>
      <c r="W3832" s="32"/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hidden="1" customHeight="1" x14ac:dyDescent="0.3">
      <c r="A3833" s="110" t="s">
        <v>1711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hidden="1" customHeight="1" x14ac:dyDescent="0.3">
      <c r="A3834" s="110" t="s">
        <v>1711</v>
      </c>
      <c r="B3834" s="111" t="s">
        <v>1012</v>
      </c>
      <c r="C3834" s="112" t="s">
        <v>1013</v>
      </c>
      <c r="D3834" s="21">
        <f t="shared" si="68"/>
        <v>19070</v>
      </c>
      <c r="E3834" s="24">
        <f t="shared" si="69"/>
        <v>0</v>
      </c>
      <c r="F3834" s="104">
        <v>1600</v>
      </c>
      <c r="G3834" s="104">
        <v>0</v>
      </c>
      <c r="H3834" s="113">
        <v>17470</v>
      </c>
      <c r="I3834" s="113">
        <v>0</v>
      </c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hidden="1" customHeight="1" x14ac:dyDescent="0.3">
      <c r="A3835" s="110" t="s">
        <v>1711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hidden="1" customHeight="1" x14ac:dyDescent="0.3">
      <c r="A3836" s="110" t="s">
        <v>1711</v>
      </c>
      <c r="B3836" s="111" t="s">
        <v>1016</v>
      </c>
      <c r="C3836" s="112" t="s">
        <v>1017</v>
      </c>
      <c r="D3836" s="21">
        <f t="shared" si="68"/>
        <v>71719</v>
      </c>
      <c r="E3836" s="24">
        <f t="shared" si="69"/>
        <v>0</v>
      </c>
      <c r="F3836" s="104">
        <v>8600</v>
      </c>
      <c r="G3836" s="104">
        <v>0</v>
      </c>
      <c r="H3836" s="113">
        <v>63119</v>
      </c>
      <c r="I3836" s="113">
        <v>0</v>
      </c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hidden="1" customHeight="1" x14ac:dyDescent="0.3">
      <c r="A3837" s="110" t="s">
        <v>1711</v>
      </c>
      <c r="B3837" s="111" t="s">
        <v>1018</v>
      </c>
      <c r="C3837" s="112" t="s">
        <v>1019</v>
      </c>
      <c r="D3837" s="21">
        <f t="shared" si="68"/>
        <v>362824.76</v>
      </c>
      <c r="E3837" s="24">
        <f t="shared" si="69"/>
        <v>0</v>
      </c>
      <c r="F3837" s="104">
        <v>192882.41</v>
      </c>
      <c r="G3837" s="104">
        <v>0</v>
      </c>
      <c r="H3837" s="113">
        <v>169942.35</v>
      </c>
      <c r="I3837" s="113">
        <v>0</v>
      </c>
      <c r="J3837" s="31"/>
      <c r="K3837" s="32"/>
      <c r="L3837" s="113"/>
      <c r="M3837" s="113"/>
      <c r="N3837" s="31"/>
      <c r="O3837" s="32"/>
      <c r="P3837" s="113"/>
      <c r="Q3837" s="113"/>
      <c r="R3837" s="31"/>
      <c r="S3837" s="32"/>
      <c r="T3837" s="113"/>
      <c r="U3837" s="113"/>
      <c r="V3837" s="31"/>
      <c r="W3837" s="32"/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hidden="1" customHeight="1" x14ac:dyDescent="0.3">
      <c r="A3838" s="110" t="s">
        <v>1711</v>
      </c>
      <c r="B3838" s="111" t="s">
        <v>1020</v>
      </c>
      <c r="C3838" s="112" t="s">
        <v>1021</v>
      </c>
      <c r="D3838" s="21">
        <f t="shared" si="68"/>
        <v>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/>
      <c r="Q3838" s="113"/>
      <c r="R3838" s="31"/>
      <c r="S3838" s="32"/>
      <c r="T3838" s="113"/>
      <c r="U3838" s="113"/>
      <c r="V3838" s="31"/>
      <c r="W3838" s="32"/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hidden="1" customHeight="1" x14ac:dyDescent="0.3">
      <c r="A3839" s="110" t="s">
        <v>1711</v>
      </c>
      <c r="B3839" s="111" t="s">
        <v>1022</v>
      </c>
      <c r="C3839" s="112" t="s">
        <v>1023</v>
      </c>
      <c r="D3839" s="21">
        <f t="shared" si="68"/>
        <v>99401</v>
      </c>
      <c r="E3839" s="24">
        <f t="shared" si="69"/>
        <v>0</v>
      </c>
      <c r="F3839" s="104">
        <v>42388</v>
      </c>
      <c r="G3839" s="104">
        <v>0</v>
      </c>
      <c r="H3839" s="105">
        <v>57013</v>
      </c>
      <c r="I3839" s="105">
        <v>0</v>
      </c>
      <c r="J3839" s="106"/>
      <c r="K3839" s="107"/>
      <c r="L3839" s="105"/>
      <c r="M3839" s="105"/>
      <c r="N3839" s="106"/>
      <c r="O3839" s="107"/>
      <c r="P3839" s="113"/>
      <c r="Q3839" s="113"/>
      <c r="R3839" s="106"/>
      <c r="S3839" s="107"/>
      <c r="T3839" s="105"/>
      <c r="U3839" s="105"/>
      <c r="V3839" s="106"/>
      <c r="W3839" s="107"/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hidden="1" customHeight="1" x14ac:dyDescent="0.3">
      <c r="A3840" s="110" t="s">
        <v>1711</v>
      </c>
      <c r="B3840" s="111" t="s">
        <v>1024</v>
      </c>
      <c r="C3840" s="112" t="s">
        <v>1025</v>
      </c>
      <c r="D3840" s="21">
        <f t="shared" si="68"/>
        <v>11600</v>
      </c>
      <c r="E3840" s="24">
        <f t="shared" si="69"/>
        <v>0</v>
      </c>
      <c r="F3840" s="104">
        <v>3600</v>
      </c>
      <c r="G3840" s="104">
        <v>0</v>
      </c>
      <c r="H3840" s="113">
        <v>8000</v>
      </c>
      <c r="I3840" s="113">
        <v>0</v>
      </c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hidden="1" customHeight="1" x14ac:dyDescent="0.3">
      <c r="A3841" s="110" t="s">
        <v>1711</v>
      </c>
      <c r="B3841" s="111" t="s">
        <v>1026</v>
      </c>
      <c r="C3841" s="112" t="s">
        <v>1027</v>
      </c>
      <c r="D3841" s="21">
        <f t="shared" si="68"/>
        <v>328187.19</v>
      </c>
      <c r="E3841" s="24">
        <f t="shared" si="69"/>
        <v>0</v>
      </c>
      <c r="F3841" s="104">
        <v>12699.83</v>
      </c>
      <c r="G3841" s="104">
        <v>0</v>
      </c>
      <c r="H3841" s="113">
        <v>315487.35999999999</v>
      </c>
      <c r="I3841" s="113">
        <v>0</v>
      </c>
      <c r="J3841" s="31"/>
      <c r="K3841" s="32"/>
      <c r="L3841" s="113"/>
      <c r="M3841" s="113"/>
      <c r="N3841" s="31"/>
      <c r="O3841" s="32"/>
      <c r="P3841" s="113"/>
      <c r="Q3841" s="113"/>
      <c r="R3841" s="31"/>
      <c r="S3841" s="32"/>
      <c r="T3841" s="113"/>
      <c r="U3841" s="113"/>
      <c r="V3841" s="31"/>
      <c r="W3841" s="32"/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hidden="1" customHeight="1" x14ac:dyDescent="0.3">
      <c r="A3842" s="110" t="s">
        <v>1711</v>
      </c>
      <c r="B3842" s="111" t="s">
        <v>1028</v>
      </c>
      <c r="C3842" s="112" t="s">
        <v>1029</v>
      </c>
      <c r="D3842" s="21">
        <f t="shared" si="68"/>
        <v>264550.48</v>
      </c>
      <c r="E3842" s="24">
        <f t="shared" si="69"/>
        <v>0</v>
      </c>
      <c r="F3842" s="104">
        <v>79537.899999999994</v>
      </c>
      <c r="G3842" s="104">
        <v>0</v>
      </c>
      <c r="H3842" s="113">
        <v>185012.58</v>
      </c>
      <c r="I3842" s="113">
        <v>0</v>
      </c>
      <c r="J3842" s="31"/>
      <c r="K3842" s="32"/>
      <c r="L3842" s="113"/>
      <c r="M3842" s="113"/>
      <c r="N3842" s="31"/>
      <c r="O3842" s="32"/>
      <c r="P3842" s="113"/>
      <c r="Q3842" s="113"/>
      <c r="R3842" s="31"/>
      <c r="S3842" s="32"/>
      <c r="T3842" s="113"/>
      <c r="U3842" s="113"/>
      <c r="V3842" s="31"/>
      <c r="W3842" s="32"/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hidden="1" customHeight="1" x14ac:dyDescent="0.3">
      <c r="A3843" s="110" t="s">
        <v>1711</v>
      </c>
      <c r="B3843" s="111" t="s">
        <v>1030</v>
      </c>
      <c r="C3843" s="112" t="s">
        <v>1031</v>
      </c>
      <c r="D3843" s="21">
        <f t="shared" si="68"/>
        <v>505962.48000000004</v>
      </c>
      <c r="E3843" s="24">
        <f t="shared" si="69"/>
        <v>0</v>
      </c>
      <c r="F3843" s="104">
        <v>26227.08</v>
      </c>
      <c r="G3843" s="104">
        <v>0</v>
      </c>
      <c r="H3843" s="113">
        <v>479735.4</v>
      </c>
      <c r="I3843" s="113">
        <v>0</v>
      </c>
      <c r="J3843" s="31"/>
      <c r="K3843" s="32"/>
      <c r="L3843" s="113"/>
      <c r="M3843" s="113"/>
      <c r="N3843" s="31"/>
      <c r="O3843" s="32"/>
      <c r="P3843" s="113"/>
      <c r="Q3843" s="113"/>
      <c r="R3843" s="31"/>
      <c r="S3843" s="32"/>
      <c r="T3843" s="113"/>
      <c r="U3843" s="113"/>
      <c r="V3843" s="31"/>
      <c r="W3843" s="32"/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hidden="1" customHeight="1" x14ac:dyDescent="0.3">
      <c r="A3844" s="110" t="s">
        <v>1711</v>
      </c>
      <c r="B3844" s="111" t="s">
        <v>1032</v>
      </c>
      <c r="C3844" s="112" t="s">
        <v>1033</v>
      </c>
      <c r="D3844" s="21">
        <f t="shared" si="68"/>
        <v>0</v>
      </c>
      <c r="E3844" s="24">
        <f t="shared" si="69"/>
        <v>0</v>
      </c>
      <c r="F3844" s="104"/>
      <c r="G3844" s="104"/>
      <c r="H3844" s="113"/>
      <c r="I3844" s="113"/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hidden="1" customHeight="1" x14ac:dyDescent="0.3">
      <c r="A3845" s="110" t="s">
        <v>1711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hidden="1" customHeight="1" x14ac:dyDescent="0.3">
      <c r="A3846" s="110" t="s">
        <v>1711</v>
      </c>
      <c r="B3846" s="111" t="s">
        <v>1036</v>
      </c>
      <c r="C3846" s="112" t="s">
        <v>1037</v>
      </c>
      <c r="D3846" s="21">
        <f t="shared" si="68"/>
        <v>53300</v>
      </c>
      <c r="E3846" s="24">
        <f t="shared" si="69"/>
        <v>0</v>
      </c>
      <c r="F3846" s="104">
        <v>27500</v>
      </c>
      <c r="G3846" s="104">
        <v>0</v>
      </c>
      <c r="H3846" s="113">
        <v>25800</v>
      </c>
      <c r="I3846" s="113">
        <v>0</v>
      </c>
      <c r="J3846" s="31"/>
      <c r="K3846" s="32"/>
      <c r="L3846" s="113"/>
      <c r="M3846" s="113"/>
      <c r="N3846" s="31"/>
      <c r="O3846" s="32"/>
      <c r="P3846" s="113"/>
      <c r="Q3846" s="113"/>
      <c r="R3846" s="31"/>
      <c r="S3846" s="32"/>
      <c r="T3846" s="113"/>
      <c r="U3846" s="113"/>
      <c r="V3846" s="31"/>
      <c r="W3846" s="32"/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hidden="1" customHeight="1" x14ac:dyDescent="0.3">
      <c r="A3847" s="110" t="s">
        <v>1711</v>
      </c>
      <c r="B3847" s="111" t="s">
        <v>1038</v>
      </c>
      <c r="C3847" s="112" t="s">
        <v>1039</v>
      </c>
      <c r="D3847" s="21">
        <f t="shared" si="68"/>
        <v>48221.599999999999</v>
      </c>
      <c r="E3847" s="24">
        <f t="shared" si="69"/>
        <v>0</v>
      </c>
      <c r="F3847" s="104"/>
      <c r="G3847" s="104"/>
      <c r="H3847" s="105">
        <v>48221.599999999999</v>
      </c>
      <c r="I3847" s="105">
        <v>0</v>
      </c>
      <c r="J3847" s="106"/>
      <c r="K3847" s="107"/>
      <c r="L3847" s="105"/>
      <c r="M3847" s="105"/>
      <c r="N3847" s="106"/>
      <c r="O3847" s="107"/>
      <c r="P3847" s="113"/>
      <c r="Q3847" s="113"/>
      <c r="R3847" s="106"/>
      <c r="S3847" s="107"/>
      <c r="T3847" s="105"/>
      <c r="U3847" s="105"/>
      <c r="V3847" s="106"/>
      <c r="W3847" s="107"/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hidden="1" customHeight="1" x14ac:dyDescent="0.3">
      <c r="A3848" s="110" t="s">
        <v>1711</v>
      </c>
      <c r="B3848" s="111" t="s">
        <v>1040</v>
      </c>
      <c r="C3848" s="112" t="s">
        <v>1041</v>
      </c>
      <c r="D3848" s="21">
        <f t="shared" si="68"/>
        <v>31870</v>
      </c>
      <c r="E3848" s="24">
        <f t="shared" si="69"/>
        <v>0</v>
      </c>
      <c r="F3848" s="104">
        <v>29070</v>
      </c>
      <c r="G3848" s="104">
        <v>0</v>
      </c>
      <c r="H3848" s="113">
        <v>2800</v>
      </c>
      <c r="I3848" s="113">
        <v>0</v>
      </c>
      <c r="J3848" s="31"/>
      <c r="K3848" s="32"/>
      <c r="L3848" s="113"/>
      <c r="M3848" s="113"/>
      <c r="N3848" s="31"/>
      <c r="O3848" s="32"/>
      <c r="P3848" s="105"/>
      <c r="Q3848" s="105"/>
      <c r="R3848" s="31"/>
      <c r="S3848" s="32"/>
      <c r="T3848" s="113"/>
      <c r="U3848" s="113"/>
      <c r="V3848" s="31"/>
      <c r="W3848" s="32"/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hidden="1" customHeight="1" x14ac:dyDescent="0.3">
      <c r="A3849" s="110" t="s">
        <v>1711</v>
      </c>
      <c r="B3849" s="111" t="s">
        <v>1042</v>
      </c>
      <c r="C3849" s="112" t="s">
        <v>1043</v>
      </c>
      <c r="D3849" s="21">
        <f t="shared" si="68"/>
        <v>250</v>
      </c>
      <c r="E3849" s="24">
        <f t="shared" si="69"/>
        <v>0</v>
      </c>
      <c r="F3849" s="104">
        <v>250</v>
      </c>
      <c r="G3849" s="104">
        <v>0</v>
      </c>
      <c r="H3849" s="113">
        <v>0</v>
      </c>
      <c r="I3849" s="113">
        <v>0</v>
      </c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/>
      <c r="W3849" s="32"/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hidden="1" customHeight="1" x14ac:dyDescent="0.3">
      <c r="A3850" s="110" t="s">
        <v>1711</v>
      </c>
      <c r="B3850" s="111" t="s">
        <v>1044</v>
      </c>
      <c r="C3850" s="112" t="s">
        <v>1045</v>
      </c>
      <c r="D3850" s="21">
        <f t="shared" si="68"/>
        <v>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/>
      <c r="M3850" s="113"/>
      <c r="N3850" s="31"/>
      <c r="O3850" s="32"/>
      <c r="P3850" s="113"/>
      <c r="Q3850" s="113"/>
      <c r="R3850" s="31"/>
      <c r="S3850" s="32"/>
      <c r="T3850" s="113"/>
      <c r="U3850" s="113"/>
      <c r="V3850" s="31"/>
      <c r="W3850" s="32"/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hidden="1" customHeight="1" x14ac:dyDescent="0.3">
      <c r="A3851" s="110" t="s">
        <v>1711</v>
      </c>
      <c r="B3851" s="111" t="s">
        <v>1046</v>
      </c>
      <c r="C3851" s="112" t="s">
        <v>1047</v>
      </c>
      <c r="D3851" s="21">
        <f t="shared" si="68"/>
        <v>787096.35</v>
      </c>
      <c r="E3851" s="24">
        <f t="shared" si="69"/>
        <v>0</v>
      </c>
      <c r="F3851" s="104">
        <v>671088</v>
      </c>
      <c r="G3851" s="104">
        <v>0</v>
      </c>
      <c r="H3851" s="113">
        <v>116008.35</v>
      </c>
      <c r="I3851" s="113">
        <v>0</v>
      </c>
      <c r="J3851" s="31"/>
      <c r="K3851" s="32"/>
      <c r="L3851" s="113"/>
      <c r="M3851" s="113"/>
      <c r="N3851" s="31"/>
      <c r="O3851" s="32"/>
      <c r="P3851" s="113"/>
      <c r="Q3851" s="113"/>
      <c r="R3851" s="31"/>
      <c r="S3851" s="32"/>
      <c r="T3851" s="113"/>
      <c r="U3851" s="113"/>
      <c r="V3851" s="31"/>
      <c r="W3851" s="32"/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hidden="1" customHeight="1" x14ac:dyDescent="0.3">
      <c r="A3852" s="110" t="s">
        <v>1711</v>
      </c>
      <c r="B3852" s="111" t="s">
        <v>1048</v>
      </c>
      <c r="C3852" s="112" t="s">
        <v>1049</v>
      </c>
      <c r="D3852" s="21">
        <f t="shared" si="68"/>
        <v>10657.2</v>
      </c>
      <c r="E3852" s="24">
        <f t="shared" si="69"/>
        <v>0</v>
      </c>
      <c r="F3852" s="104">
        <v>2236.3000000000002</v>
      </c>
      <c r="G3852" s="104">
        <v>0</v>
      </c>
      <c r="H3852" s="113">
        <v>8420.9</v>
      </c>
      <c r="I3852" s="113">
        <v>0</v>
      </c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hidden="1" customHeight="1" x14ac:dyDescent="0.3">
      <c r="A3853" s="110" t="s">
        <v>1711</v>
      </c>
      <c r="B3853" s="111" t="s">
        <v>1050</v>
      </c>
      <c r="C3853" s="112" t="s">
        <v>1051</v>
      </c>
      <c r="D3853" s="21">
        <f t="shared" si="68"/>
        <v>6830</v>
      </c>
      <c r="E3853" s="24">
        <f t="shared" si="69"/>
        <v>0</v>
      </c>
      <c r="F3853" s="104">
        <v>6280</v>
      </c>
      <c r="G3853" s="104">
        <v>0</v>
      </c>
      <c r="H3853" s="113">
        <v>550</v>
      </c>
      <c r="I3853" s="113">
        <v>0</v>
      </c>
      <c r="J3853" s="31"/>
      <c r="K3853" s="32"/>
      <c r="L3853" s="113"/>
      <c r="M3853" s="113"/>
      <c r="N3853" s="31"/>
      <c r="O3853" s="32"/>
      <c r="P3853" s="113"/>
      <c r="Q3853" s="113"/>
      <c r="R3853" s="31"/>
      <c r="S3853" s="32"/>
      <c r="T3853" s="113"/>
      <c r="U3853" s="113"/>
      <c r="V3853" s="31"/>
      <c r="W3853" s="32"/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hidden="1" customHeight="1" x14ac:dyDescent="0.3">
      <c r="A3854" s="110" t="s">
        <v>1711</v>
      </c>
      <c r="B3854" s="111" t="s">
        <v>1052</v>
      </c>
      <c r="C3854" s="112" t="s">
        <v>1053</v>
      </c>
      <c r="D3854" s="21">
        <f t="shared" si="68"/>
        <v>23540</v>
      </c>
      <c r="E3854" s="24">
        <f t="shared" si="69"/>
        <v>0</v>
      </c>
      <c r="F3854" s="104"/>
      <c r="G3854" s="104"/>
      <c r="H3854" s="113">
        <v>23540</v>
      </c>
      <c r="I3854" s="113">
        <v>0</v>
      </c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hidden="1" customHeight="1" x14ac:dyDescent="0.3">
      <c r="A3855" s="110" t="s">
        <v>1711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hidden="1" customHeight="1" x14ac:dyDescent="0.3">
      <c r="A3856" s="110" t="s">
        <v>1711</v>
      </c>
      <c r="B3856" s="111" t="s">
        <v>1056</v>
      </c>
      <c r="C3856" s="112" t="s">
        <v>1057</v>
      </c>
      <c r="D3856" s="21">
        <f t="shared" si="68"/>
        <v>311326.67000000004</v>
      </c>
      <c r="E3856" s="24">
        <f t="shared" si="69"/>
        <v>0</v>
      </c>
      <c r="F3856" s="104">
        <v>150894.67000000001</v>
      </c>
      <c r="G3856" s="104">
        <v>0</v>
      </c>
      <c r="H3856" s="113">
        <v>160432</v>
      </c>
      <c r="I3856" s="113">
        <v>0</v>
      </c>
      <c r="J3856" s="31"/>
      <c r="K3856" s="32"/>
      <c r="L3856" s="113"/>
      <c r="M3856" s="113"/>
      <c r="N3856" s="31"/>
      <c r="O3856" s="32"/>
      <c r="P3856" s="113"/>
      <c r="Q3856" s="113"/>
      <c r="R3856" s="31"/>
      <c r="S3856" s="32"/>
      <c r="T3856" s="113"/>
      <c r="U3856" s="113"/>
      <c r="V3856" s="31"/>
      <c r="W3856" s="32"/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hidden="1" customHeight="1" x14ac:dyDescent="0.3">
      <c r="A3857" s="110" t="s">
        <v>1711</v>
      </c>
      <c r="B3857" s="111" t="s">
        <v>1058</v>
      </c>
      <c r="C3857" s="112" t="s">
        <v>1059</v>
      </c>
      <c r="D3857" s="21">
        <f t="shared" si="68"/>
        <v>163765.51</v>
      </c>
      <c r="E3857" s="24">
        <f t="shared" si="69"/>
        <v>54090.51</v>
      </c>
      <c r="F3857" s="104">
        <v>54090.51</v>
      </c>
      <c r="G3857" s="104">
        <v>0</v>
      </c>
      <c r="H3857" s="105">
        <v>109675</v>
      </c>
      <c r="I3857" s="105">
        <v>54090.51</v>
      </c>
      <c r="J3857" s="106"/>
      <c r="K3857" s="107"/>
      <c r="L3857" s="105"/>
      <c r="M3857" s="105"/>
      <c r="N3857" s="106"/>
      <c r="O3857" s="107"/>
      <c r="P3857" s="113"/>
      <c r="Q3857" s="113"/>
      <c r="R3857" s="106"/>
      <c r="S3857" s="107"/>
      <c r="T3857" s="105"/>
      <c r="U3857" s="105"/>
      <c r="V3857" s="106"/>
      <c r="W3857" s="107"/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hidden="1" customHeight="1" x14ac:dyDescent="0.3">
      <c r="A3858" s="110" t="s">
        <v>1711</v>
      </c>
      <c r="B3858" s="111" t="s">
        <v>1060</v>
      </c>
      <c r="C3858" s="112" t="s">
        <v>1061</v>
      </c>
      <c r="D3858" s="21">
        <f t="shared" si="68"/>
        <v>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/>
      <c r="U3858" s="113"/>
      <c r="V3858" s="31"/>
      <c r="W3858" s="32"/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hidden="1" customHeight="1" x14ac:dyDescent="0.3">
      <c r="A3859" s="110" t="s">
        <v>1711</v>
      </c>
      <c r="B3859" s="111" t="s">
        <v>1062</v>
      </c>
      <c r="C3859" s="112" t="s">
        <v>1063</v>
      </c>
      <c r="D3859" s="21">
        <f t="shared" si="68"/>
        <v>111425</v>
      </c>
      <c r="E3859" s="24">
        <f t="shared" si="69"/>
        <v>0</v>
      </c>
      <c r="F3859" s="104">
        <v>111225</v>
      </c>
      <c r="G3859" s="104">
        <v>0</v>
      </c>
      <c r="H3859" s="113">
        <v>200</v>
      </c>
      <c r="I3859" s="113">
        <v>0</v>
      </c>
      <c r="J3859" s="31"/>
      <c r="K3859" s="32"/>
      <c r="L3859" s="113"/>
      <c r="M3859" s="113"/>
      <c r="N3859" s="31"/>
      <c r="O3859" s="32"/>
      <c r="P3859" s="113"/>
      <c r="Q3859" s="113"/>
      <c r="R3859" s="31"/>
      <c r="S3859" s="32"/>
      <c r="T3859" s="113"/>
      <c r="U3859" s="113"/>
      <c r="V3859" s="31"/>
      <c r="W3859" s="32"/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hidden="1" customHeight="1" x14ac:dyDescent="0.3">
      <c r="A3860" s="110" t="s">
        <v>1711</v>
      </c>
      <c r="B3860" s="111" t="s">
        <v>1064</v>
      </c>
      <c r="C3860" s="112" t="s">
        <v>1065</v>
      </c>
      <c r="D3860" s="21">
        <f t="shared" si="68"/>
        <v>3600</v>
      </c>
      <c r="E3860" s="24">
        <f t="shared" si="69"/>
        <v>0</v>
      </c>
      <c r="F3860" s="104">
        <v>3600</v>
      </c>
      <c r="G3860" s="104">
        <v>0</v>
      </c>
      <c r="H3860" s="113">
        <v>0</v>
      </c>
      <c r="I3860" s="113">
        <v>0</v>
      </c>
      <c r="J3860" s="31"/>
      <c r="K3860" s="32"/>
      <c r="L3860" s="113"/>
      <c r="M3860" s="113"/>
      <c r="N3860" s="31"/>
      <c r="O3860" s="32"/>
      <c r="P3860" s="113"/>
      <c r="Q3860" s="113"/>
      <c r="R3860" s="31"/>
      <c r="S3860" s="32"/>
      <c r="T3860" s="113"/>
      <c r="U3860" s="113"/>
      <c r="V3860" s="31"/>
      <c r="W3860" s="32"/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hidden="1" customHeight="1" x14ac:dyDescent="0.3">
      <c r="A3861" s="110" t="s">
        <v>1711</v>
      </c>
      <c r="B3861" s="111" t="s">
        <v>1066</v>
      </c>
      <c r="C3861" s="112" t="s">
        <v>1067</v>
      </c>
      <c r="D3861" s="21">
        <f t="shared" si="68"/>
        <v>0</v>
      </c>
      <c r="E3861" s="24">
        <f t="shared" si="69"/>
        <v>0</v>
      </c>
      <c r="F3861" s="104"/>
      <c r="G3861" s="104"/>
      <c r="H3861" s="113"/>
      <c r="I3861" s="113"/>
      <c r="J3861" s="31"/>
      <c r="K3861" s="32"/>
      <c r="L3861" s="113"/>
      <c r="M3861" s="113"/>
      <c r="N3861" s="31"/>
      <c r="O3861" s="32"/>
      <c r="P3861" s="113"/>
      <c r="Q3861" s="113"/>
      <c r="R3861" s="31"/>
      <c r="S3861" s="32"/>
      <c r="T3861" s="113"/>
      <c r="U3861" s="113"/>
      <c r="V3861" s="31"/>
      <c r="W3861" s="32"/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hidden="1" customHeight="1" x14ac:dyDescent="0.3">
      <c r="A3862" s="110" t="s">
        <v>1711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hidden="1" customHeight="1" x14ac:dyDescent="0.3">
      <c r="A3863" s="110" t="s">
        <v>1711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hidden="1" customHeight="1" x14ac:dyDescent="0.3">
      <c r="A3864" s="110" t="s">
        <v>1711</v>
      </c>
      <c r="B3864" s="111" t="s">
        <v>1072</v>
      </c>
      <c r="C3864" s="112" t="s">
        <v>1073</v>
      </c>
      <c r="D3864" s="21">
        <f t="shared" si="68"/>
        <v>0</v>
      </c>
      <c r="E3864" s="24">
        <f t="shared" si="69"/>
        <v>0</v>
      </c>
      <c r="F3864" s="104"/>
      <c r="G3864" s="104"/>
      <c r="H3864" s="105"/>
      <c r="I3864" s="105"/>
      <c r="J3864" s="106"/>
      <c r="K3864" s="107"/>
      <c r="L3864" s="105"/>
      <c r="M3864" s="105"/>
      <c r="N3864" s="106"/>
      <c r="O3864" s="107"/>
      <c r="P3864" s="105"/>
      <c r="Q3864" s="105"/>
      <c r="R3864" s="106"/>
      <c r="S3864" s="107"/>
      <c r="T3864" s="105"/>
      <c r="U3864" s="105"/>
      <c r="V3864" s="106"/>
      <c r="W3864" s="107"/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hidden="1" customHeight="1" x14ac:dyDescent="0.3">
      <c r="A3865" s="110" t="s">
        <v>1711</v>
      </c>
      <c r="B3865" s="111" t="s">
        <v>1074</v>
      </c>
      <c r="C3865" s="112" t="s">
        <v>1075</v>
      </c>
      <c r="D3865" s="21">
        <f t="shared" si="68"/>
        <v>215000</v>
      </c>
      <c r="E3865" s="24">
        <f t="shared" si="69"/>
        <v>0</v>
      </c>
      <c r="F3865" s="104">
        <v>116000</v>
      </c>
      <c r="G3865" s="104">
        <v>0</v>
      </c>
      <c r="H3865" s="105">
        <v>99000</v>
      </c>
      <c r="I3865" s="105">
        <v>0</v>
      </c>
      <c r="J3865" s="106"/>
      <c r="K3865" s="107"/>
      <c r="L3865" s="105"/>
      <c r="M3865" s="105"/>
      <c r="N3865" s="106"/>
      <c r="O3865" s="107"/>
      <c r="P3865" s="105"/>
      <c r="Q3865" s="105"/>
      <c r="R3865" s="106"/>
      <c r="S3865" s="107"/>
      <c r="T3865" s="105"/>
      <c r="U3865" s="105"/>
      <c r="V3865" s="106"/>
      <c r="W3865" s="107"/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hidden="1" customHeight="1" x14ac:dyDescent="0.3">
      <c r="A3866" s="110" t="s">
        <v>1711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hidden="1" customHeight="1" x14ac:dyDescent="0.3">
      <c r="A3867" s="110" t="s">
        <v>1711</v>
      </c>
      <c r="B3867" s="111" t="s">
        <v>1078</v>
      </c>
      <c r="C3867" s="112" t="s">
        <v>1079</v>
      </c>
      <c r="D3867" s="21">
        <f t="shared" si="68"/>
        <v>2727011.76</v>
      </c>
      <c r="E3867" s="24">
        <f t="shared" si="69"/>
        <v>0</v>
      </c>
      <c r="F3867" s="104">
        <v>839979.61</v>
      </c>
      <c r="G3867" s="104">
        <v>0</v>
      </c>
      <c r="H3867" s="105">
        <v>1887032.15</v>
      </c>
      <c r="I3867" s="105">
        <v>0</v>
      </c>
      <c r="J3867" s="106"/>
      <c r="K3867" s="107"/>
      <c r="L3867" s="105"/>
      <c r="M3867" s="105"/>
      <c r="N3867" s="106"/>
      <c r="O3867" s="107"/>
      <c r="P3867" s="105"/>
      <c r="Q3867" s="105"/>
      <c r="R3867" s="106"/>
      <c r="S3867" s="107"/>
      <c r="T3867" s="105"/>
      <c r="U3867" s="105"/>
      <c r="V3867" s="106"/>
      <c r="W3867" s="107"/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hidden="1" customHeight="1" x14ac:dyDescent="0.3">
      <c r="A3868" s="110" t="s">
        <v>1711</v>
      </c>
      <c r="B3868" s="111" t="s">
        <v>1080</v>
      </c>
      <c r="C3868" s="112" t="s">
        <v>1081</v>
      </c>
      <c r="D3868" s="21">
        <f t="shared" si="68"/>
        <v>1696987.5</v>
      </c>
      <c r="E3868" s="24">
        <f t="shared" si="69"/>
        <v>0</v>
      </c>
      <c r="F3868" s="104">
        <v>1192387.5</v>
      </c>
      <c r="G3868" s="104">
        <v>0</v>
      </c>
      <c r="H3868" s="113">
        <v>504600</v>
      </c>
      <c r="I3868" s="113">
        <v>0</v>
      </c>
      <c r="J3868" s="31"/>
      <c r="K3868" s="32"/>
      <c r="L3868" s="113"/>
      <c r="M3868" s="113"/>
      <c r="N3868" s="31"/>
      <c r="O3868" s="32"/>
      <c r="P3868" s="105"/>
      <c r="Q3868" s="105"/>
      <c r="R3868" s="31"/>
      <c r="S3868" s="32"/>
      <c r="T3868" s="113"/>
      <c r="U3868" s="113"/>
      <c r="V3868" s="31"/>
      <c r="W3868" s="32"/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hidden="1" customHeight="1" x14ac:dyDescent="0.3">
      <c r="A3869" s="110" t="s">
        <v>1711</v>
      </c>
      <c r="B3869" s="111" t="s">
        <v>1082</v>
      </c>
      <c r="C3869" s="112" t="s">
        <v>1083</v>
      </c>
      <c r="D3869" s="21">
        <f t="shared" si="68"/>
        <v>974420</v>
      </c>
      <c r="E3869" s="24">
        <f t="shared" si="69"/>
        <v>0</v>
      </c>
      <c r="F3869" s="104"/>
      <c r="G3869" s="104"/>
      <c r="H3869" s="113">
        <v>974420</v>
      </c>
      <c r="I3869" s="113">
        <v>0</v>
      </c>
      <c r="J3869" s="31"/>
      <c r="K3869" s="32"/>
      <c r="L3869" s="113"/>
      <c r="M3869" s="113"/>
      <c r="N3869" s="31"/>
      <c r="O3869" s="32"/>
      <c r="P3869" s="113"/>
      <c r="Q3869" s="113"/>
      <c r="R3869" s="31"/>
      <c r="S3869" s="32"/>
      <c r="T3869" s="113"/>
      <c r="U3869" s="113"/>
      <c r="V3869" s="31"/>
      <c r="W3869" s="32"/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hidden="1" customHeight="1" x14ac:dyDescent="0.3">
      <c r="A3870" s="110" t="s">
        <v>1711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hidden="1" customHeight="1" x14ac:dyDescent="0.3">
      <c r="A3871" s="110" t="s">
        <v>1711</v>
      </c>
      <c r="B3871" s="111" t="s">
        <v>1086</v>
      </c>
      <c r="C3871" s="112" t="s">
        <v>1087</v>
      </c>
      <c r="D3871" s="21">
        <f t="shared" si="68"/>
        <v>1850.6799999999998</v>
      </c>
      <c r="E3871" s="24">
        <f t="shared" si="69"/>
        <v>0</v>
      </c>
      <c r="F3871" s="104">
        <v>811.87</v>
      </c>
      <c r="G3871" s="104">
        <v>0</v>
      </c>
      <c r="H3871" s="105">
        <v>1038.81</v>
      </c>
      <c r="I3871" s="105">
        <v>0</v>
      </c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hidden="1" customHeight="1" x14ac:dyDescent="0.3">
      <c r="A3872" s="110" t="s">
        <v>1711</v>
      </c>
      <c r="B3872" s="111" t="s">
        <v>1088</v>
      </c>
      <c r="C3872" s="112" t="s">
        <v>1089</v>
      </c>
      <c r="D3872" s="21">
        <f t="shared" si="68"/>
        <v>1115539.24</v>
      </c>
      <c r="E3872" s="24">
        <f t="shared" si="69"/>
        <v>83138.64</v>
      </c>
      <c r="F3872" s="104"/>
      <c r="G3872" s="104"/>
      <c r="H3872" s="105">
        <v>1115539.24</v>
      </c>
      <c r="I3872" s="105">
        <v>83138.64</v>
      </c>
      <c r="J3872" s="106"/>
      <c r="K3872" s="107"/>
      <c r="L3872" s="105"/>
      <c r="M3872" s="105"/>
      <c r="N3872" s="106"/>
      <c r="O3872" s="107"/>
      <c r="P3872" s="105"/>
      <c r="Q3872" s="105"/>
      <c r="R3872" s="106"/>
      <c r="S3872" s="107"/>
      <c r="T3872" s="105"/>
      <c r="U3872" s="105"/>
      <c r="V3872" s="106"/>
      <c r="W3872" s="107"/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hidden="1" customHeight="1" x14ac:dyDescent="0.3">
      <c r="A3873" s="110" t="s">
        <v>1711</v>
      </c>
      <c r="B3873" s="111" t="s">
        <v>1090</v>
      </c>
      <c r="C3873" s="112" t="s">
        <v>1091</v>
      </c>
      <c r="D3873" s="21">
        <f t="shared" si="68"/>
        <v>357442.81</v>
      </c>
      <c r="E3873" s="24">
        <f t="shared" si="69"/>
        <v>70936.239999999991</v>
      </c>
      <c r="F3873" s="104">
        <v>130111.14</v>
      </c>
      <c r="G3873" s="104">
        <v>10183.36</v>
      </c>
      <c r="H3873" s="105">
        <v>227331.67</v>
      </c>
      <c r="I3873" s="105">
        <v>60752.88</v>
      </c>
      <c r="J3873" s="106"/>
      <c r="K3873" s="107"/>
      <c r="L3873" s="105"/>
      <c r="M3873" s="105"/>
      <c r="N3873" s="106"/>
      <c r="O3873" s="107"/>
      <c r="P3873" s="105"/>
      <c r="Q3873" s="105"/>
      <c r="R3873" s="106"/>
      <c r="S3873" s="107"/>
      <c r="T3873" s="105"/>
      <c r="U3873" s="105"/>
      <c r="V3873" s="106"/>
      <c r="W3873" s="107"/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hidden="1" customHeight="1" x14ac:dyDescent="0.3">
      <c r="A3874" s="110" t="s">
        <v>1711</v>
      </c>
      <c r="B3874" s="111" t="s">
        <v>1092</v>
      </c>
      <c r="C3874" s="112" t="s">
        <v>1093</v>
      </c>
      <c r="D3874" s="21">
        <f t="shared" si="68"/>
        <v>71963.520000000004</v>
      </c>
      <c r="E3874" s="24">
        <f t="shared" si="69"/>
        <v>0</v>
      </c>
      <c r="F3874" s="104">
        <v>45892.66</v>
      </c>
      <c r="G3874" s="104">
        <v>0</v>
      </c>
      <c r="H3874" s="113">
        <v>26070.86</v>
      </c>
      <c r="I3874" s="113">
        <v>0</v>
      </c>
      <c r="J3874" s="31"/>
      <c r="K3874" s="32"/>
      <c r="L3874" s="113"/>
      <c r="M3874" s="113"/>
      <c r="N3874" s="31"/>
      <c r="O3874" s="32"/>
      <c r="P3874" s="105"/>
      <c r="Q3874" s="105"/>
      <c r="R3874" s="31"/>
      <c r="S3874" s="32"/>
      <c r="T3874" s="113"/>
      <c r="U3874" s="113"/>
      <c r="V3874" s="31"/>
      <c r="W3874" s="32"/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hidden="1" customHeight="1" x14ac:dyDescent="0.3">
      <c r="A3875" s="110" t="s">
        <v>1711</v>
      </c>
      <c r="B3875" s="111" t="s">
        <v>1094</v>
      </c>
      <c r="C3875" s="112" t="s">
        <v>1095</v>
      </c>
      <c r="D3875" s="21">
        <f t="shared" si="68"/>
        <v>84091.3</v>
      </c>
      <c r="E3875" s="24">
        <f t="shared" si="69"/>
        <v>0</v>
      </c>
      <c r="F3875" s="104">
        <v>24984.5</v>
      </c>
      <c r="G3875" s="104">
        <v>0</v>
      </c>
      <c r="H3875" s="113">
        <v>59106.8</v>
      </c>
      <c r="I3875" s="113">
        <v>0</v>
      </c>
      <c r="J3875" s="31"/>
      <c r="K3875" s="32"/>
      <c r="L3875" s="113"/>
      <c r="M3875" s="113"/>
      <c r="N3875" s="31"/>
      <c r="O3875" s="32"/>
      <c r="P3875" s="113"/>
      <c r="Q3875" s="113"/>
      <c r="R3875" s="31"/>
      <c r="S3875" s="32"/>
      <c r="T3875" s="113"/>
      <c r="U3875" s="113"/>
      <c r="V3875" s="31"/>
      <c r="W3875" s="32"/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hidden="1" customHeight="1" x14ac:dyDescent="0.3">
      <c r="A3876" s="110" t="s">
        <v>1711</v>
      </c>
      <c r="B3876" s="111" t="s">
        <v>1096</v>
      </c>
      <c r="C3876" s="112" t="s">
        <v>1097</v>
      </c>
      <c r="D3876" s="21">
        <f t="shared" si="68"/>
        <v>25084</v>
      </c>
      <c r="E3876" s="24">
        <f t="shared" si="69"/>
        <v>0</v>
      </c>
      <c r="F3876" s="104">
        <v>15432</v>
      </c>
      <c r="G3876" s="104">
        <v>0</v>
      </c>
      <c r="H3876" s="113">
        <v>9652</v>
      </c>
      <c r="I3876" s="113">
        <v>0</v>
      </c>
      <c r="J3876" s="31"/>
      <c r="K3876" s="32"/>
      <c r="L3876" s="113"/>
      <c r="M3876" s="113"/>
      <c r="N3876" s="31"/>
      <c r="O3876" s="32"/>
      <c r="P3876" s="113"/>
      <c r="Q3876" s="113"/>
      <c r="R3876" s="31"/>
      <c r="S3876" s="32"/>
      <c r="T3876" s="113"/>
      <c r="U3876" s="113"/>
      <c r="V3876" s="31"/>
      <c r="W3876" s="32"/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hidden="1" customHeight="1" x14ac:dyDescent="0.3">
      <c r="A3877" s="110" t="s">
        <v>1711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142600</v>
      </c>
      <c r="E3877" s="24">
        <f t="shared" ref="E3877:E3940" si="71">G3877+I3877+K3877+M3877+O3877+Q3877+S3877+U3877+W3877+Y3877+AA3877+AC3877</f>
        <v>0</v>
      </c>
      <c r="F3877" s="104">
        <v>142600</v>
      </c>
      <c r="G3877" s="104">
        <v>0</v>
      </c>
      <c r="H3877" s="113">
        <v>0</v>
      </c>
      <c r="I3877" s="113">
        <v>0</v>
      </c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hidden="1" customHeight="1" x14ac:dyDescent="0.3">
      <c r="A3878" s="110" t="s">
        <v>1711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hidden="1" customHeight="1" x14ac:dyDescent="0.3">
      <c r="A3879" s="110" t="s">
        <v>1711</v>
      </c>
      <c r="B3879" s="111" t="s">
        <v>1102</v>
      </c>
      <c r="C3879" s="112" t="s">
        <v>1103</v>
      </c>
      <c r="D3879" s="21">
        <f t="shared" si="70"/>
        <v>11365686.030000001</v>
      </c>
      <c r="E3879" s="24">
        <f t="shared" si="71"/>
        <v>0</v>
      </c>
      <c r="F3879" s="104">
        <v>7114751.4100000001</v>
      </c>
      <c r="G3879" s="104">
        <v>0</v>
      </c>
      <c r="H3879" s="113">
        <v>4250934.62</v>
      </c>
      <c r="I3879" s="113">
        <v>0</v>
      </c>
      <c r="J3879" s="31"/>
      <c r="K3879" s="32"/>
      <c r="L3879" s="113"/>
      <c r="M3879" s="113"/>
      <c r="N3879" s="31"/>
      <c r="O3879" s="32"/>
      <c r="P3879" s="113"/>
      <c r="Q3879" s="113"/>
      <c r="R3879" s="31"/>
      <c r="S3879" s="32"/>
      <c r="T3879" s="113"/>
      <c r="U3879" s="113"/>
      <c r="V3879" s="31"/>
      <c r="W3879" s="32"/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hidden="1" customHeight="1" x14ac:dyDescent="0.3">
      <c r="A3880" s="110" t="s">
        <v>1711</v>
      </c>
      <c r="B3880" s="111" t="s">
        <v>1104</v>
      </c>
      <c r="C3880" s="112" t="s">
        <v>1105</v>
      </c>
      <c r="D3880" s="21">
        <f t="shared" si="70"/>
        <v>158423.6</v>
      </c>
      <c r="E3880" s="24">
        <f t="shared" si="71"/>
        <v>0</v>
      </c>
      <c r="F3880" s="104">
        <v>83251.94</v>
      </c>
      <c r="G3880" s="104">
        <v>0</v>
      </c>
      <c r="H3880" s="113">
        <v>75171.66</v>
      </c>
      <c r="I3880" s="113">
        <v>0</v>
      </c>
      <c r="J3880" s="31"/>
      <c r="K3880" s="32"/>
      <c r="L3880" s="113"/>
      <c r="M3880" s="113"/>
      <c r="N3880" s="31"/>
      <c r="O3880" s="32"/>
      <c r="P3880" s="113"/>
      <c r="Q3880" s="113"/>
      <c r="R3880" s="31"/>
      <c r="S3880" s="32"/>
      <c r="T3880" s="113"/>
      <c r="U3880" s="113"/>
      <c r="V3880" s="31"/>
      <c r="W3880" s="32"/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hidden="1" customHeight="1" x14ac:dyDescent="0.3">
      <c r="A3881" s="110" t="s">
        <v>1711</v>
      </c>
      <c r="B3881" s="111" t="s">
        <v>1106</v>
      </c>
      <c r="C3881" s="112" t="s">
        <v>1107</v>
      </c>
      <c r="D3881" s="21">
        <f t="shared" si="70"/>
        <v>12825381.57</v>
      </c>
      <c r="E3881" s="24">
        <f t="shared" si="71"/>
        <v>0</v>
      </c>
      <c r="F3881" s="104">
        <v>5220437.12</v>
      </c>
      <c r="G3881" s="104">
        <v>0</v>
      </c>
      <c r="H3881" s="113">
        <v>7604944.4500000002</v>
      </c>
      <c r="I3881" s="113">
        <v>0</v>
      </c>
      <c r="J3881" s="31"/>
      <c r="K3881" s="32"/>
      <c r="L3881" s="113"/>
      <c r="M3881" s="113"/>
      <c r="N3881" s="31"/>
      <c r="O3881" s="32"/>
      <c r="P3881" s="113"/>
      <c r="Q3881" s="113"/>
      <c r="R3881" s="31"/>
      <c r="S3881" s="32"/>
      <c r="T3881" s="113"/>
      <c r="U3881" s="113"/>
      <c r="V3881" s="31"/>
      <c r="W3881" s="32"/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hidden="1" customHeight="1" x14ac:dyDescent="0.3">
      <c r="A3882" s="110" t="s">
        <v>1711</v>
      </c>
      <c r="B3882" s="111" t="s">
        <v>1108</v>
      </c>
      <c r="C3882" s="112" t="s">
        <v>1109</v>
      </c>
      <c r="D3882" s="21">
        <f t="shared" si="70"/>
        <v>3853723.5100000002</v>
      </c>
      <c r="E3882" s="24">
        <f t="shared" si="71"/>
        <v>0</v>
      </c>
      <c r="F3882" s="104">
        <v>3758841.43</v>
      </c>
      <c r="G3882" s="104">
        <v>0</v>
      </c>
      <c r="H3882" s="113">
        <v>94882.08</v>
      </c>
      <c r="I3882" s="113">
        <v>0</v>
      </c>
      <c r="J3882" s="31"/>
      <c r="K3882" s="32"/>
      <c r="L3882" s="113"/>
      <c r="M3882" s="113"/>
      <c r="N3882" s="31"/>
      <c r="O3882" s="32"/>
      <c r="P3882" s="113"/>
      <c r="Q3882" s="113"/>
      <c r="R3882" s="31"/>
      <c r="S3882" s="32"/>
      <c r="T3882" s="113"/>
      <c r="U3882" s="113"/>
      <c r="V3882" s="31"/>
      <c r="W3882" s="32"/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hidden="1" customHeight="1" x14ac:dyDescent="0.3">
      <c r="A3883" s="110" t="s">
        <v>1711</v>
      </c>
      <c r="B3883" s="111" t="s">
        <v>1110</v>
      </c>
      <c r="C3883" s="112" t="s">
        <v>1111</v>
      </c>
      <c r="D3883" s="21">
        <f t="shared" si="70"/>
        <v>1050260</v>
      </c>
      <c r="E3883" s="24">
        <f t="shared" si="71"/>
        <v>0</v>
      </c>
      <c r="F3883" s="104">
        <v>490331</v>
      </c>
      <c r="G3883" s="104">
        <v>0</v>
      </c>
      <c r="H3883" s="113">
        <v>559929</v>
      </c>
      <c r="I3883" s="113">
        <v>0</v>
      </c>
      <c r="J3883" s="31"/>
      <c r="K3883" s="32"/>
      <c r="L3883" s="113"/>
      <c r="M3883" s="113"/>
      <c r="N3883" s="31"/>
      <c r="O3883" s="32"/>
      <c r="P3883" s="113"/>
      <c r="Q3883" s="113"/>
      <c r="R3883" s="31"/>
      <c r="S3883" s="32"/>
      <c r="T3883" s="113"/>
      <c r="U3883" s="113"/>
      <c r="V3883" s="31"/>
      <c r="W3883" s="32"/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hidden="1" customHeight="1" x14ac:dyDescent="0.3">
      <c r="A3884" s="110" t="s">
        <v>1711</v>
      </c>
      <c r="B3884" s="111" t="s">
        <v>1112</v>
      </c>
      <c r="C3884" s="112" t="s">
        <v>1113</v>
      </c>
      <c r="D3884" s="21">
        <f t="shared" si="70"/>
        <v>0</v>
      </c>
      <c r="E3884" s="24">
        <f t="shared" si="71"/>
        <v>0</v>
      </c>
      <c r="F3884" s="104"/>
      <c r="G3884" s="104"/>
      <c r="H3884" s="113"/>
      <c r="I3884" s="113"/>
      <c r="J3884" s="31"/>
      <c r="K3884" s="32"/>
      <c r="L3884" s="113"/>
      <c r="M3884" s="113"/>
      <c r="N3884" s="31"/>
      <c r="O3884" s="32"/>
      <c r="P3884" s="113"/>
      <c r="Q3884" s="113"/>
      <c r="R3884" s="31"/>
      <c r="S3884" s="32"/>
      <c r="T3884" s="113"/>
      <c r="U3884" s="113"/>
      <c r="V3884" s="31"/>
      <c r="W3884" s="32"/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hidden="1" customHeight="1" x14ac:dyDescent="0.3">
      <c r="A3885" s="110" t="s">
        <v>1711</v>
      </c>
      <c r="B3885" s="111" t="s">
        <v>1114</v>
      </c>
      <c r="C3885" s="112" t="s">
        <v>1115</v>
      </c>
      <c r="D3885" s="21">
        <f t="shared" si="70"/>
        <v>196229.90000000002</v>
      </c>
      <c r="E3885" s="24">
        <f t="shared" si="71"/>
        <v>0</v>
      </c>
      <c r="F3885" s="104">
        <v>75383.94</v>
      </c>
      <c r="G3885" s="104">
        <v>0</v>
      </c>
      <c r="H3885" s="113">
        <v>120845.96</v>
      </c>
      <c r="I3885" s="113">
        <v>0</v>
      </c>
      <c r="J3885" s="31"/>
      <c r="K3885" s="32"/>
      <c r="L3885" s="113"/>
      <c r="M3885" s="113"/>
      <c r="N3885" s="31"/>
      <c r="O3885" s="32"/>
      <c r="P3885" s="113"/>
      <c r="Q3885" s="113"/>
      <c r="R3885" s="31"/>
      <c r="S3885" s="32"/>
      <c r="T3885" s="113"/>
      <c r="U3885" s="113"/>
      <c r="V3885" s="31"/>
      <c r="W3885" s="32"/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hidden="1" customHeight="1" x14ac:dyDescent="0.3">
      <c r="A3886" s="110" t="s">
        <v>1711</v>
      </c>
      <c r="B3886" s="111" t="s">
        <v>1116</v>
      </c>
      <c r="C3886" s="112" t="s">
        <v>1117</v>
      </c>
      <c r="D3886" s="21">
        <f t="shared" si="70"/>
        <v>0</v>
      </c>
      <c r="E3886" s="24">
        <f t="shared" si="71"/>
        <v>0</v>
      </c>
      <c r="F3886" s="104"/>
      <c r="G3886" s="104"/>
      <c r="H3886" s="113"/>
      <c r="I3886" s="113"/>
      <c r="J3886" s="31"/>
      <c r="K3886" s="32"/>
      <c r="L3886" s="113"/>
      <c r="M3886" s="113"/>
      <c r="N3886" s="31"/>
      <c r="O3886" s="32"/>
      <c r="P3886" s="113"/>
      <c r="Q3886" s="113"/>
      <c r="R3886" s="31"/>
      <c r="S3886" s="32"/>
      <c r="T3886" s="113"/>
      <c r="U3886" s="113"/>
      <c r="V3886" s="31"/>
      <c r="W3886" s="32"/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hidden="1" customHeight="1" x14ac:dyDescent="0.3">
      <c r="A3887" s="110" t="s">
        <v>1711</v>
      </c>
      <c r="B3887" s="111" t="s">
        <v>1118</v>
      </c>
      <c r="C3887" s="112" t="s">
        <v>1119</v>
      </c>
      <c r="D3887" s="21">
        <f t="shared" si="70"/>
        <v>78570</v>
      </c>
      <c r="E3887" s="24">
        <f t="shared" si="71"/>
        <v>0</v>
      </c>
      <c r="F3887" s="104">
        <v>14400</v>
      </c>
      <c r="G3887" s="104">
        <v>0</v>
      </c>
      <c r="H3887" s="113">
        <v>64170</v>
      </c>
      <c r="I3887" s="113">
        <v>0</v>
      </c>
      <c r="J3887" s="31"/>
      <c r="K3887" s="32"/>
      <c r="L3887" s="113"/>
      <c r="M3887" s="113"/>
      <c r="N3887" s="31"/>
      <c r="O3887" s="32"/>
      <c r="P3887" s="113"/>
      <c r="Q3887" s="113"/>
      <c r="R3887" s="31"/>
      <c r="S3887" s="32"/>
      <c r="T3887" s="113"/>
      <c r="U3887" s="113"/>
      <c r="V3887" s="31"/>
      <c r="W3887" s="32"/>
      <c r="X3887" s="113"/>
      <c r="Y3887" s="113"/>
      <c r="Z3887" s="31"/>
      <c r="AA3887" s="32"/>
      <c r="AB3887" s="113"/>
      <c r="AC3887" s="113"/>
      <c r="AD3887" s="33" t="s">
        <v>1703</v>
      </c>
      <c r="AE3887" s="19" t="s">
        <v>1413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hidden="1" customHeight="1" x14ac:dyDescent="0.3">
      <c r="A3888" s="110" t="s">
        <v>1711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hidden="1" customHeight="1" x14ac:dyDescent="0.3">
      <c r="A3889" s="110" t="s">
        <v>1711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hidden="1" customHeight="1" x14ac:dyDescent="0.3">
      <c r="A3890" s="110" t="s">
        <v>1711</v>
      </c>
      <c r="B3890" s="111" t="s">
        <v>1124</v>
      </c>
      <c r="C3890" s="112" t="s">
        <v>1125</v>
      </c>
      <c r="D3890" s="21">
        <f t="shared" si="70"/>
        <v>317140</v>
      </c>
      <c r="E3890" s="24">
        <f t="shared" si="71"/>
        <v>0</v>
      </c>
      <c r="F3890" s="104">
        <v>317140</v>
      </c>
      <c r="G3890" s="104">
        <v>0</v>
      </c>
      <c r="H3890" s="113">
        <v>0</v>
      </c>
      <c r="I3890" s="113">
        <v>0</v>
      </c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hidden="1" customHeight="1" x14ac:dyDescent="0.3">
      <c r="A3891" s="110" t="s">
        <v>1711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hidden="1" customHeight="1" x14ac:dyDescent="0.3">
      <c r="A3892" s="110" t="s">
        <v>1711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hidden="1" customHeight="1" x14ac:dyDescent="0.3">
      <c r="A3893" s="110" t="s">
        <v>1711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hidden="1" customHeight="1" x14ac:dyDescent="0.3">
      <c r="A3894" s="110" t="s">
        <v>1711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hidden="1" customHeight="1" x14ac:dyDescent="0.3">
      <c r="A3895" s="110" t="s">
        <v>1711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hidden="1" customHeight="1" x14ac:dyDescent="0.3">
      <c r="A3896" s="110" t="s">
        <v>1711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hidden="1" customHeight="1" x14ac:dyDescent="0.3">
      <c r="A3897" s="110" t="s">
        <v>1711</v>
      </c>
      <c r="B3897" s="111" t="s">
        <v>1138</v>
      </c>
      <c r="C3897" s="112" t="s">
        <v>1627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hidden="1" customHeight="1" x14ac:dyDescent="0.3">
      <c r="A3898" s="110" t="s">
        <v>1711</v>
      </c>
      <c r="B3898" s="111" t="s">
        <v>1139</v>
      </c>
      <c r="C3898" s="112" t="s">
        <v>1140</v>
      </c>
      <c r="D3898" s="21">
        <f t="shared" si="70"/>
        <v>35000</v>
      </c>
      <c r="E3898" s="24">
        <f t="shared" si="71"/>
        <v>0</v>
      </c>
      <c r="F3898" s="104">
        <v>35000</v>
      </c>
      <c r="G3898" s="104">
        <v>0</v>
      </c>
      <c r="H3898" s="113">
        <v>0</v>
      </c>
      <c r="I3898" s="113">
        <v>0</v>
      </c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hidden="1" customHeight="1" x14ac:dyDescent="0.3">
      <c r="A3899" s="110" t="s">
        <v>1711</v>
      </c>
      <c r="B3899" s="111" t="s">
        <v>1141</v>
      </c>
      <c r="C3899" s="112" t="s">
        <v>1628</v>
      </c>
      <c r="D3899" s="21">
        <f t="shared" si="70"/>
        <v>1249383</v>
      </c>
      <c r="E3899" s="24">
        <f t="shared" si="71"/>
        <v>0</v>
      </c>
      <c r="F3899" s="104">
        <v>888233</v>
      </c>
      <c r="G3899" s="104">
        <v>0</v>
      </c>
      <c r="H3899" s="113">
        <v>361150</v>
      </c>
      <c r="I3899" s="113">
        <v>0</v>
      </c>
      <c r="J3899" s="31"/>
      <c r="K3899" s="32"/>
      <c r="L3899" s="113"/>
      <c r="M3899" s="113"/>
      <c r="N3899" s="31"/>
      <c r="O3899" s="32"/>
      <c r="P3899" s="113"/>
      <c r="Q3899" s="113"/>
      <c r="R3899" s="31"/>
      <c r="S3899" s="32"/>
      <c r="T3899" s="113"/>
      <c r="U3899" s="113"/>
      <c r="V3899" s="31"/>
      <c r="W3899" s="32"/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hidden="1" customHeight="1" x14ac:dyDescent="0.3">
      <c r="A3900" s="110" t="s">
        <v>1711</v>
      </c>
      <c r="B3900" s="111" t="s">
        <v>1142</v>
      </c>
      <c r="C3900" s="112" t="s">
        <v>1143</v>
      </c>
      <c r="D3900" s="21">
        <f t="shared" si="70"/>
        <v>409414</v>
      </c>
      <c r="E3900" s="24">
        <f t="shared" si="71"/>
        <v>0</v>
      </c>
      <c r="F3900" s="104">
        <v>234510.75</v>
      </c>
      <c r="G3900" s="104">
        <v>0</v>
      </c>
      <c r="H3900" s="113">
        <v>174903.25</v>
      </c>
      <c r="I3900" s="113">
        <v>0</v>
      </c>
      <c r="J3900" s="31"/>
      <c r="K3900" s="32"/>
      <c r="L3900" s="113"/>
      <c r="M3900" s="113"/>
      <c r="N3900" s="31"/>
      <c r="O3900" s="32"/>
      <c r="P3900" s="113"/>
      <c r="Q3900" s="113"/>
      <c r="R3900" s="31"/>
      <c r="S3900" s="32"/>
      <c r="T3900" s="113"/>
      <c r="U3900" s="113"/>
      <c r="V3900" s="31"/>
      <c r="W3900" s="32"/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hidden="1" customHeight="1" x14ac:dyDescent="0.3">
      <c r="A3901" s="110" t="s">
        <v>1711</v>
      </c>
      <c r="B3901" s="111" t="s">
        <v>1144</v>
      </c>
      <c r="C3901" s="112" t="s">
        <v>1629</v>
      </c>
      <c r="D3901" s="21">
        <f t="shared" si="70"/>
        <v>184674</v>
      </c>
      <c r="E3901" s="24">
        <f t="shared" si="71"/>
        <v>0</v>
      </c>
      <c r="F3901" s="104"/>
      <c r="G3901" s="104"/>
      <c r="H3901" s="113">
        <v>184674</v>
      </c>
      <c r="I3901" s="113">
        <v>0</v>
      </c>
      <c r="J3901" s="31"/>
      <c r="K3901" s="32"/>
      <c r="L3901" s="113"/>
      <c r="M3901" s="113"/>
      <c r="N3901" s="31"/>
      <c r="O3901" s="32"/>
      <c r="P3901" s="113"/>
      <c r="Q3901" s="113"/>
      <c r="R3901" s="31"/>
      <c r="S3901" s="32"/>
      <c r="T3901" s="113"/>
      <c r="U3901" s="113"/>
      <c r="V3901" s="31"/>
      <c r="W3901" s="32"/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hidden="1" customHeight="1" x14ac:dyDescent="0.3">
      <c r="A3902" s="110" t="s">
        <v>1711</v>
      </c>
      <c r="B3902" s="111" t="s">
        <v>1145</v>
      </c>
      <c r="C3902" s="112" t="s">
        <v>1630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hidden="1" customHeight="1" x14ac:dyDescent="0.3">
      <c r="A3903" s="110" t="s">
        <v>1711</v>
      </c>
      <c r="B3903" s="111" t="s">
        <v>1631</v>
      </c>
      <c r="C3903" s="112" t="s">
        <v>1632</v>
      </c>
      <c r="D3903" s="21">
        <f t="shared" si="70"/>
        <v>0</v>
      </c>
      <c r="E3903" s="24">
        <f t="shared" si="71"/>
        <v>0</v>
      </c>
      <c r="F3903" s="104"/>
      <c r="G3903" s="104"/>
      <c r="H3903" s="113"/>
      <c r="I3903" s="113"/>
      <c r="J3903" s="31"/>
      <c r="K3903" s="32"/>
      <c r="L3903" s="113"/>
      <c r="M3903" s="113"/>
      <c r="N3903" s="31"/>
      <c r="O3903" s="32"/>
      <c r="P3903" s="113"/>
      <c r="Q3903" s="113"/>
      <c r="R3903" s="31"/>
      <c r="S3903" s="32"/>
      <c r="T3903" s="113"/>
      <c r="U3903" s="113"/>
      <c r="V3903" s="31"/>
      <c r="W3903" s="32"/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hidden="1" customHeight="1" x14ac:dyDescent="0.3">
      <c r="A3904" s="110" t="s">
        <v>1711</v>
      </c>
      <c r="B3904" s="111" t="s">
        <v>1146</v>
      </c>
      <c r="C3904" s="112" t="s">
        <v>1633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hidden="1" customHeight="1" x14ac:dyDescent="0.3">
      <c r="A3905" s="110" t="s">
        <v>1711</v>
      </c>
      <c r="B3905" s="111" t="s">
        <v>1147</v>
      </c>
      <c r="C3905" s="112" t="s">
        <v>1634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hidden="1" customHeight="1" x14ac:dyDescent="0.3">
      <c r="A3906" s="110" t="s">
        <v>1711</v>
      </c>
      <c r="B3906" s="111" t="s">
        <v>1148</v>
      </c>
      <c r="C3906" s="112" t="s">
        <v>1149</v>
      </c>
      <c r="D3906" s="21">
        <f t="shared" si="70"/>
        <v>0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/>
      <c r="S3906" s="32"/>
      <c r="T3906" s="113"/>
      <c r="U3906" s="113"/>
      <c r="V3906" s="31"/>
      <c r="W3906" s="32"/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hidden="1" customHeight="1" x14ac:dyDescent="0.3">
      <c r="A3907" s="110" t="s">
        <v>1711</v>
      </c>
      <c r="B3907" s="111" t="s">
        <v>1150</v>
      </c>
      <c r="C3907" s="112" t="s">
        <v>1635</v>
      </c>
      <c r="D3907" s="21">
        <f t="shared" si="70"/>
        <v>11453234</v>
      </c>
      <c r="E3907" s="24">
        <f t="shared" si="71"/>
        <v>8250</v>
      </c>
      <c r="F3907" s="104">
        <v>5712601</v>
      </c>
      <c r="G3907" s="104">
        <v>8250</v>
      </c>
      <c r="H3907" s="113">
        <v>5740633</v>
      </c>
      <c r="I3907" s="113">
        <v>0</v>
      </c>
      <c r="J3907" s="31"/>
      <c r="K3907" s="32"/>
      <c r="L3907" s="113"/>
      <c r="M3907" s="113"/>
      <c r="N3907" s="31"/>
      <c r="O3907" s="32"/>
      <c r="P3907" s="113"/>
      <c r="Q3907" s="113"/>
      <c r="R3907" s="31"/>
      <c r="S3907" s="32"/>
      <c r="T3907" s="113"/>
      <c r="U3907" s="113"/>
      <c r="V3907" s="31"/>
      <c r="W3907" s="32"/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hidden="1" customHeight="1" x14ac:dyDescent="0.3">
      <c r="A3908" s="110" t="s">
        <v>1711</v>
      </c>
      <c r="B3908" s="111" t="s">
        <v>1151</v>
      </c>
      <c r="C3908" s="112" t="s">
        <v>1636</v>
      </c>
      <c r="D3908" s="21">
        <f t="shared" si="70"/>
        <v>740180</v>
      </c>
      <c r="E3908" s="24">
        <f t="shared" si="71"/>
        <v>0</v>
      </c>
      <c r="F3908" s="104">
        <v>370105</v>
      </c>
      <c r="G3908" s="104">
        <v>0</v>
      </c>
      <c r="H3908" s="113">
        <v>370075</v>
      </c>
      <c r="I3908" s="113">
        <v>0</v>
      </c>
      <c r="J3908" s="31"/>
      <c r="K3908" s="32"/>
      <c r="L3908" s="113"/>
      <c r="M3908" s="113"/>
      <c r="N3908" s="31"/>
      <c r="O3908" s="32"/>
      <c r="P3908" s="113"/>
      <c r="Q3908" s="113"/>
      <c r="R3908" s="31"/>
      <c r="S3908" s="32"/>
      <c r="T3908" s="113"/>
      <c r="U3908" s="113"/>
      <c r="V3908" s="31"/>
      <c r="W3908" s="32"/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hidden="1" customHeight="1" x14ac:dyDescent="0.3">
      <c r="A3909" s="110" t="s">
        <v>1711</v>
      </c>
      <c r="B3909" s="111" t="s">
        <v>1152</v>
      </c>
      <c r="C3909" s="112" t="s">
        <v>1637</v>
      </c>
      <c r="D3909" s="21">
        <f t="shared" si="70"/>
        <v>303191</v>
      </c>
      <c r="E3909" s="24">
        <f t="shared" si="71"/>
        <v>165110</v>
      </c>
      <c r="F3909" s="104">
        <v>151875</v>
      </c>
      <c r="G3909" s="104">
        <v>85250</v>
      </c>
      <c r="H3909" s="113">
        <v>151316</v>
      </c>
      <c r="I3909" s="113">
        <v>79860</v>
      </c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hidden="1" customHeight="1" x14ac:dyDescent="0.3">
      <c r="A3910" s="110" t="s">
        <v>1711</v>
      </c>
      <c r="B3910" s="111" t="s">
        <v>1153</v>
      </c>
      <c r="C3910" s="112" t="s">
        <v>1638</v>
      </c>
      <c r="D3910" s="21">
        <f t="shared" si="70"/>
        <v>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/>
      <c r="W3910" s="32"/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hidden="1" customHeight="1" x14ac:dyDescent="0.3">
      <c r="A3911" s="110" t="s">
        <v>1711</v>
      </c>
      <c r="B3911" s="111" t="s">
        <v>1154</v>
      </c>
      <c r="C3911" s="112" t="s">
        <v>1639</v>
      </c>
      <c r="D3911" s="21">
        <f t="shared" si="70"/>
        <v>80000</v>
      </c>
      <c r="E3911" s="24">
        <f t="shared" si="71"/>
        <v>0</v>
      </c>
      <c r="F3911" s="104">
        <v>40000</v>
      </c>
      <c r="G3911" s="104">
        <v>0</v>
      </c>
      <c r="H3911" s="113">
        <v>40000</v>
      </c>
      <c r="I3911" s="113">
        <v>0</v>
      </c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hidden="1" customHeight="1" x14ac:dyDescent="0.3">
      <c r="A3912" s="110" t="s">
        <v>1711</v>
      </c>
      <c r="B3912" s="111" t="s">
        <v>1155</v>
      </c>
      <c r="C3912" s="112" t="s">
        <v>1156</v>
      </c>
      <c r="D3912" s="21">
        <f t="shared" si="70"/>
        <v>490000</v>
      </c>
      <c r="E3912" s="24">
        <f t="shared" si="71"/>
        <v>0</v>
      </c>
      <c r="F3912" s="104">
        <v>250000</v>
      </c>
      <c r="G3912" s="104">
        <v>0</v>
      </c>
      <c r="H3912" s="113">
        <v>240000</v>
      </c>
      <c r="I3912" s="113">
        <v>0</v>
      </c>
      <c r="J3912" s="31"/>
      <c r="K3912" s="32"/>
      <c r="L3912" s="113"/>
      <c r="M3912" s="113"/>
      <c r="N3912" s="31"/>
      <c r="O3912" s="32"/>
      <c r="P3912" s="113"/>
      <c r="Q3912" s="113"/>
      <c r="R3912" s="31"/>
      <c r="S3912" s="32"/>
      <c r="T3912" s="113"/>
      <c r="U3912" s="113"/>
      <c r="V3912" s="31"/>
      <c r="W3912" s="32"/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hidden="1" customHeight="1" x14ac:dyDescent="0.3">
      <c r="A3913" s="110" t="s">
        <v>1711</v>
      </c>
      <c r="B3913" s="111" t="s">
        <v>1157</v>
      </c>
      <c r="C3913" s="112" t="s">
        <v>1158</v>
      </c>
      <c r="D3913" s="21">
        <f t="shared" si="70"/>
        <v>120000</v>
      </c>
      <c r="E3913" s="24">
        <f t="shared" si="71"/>
        <v>0</v>
      </c>
      <c r="F3913" s="104">
        <v>60000</v>
      </c>
      <c r="G3913" s="104">
        <v>0</v>
      </c>
      <c r="H3913" s="113">
        <v>60000</v>
      </c>
      <c r="I3913" s="113">
        <v>0</v>
      </c>
      <c r="J3913" s="31"/>
      <c r="K3913" s="32"/>
      <c r="L3913" s="113"/>
      <c r="M3913" s="113"/>
      <c r="N3913" s="31"/>
      <c r="O3913" s="32"/>
      <c r="P3913" s="113"/>
      <c r="Q3913" s="113"/>
      <c r="R3913" s="31"/>
      <c r="S3913" s="32"/>
      <c r="T3913" s="113"/>
      <c r="U3913" s="113"/>
      <c r="V3913" s="31"/>
      <c r="W3913" s="32"/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hidden="1" customHeight="1" x14ac:dyDescent="0.3">
      <c r="A3914" s="110" t="s">
        <v>1711</v>
      </c>
      <c r="B3914" s="111" t="s">
        <v>1159</v>
      </c>
      <c r="C3914" s="112" t="s">
        <v>1160</v>
      </c>
      <c r="D3914" s="21">
        <f t="shared" si="70"/>
        <v>140000</v>
      </c>
      <c r="E3914" s="24">
        <f t="shared" si="71"/>
        <v>0</v>
      </c>
      <c r="F3914" s="104">
        <v>70000</v>
      </c>
      <c r="G3914" s="104">
        <v>0</v>
      </c>
      <c r="H3914" s="113">
        <v>70000</v>
      </c>
      <c r="I3914" s="113">
        <v>0</v>
      </c>
      <c r="J3914" s="31"/>
      <c r="K3914" s="32"/>
      <c r="L3914" s="113"/>
      <c r="M3914" s="113"/>
      <c r="N3914" s="31"/>
      <c r="O3914" s="32"/>
      <c r="P3914" s="113"/>
      <c r="Q3914" s="113"/>
      <c r="R3914" s="31"/>
      <c r="S3914" s="32"/>
      <c r="T3914" s="113"/>
      <c r="U3914" s="113"/>
      <c r="V3914" s="31"/>
      <c r="W3914" s="32"/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hidden="1" customHeight="1" x14ac:dyDescent="0.3">
      <c r="A3915" s="110" t="s">
        <v>1711</v>
      </c>
      <c r="B3915" s="111" t="s">
        <v>1161</v>
      </c>
      <c r="C3915" s="112" t="s">
        <v>1640</v>
      </c>
      <c r="D3915" s="21">
        <f t="shared" si="70"/>
        <v>60830</v>
      </c>
      <c r="E3915" s="24">
        <f t="shared" si="71"/>
        <v>0</v>
      </c>
      <c r="F3915" s="104">
        <v>33320</v>
      </c>
      <c r="G3915" s="104">
        <v>0</v>
      </c>
      <c r="H3915" s="113">
        <v>27510</v>
      </c>
      <c r="I3915" s="113">
        <v>0</v>
      </c>
      <c r="J3915" s="31"/>
      <c r="K3915" s="32"/>
      <c r="L3915" s="113"/>
      <c r="M3915" s="113"/>
      <c r="N3915" s="31"/>
      <c r="O3915" s="32"/>
      <c r="P3915" s="113"/>
      <c r="Q3915" s="113"/>
      <c r="R3915" s="31"/>
      <c r="S3915" s="32"/>
      <c r="T3915" s="113"/>
      <c r="U3915" s="113"/>
      <c r="V3915" s="31"/>
      <c r="W3915" s="32"/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hidden="1" customHeight="1" x14ac:dyDescent="0.3">
      <c r="A3916" s="110" t="s">
        <v>1711</v>
      </c>
      <c r="B3916" s="111" t="s">
        <v>1162</v>
      </c>
      <c r="C3916" s="112" t="s">
        <v>1163</v>
      </c>
      <c r="D3916" s="21">
        <f t="shared" si="70"/>
        <v>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/>
      <c r="W3916" s="32"/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hidden="1" customHeight="1" x14ac:dyDescent="0.3">
      <c r="A3917" s="110" t="s">
        <v>1711</v>
      </c>
      <c r="B3917" s="111" t="s">
        <v>1164</v>
      </c>
      <c r="C3917" s="112" t="s">
        <v>1641</v>
      </c>
      <c r="D3917" s="21">
        <f t="shared" si="70"/>
        <v>0</v>
      </c>
      <c r="E3917" s="24">
        <f t="shared" si="71"/>
        <v>0</v>
      </c>
      <c r="F3917" s="104"/>
      <c r="G3917" s="104"/>
      <c r="H3917" s="113"/>
      <c r="I3917" s="113"/>
      <c r="J3917" s="31"/>
      <c r="K3917" s="32"/>
      <c r="L3917" s="113"/>
      <c r="M3917" s="113"/>
      <c r="N3917" s="31"/>
      <c r="O3917" s="32"/>
      <c r="P3917" s="113"/>
      <c r="Q3917" s="113"/>
      <c r="R3917" s="31"/>
      <c r="S3917" s="32"/>
      <c r="T3917" s="113"/>
      <c r="U3917" s="113"/>
      <c r="V3917" s="31"/>
      <c r="W3917" s="32"/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hidden="1" customHeight="1" x14ac:dyDescent="0.3">
      <c r="A3918" s="110" t="s">
        <v>1711</v>
      </c>
      <c r="B3918" s="111" t="s">
        <v>1165</v>
      </c>
      <c r="C3918" s="112" t="s">
        <v>1166</v>
      </c>
      <c r="D3918" s="21">
        <f t="shared" si="70"/>
        <v>554504.84</v>
      </c>
      <c r="E3918" s="24">
        <f t="shared" si="71"/>
        <v>0</v>
      </c>
      <c r="F3918" s="104">
        <v>277252.42</v>
      </c>
      <c r="G3918" s="104">
        <v>0</v>
      </c>
      <c r="H3918" s="113">
        <v>277252.42</v>
      </c>
      <c r="I3918" s="113">
        <v>0</v>
      </c>
      <c r="J3918" s="31"/>
      <c r="K3918" s="32"/>
      <c r="L3918" s="113"/>
      <c r="M3918" s="113"/>
      <c r="N3918" s="31"/>
      <c r="O3918" s="32"/>
      <c r="P3918" s="113"/>
      <c r="Q3918" s="113"/>
      <c r="R3918" s="31"/>
      <c r="S3918" s="32"/>
      <c r="T3918" s="113"/>
      <c r="U3918" s="113"/>
      <c r="V3918" s="31"/>
      <c r="W3918" s="32"/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hidden="1" customHeight="1" x14ac:dyDescent="0.3">
      <c r="A3919" s="110" t="s">
        <v>1711</v>
      </c>
      <c r="B3919" s="111" t="s">
        <v>1167</v>
      </c>
      <c r="C3919" s="112" t="s">
        <v>1642</v>
      </c>
      <c r="D3919" s="21">
        <f t="shared" si="70"/>
        <v>853419.78</v>
      </c>
      <c r="E3919" s="24">
        <f t="shared" si="71"/>
        <v>0</v>
      </c>
      <c r="F3919" s="104">
        <v>426709.89</v>
      </c>
      <c r="G3919" s="104">
        <v>0</v>
      </c>
      <c r="H3919" s="113">
        <v>426709.89</v>
      </c>
      <c r="I3919" s="113">
        <v>0</v>
      </c>
      <c r="J3919" s="31"/>
      <c r="K3919" s="32"/>
      <c r="L3919" s="113"/>
      <c r="M3919" s="113"/>
      <c r="N3919" s="31"/>
      <c r="O3919" s="32"/>
      <c r="P3919" s="113"/>
      <c r="Q3919" s="113"/>
      <c r="R3919" s="31"/>
      <c r="S3919" s="32"/>
      <c r="T3919" s="113"/>
      <c r="U3919" s="113"/>
      <c r="V3919" s="31"/>
      <c r="W3919" s="32"/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hidden="1" customHeight="1" x14ac:dyDescent="0.3">
      <c r="A3920" s="110" t="s">
        <v>1711</v>
      </c>
      <c r="B3920" s="111" t="s">
        <v>1168</v>
      </c>
      <c r="C3920" s="112" t="s">
        <v>1643</v>
      </c>
      <c r="D3920" s="21">
        <f t="shared" si="70"/>
        <v>0</v>
      </c>
      <c r="E3920" s="24">
        <f t="shared" si="71"/>
        <v>0</v>
      </c>
      <c r="F3920" s="104"/>
      <c r="G3920" s="104"/>
      <c r="H3920" s="113"/>
      <c r="I3920" s="113"/>
      <c r="J3920" s="31"/>
      <c r="K3920" s="32"/>
      <c r="L3920" s="113"/>
      <c r="M3920" s="113"/>
      <c r="N3920" s="31"/>
      <c r="O3920" s="32"/>
      <c r="P3920" s="113"/>
      <c r="Q3920" s="113"/>
      <c r="R3920" s="31"/>
      <c r="S3920" s="32"/>
      <c r="T3920" s="113"/>
      <c r="U3920" s="113"/>
      <c r="V3920" s="31"/>
      <c r="W3920" s="32"/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hidden="1" customHeight="1" x14ac:dyDescent="0.3">
      <c r="A3921" s="110" t="s">
        <v>1711</v>
      </c>
      <c r="B3921" s="111" t="s">
        <v>1169</v>
      </c>
      <c r="C3921" s="112" t="s">
        <v>1644</v>
      </c>
      <c r="D3921" s="21">
        <f t="shared" si="70"/>
        <v>0</v>
      </c>
      <c r="E3921" s="24">
        <f t="shared" si="71"/>
        <v>0</v>
      </c>
      <c r="F3921" s="104"/>
      <c r="G3921" s="104"/>
      <c r="H3921" s="113"/>
      <c r="I3921" s="113"/>
      <c r="J3921" s="31"/>
      <c r="K3921" s="32"/>
      <c r="L3921" s="113"/>
      <c r="M3921" s="113"/>
      <c r="N3921" s="31"/>
      <c r="O3921" s="32"/>
      <c r="P3921" s="113"/>
      <c r="Q3921" s="113"/>
      <c r="R3921" s="31"/>
      <c r="S3921" s="32"/>
      <c r="T3921" s="113"/>
      <c r="U3921" s="113"/>
      <c r="V3921" s="31"/>
      <c r="W3921" s="32"/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hidden="1" customHeight="1" x14ac:dyDescent="0.3">
      <c r="A3922" s="110" t="s">
        <v>1711</v>
      </c>
      <c r="B3922" s="111" t="s">
        <v>1170</v>
      </c>
      <c r="C3922" s="112" t="s">
        <v>1171</v>
      </c>
      <c r="D3922" s="21">
        <f t="shared" si="70"/>
        <v>62882.52</v>
      </c>
      <c r="E3922" s="24">
        <f t="shared" si="71"/>
        <v>0</v>
      </c>
      <c r="F3922" s="104">
        <v>31441.26</v>
      </c>
      <c r="G3922" s="104">
        <v>0</v>
      </c>
      <c r="H3922" s="113">
        <v>31441.26</v>
      </c>
      <c r="I3922" s="113">
        <v>0</v>
      </c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hidden="1" customHeight="1" x14ac:dyDescent="0.3">
      <c r="A3923" s="110" t="s">
        <v>1711</v>
      </c>
      <c r="B3923" s="111" t="s">
        <v>1172</v>
      </c>
      <c r="C3923" s="112" t="s">
        <v>1645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hidden="1" customHeight="1" x14ac:dyDescent="0.3">
      <c r="A3924" s="110" t="s">
        <v>1711</v>
      </c>
      <c r="B3924" s="111" t="s">
        <v>1173</v>
      </c>
      <c r="C3924" s="112" t="s">
        <v>1646</v>
      </c>
      <c r="D3924" s="21">
        <f t="shared" si="70"/>
        <v>156222.56</v>
      </c>
      <c r="E3924" s="24">
        <f t="shared" si="71"/>
        <v>0</v>
      </c>
      <c r="F3924" s="104">
        <v>78111.28</v>
      </c>
      <c r="G3924" s="104">
        <v>0</v>
      </c>
      <c r="H3924" s="113">
        <v>78111.28</v>
      </c>
      <c r="I3924" s="113">
        <v>0</v>
      </c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hidden="1" customHeight="1" x14ac:dyDescent="0.3">
      <c r="A3925" s="110" t="s">
        <v>1711</v>
      </c>
      <c r="B3925" s="111" t="s">
        <v>1174</v>
      </c>
      <c r="C3925" s="112" t="s">
        <v>1175</v>
      </c>
      <c r="D3925" s="21">
        <f t="shared" si="70"/>
        <v>16494.32</v>
      </c>
      <c r="E3925" s="24">
        <f t="shared" si="71"/>
        <v>0</v>
      </c>
      <c r="F3925" s="104">
        <v>8247.16</v>
      </c>
      <c r="G3925" s="104">
        <v>0</v>
      </c>
      <c r="H3925" s="113">
        <v>8247.16</v>
      </c>
      <c r="I3925" s="113">
        <v>0</v>
      </c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hidden="1" customHeight="1" x14ac:dyDescent="0.3">
      <c r="A3926" s="110" t="s">
        <v>1711</v>
      </c>
      <c r="B3926" s="111" t="s">
        <v>1176</v>
      </c>
      <c r="C3926" s="112" t="s">
        <v>1177</v>
      </c>
      <c r="D3926" s="21">
        <f t="shared" si="70"/>
        <v>9119.98</v>
      </c>
      <c r="E3926" s="24">
        <f t="shared" si="71"/>
        <v>0</v>
      </c>
      <c r="F3926" s="104">
        <v>4559.99</v>
      </c>
      <c r="G3926" s="104">
        <v>0</v>
      </c>
      <c r="H3926" s="113">
        <v>4559.99</v>
      </c>
      <c r="I3926" s="113">
        <v>0</v>
      </c>
      <c r="J3926" s="31"/>
      <c r="K3926" s="32"/>
      <c r="L3926" s="113"/>
      <c r="M3926" s="113"/>
      <c r="N3926" s="31"/>
      <c r="O3926" s="32"/>
      <c r="P3926" s="113"/>
      <c r="Q3926" s="113"/>
      <c r="R3926" s="31"/>
      <c r="S3926" s="32"/>
      <c r="T3926" s="113"/>
      <c r="U3926" s="113"/>
      <c r="V3926" s="31"/>
      <c r="W3926" s="32"/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hidden="1" customHeight="1" x14ac:dyDescent="0.3">
      <c r="A3927" s="110" t="s">
        <v>1711</v>
      </c>
      <c r="B3927" s="111" t="s">
        <v>1178</v>
      </c>
      <c r="C3927" s="112" t="s">
        <v>1179</v>
      </c>
      <c r="D3927" s="21">
        <f t="shared" si="70"/>
        <v>921737.12</v>
      </c>
      <c r="E3927" s="24">
        <f t="shared" si="71"/>
        <v>0</v>
      </c>
      <c r="F3927" s="104">
        <v>460868.56</v>
      </c>
      <c r="G3927" s="104">
        <v>0</v>
      </c>
      <c r="H3927" s="113">
        <v>460868.56</v>
      </c>
      <c r="I3927" s="113">
        <v>0</v>
      </c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hidden="1" customHeight="1" x14ac:dyDescent="0.3">
      <c r="A3928" s="110" t="s">
        <v>1711</v>
      </c>
      <c r="B3928" s="111" t="s">
        <v>1180</v>
      </c>
      <c r="C3928" s="112" t="s">
        <v>1181</v>
      </c>
      <c r="D3928" s="21">
        <f t="shared" si="70"/>
        <v>64833.3</v>
      </c>
      <c r="E3928" s="24">
        <f t="shared" si="71"/>
        <v>0</v>
      </c>
      <c r="F3928" s="104">
        <v>32416.65</v>
      </c>
      <c r="G3928" s="104">
        <v>0</v>
      </c>
      <c r="H3928" s="113">
        <v>32416.65</v>
      </c>
      <c r="I3928" s="113">
        <v>0</v>
      </c>
      <c r="J3928" s="31"/>
      <c r="K3928" s="32"/>
      <c r="L3928" s="113"/>
      <c r="M3928" s="113"/>
      <c r="N3928" s="31"/>
      <c r="O3928" s="32"/>
      <c r="P3928" s="113"/>
      <c r="Q3928" s="113"/>
      <c r="R3928" s="31"/>
      <c r="S3928" s="32"/>
      <c r="T3928" s="113"/>
      <c r="U3928" s="113"/>
      <c r="V3928" s="31"/>
      <c r="W3928" s="32"/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hidden="1" customHeight="1" x14ac:dyDescent="0.3">
      <c r="A3929" s="110" t="s">
        <v>1711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hidden="1" customHeight="1" x14ac:dyDescent="0.3">
      <c r="A3930" s="110" t="s">
        <v>1711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hidden="1" customHeight="1" x14ac:dyDescent="0.3">
      <c r="A3931" s="110" t="s">
        <v>1711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hidden="1" customHeight="1" x14ac:dyDescent="0.3">
      <c r="A3932" s="110" t="s">
        <v>1711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hidden="1" customHeight="1" x14ac:dyDescent="0.3">
      <c r="A3933" s="110" t="s">
        <v>1711</v>
      </c>
      <c r="B3933" s="111" t="s">
        <v>1190</v>
      </c>
      <c r="C3933" s="112" t="s">
        <v>1191</v>
      </c>
      <c r="D3933" s="21">
        <f t="shared" si="70"/>
        <v>2164147.7799999998</v>
      </c>
      <c r="E3933" s="24">
        <f t="shared" si="71"/>
        <v>0</v>
      </c>
      <c r="F3933" s="104">
        <v>1072323.8999999999</v>
      </c>
      <c r="G3933" s="104">
        <v>0</v>
      </c>
      <c r="H3933" s="113">
        <v>1091823.8799999999</v>
      </c>
      <c r="I3933" s="113">
        <v>0</v>
      </c>
      <c r="J3933" s="31"/>
      <c r="K3933" s="32"/>
      <c r="L3933" s="113"/>
      <c r="M3933" s="113"/>
      <c r="N3933" s="31"/>
      <c r="O3933" s="32"/>
      <c r="P3933" s="113"/>
      <c r="Q3933" s="113"/>
      <c r="R3933" s="31"/>
      <c r="S3933" s="32"/>
      <c r="T3933" s="113"/>
      <c r="U3933" s="113"/>
      <c r="V3933" s="31"/>
      <c r="W3933" s="32"/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hidden="1" customHeight="1" x14ac:dyDescent="0.3">
      <c r="A3934" s="110" t="s">
        <v>1711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hidden="1" customHeight="1" x14ac:dyDescent="0.3">
      <c r="A3935" s="110" t="s">
        <v>1711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hidden="1" customHeight="1" x14ac:dyDescent="0.3">
      <c r="A3936" s="110" t="s">
        <v>1711</v>
      </c>
      <c r="B3936" s="111" t="s">
        <v>1196</v>
      </c>
      <c r="C3936" s="112" t="s">
        <v>1197</v>
      </c>
      <c r="D3936" s="21">
        <f t="shared" si="70"/>
        <v>0</v>
      </c>
      <c r="E3936" s="24">
        <f t="shared" si="71"/>
        <v>0</v>
      </c>
      <c r="F3936" s="104"/>
      <c r="G3936" s="104"/>
      <c r="H3936" s="113"/>
      <c r="I3936" s="113"/>
      <c r="J3936" s="31"/>
      <c r="K3936" s="32"/>
      <c r="L3936" s="113"/>
      <c r="M3936" s="113"/>
      <c r="N3936" s="31"/>
      <c r="O3936" s="32"/>
      <c r="P3936" s="113"/>
      <c r="Q3936" s="113"/>
      <c r="R3936" s="31"/>
      <c r="S3936" s="32"/>
      <c r="T3936" s="113"/>
      <c r="U3936" s="113"/>
      <c r="V3936" s="31"/>
      <c r="W3936" s="32"/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hidden="1" customHeight="1" x14ac:dyDescent="0.3">
      <c r="A3937" s="110" t="s">
        <v>1711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hidden="1" customHeight="1" x14ac:dyDescent="0.3">
      <c r="A3938" s="110" t="s">
        <v>1711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hidden="1" customHeight="1" x14ac:dyDescent="0.3">
      <c r="A3939" s="110" t="s">
        <v>1711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hidden="1" customHeight="1" x14ac:dyDescent="0.3">
      <c r="A3940" s="110" t="s">
        <v>1711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hidden="1" customHeight="1" x14ac:dyDescent="0.3">
      <c r="A3941" s="110" t="s">
        <v>1711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15833.28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>
        <v>15833.28</v>
      </c>
      <c r="I3941" s="113">
        <v>0</v>
      </c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hidden="1" customHeight="1" x14ac:dyDescent="0.3">
      <c r="A3942" s="110" t="s">
        <v>1711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hidden="1" customHeight="1" x14ac:dyDescent="0.3">
      <c r="A3943" s="110" t="s">
        <v>1711</v>
      </c>
      <c r="B3943" s="111" t="s">
        <v>1210</v>
      </c>
      <c r="C3943" s="112" t="s">
        <v>1647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hidden="1" customHeight="1" x14ac:dyDescent="0.3">
      <c r="A3944" s="110" t="s">
        <v>1711</v>
      </c>
      <c r="B3944" s="111" t="s">
        <v>1211</v>
      </c>
      <c r="C3944" s="112" t="s">
        <v>1212</v>
      </c>
      <c r="D3944" s="21">
        <f t="shared" si="72"/>
        <v>181718.08</v>
      </c>
      <c r="E3944" s="24">
        <f t="shared" si="73"/>
        <v>0</v>
      </c>
      <c r="F3944" s="104">
        <v>90859.04</v>
      </c>
      <c r="G3944" s="104">
        <v>0</v>
      </c>
      <c r="H3944" s="113">
        <v>90859.04</v>
      </c>
      <c r="I3944" s="113">
        <v>0</v>
      </c>
      <c r="J3944" s="31"/>
      <c r="K3944" s="32"/>
      <c r="L3944" s="113"/>
      <c r="M3944" s="113"/>
      <c r="N3944" s="31"/>
      <c r="O3944" s="32"/>
      <c r="P3944" s="113"/>
      <c r="Q3944" s="113"/>
      <c r="R3944" s="31"/>
      <c r="S3944" s="32"/>
      <c r="T3944" s="113"/>
      <c r="U3944" s="113"/>
      <c r="V3944" s="31"/>
      <c r="W3944" s="32"/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hidden="1" customHeight="1" x14ac:dyDescent="0.3">
      <c r="A3945" s="110" t="s">
        <v>1711</v>
      </c>
      <c r="B3945" s="111" t="s">
        <v>1213</v>
      </c>
      <c r="C3945" s="112" t="s">
        <v>1214</v>
      </c>
      <c r="D3945" s="21">
        <f t="shared" si="72"/>
        <v>807249.2</v>
      </c>
      <c r="E3945" s="24">
        <f t="shared" si="73"/>
        <v>0</v>
      </c>
      <c r="F3945" s="104">
        <v>402424.6</v>
      </c>
      <c r="G3945" s="104">
        <v>0</v>
      </c>
      <c r="H3945" s="113">
        <v>404824.6</v>
      </c>
      <c r="I3945" s="113">
        <v>0</v>
      </c>
      <c r="J3945" s="31"/>
      <c r="K3945" s="32"/>
      <c r="L3945" s="113"/>
      <c r="M3945" s="113"/>
      <c r="N3945" s="31"/>
      <c r="O3945" s="32"/>
      <c r="P3945" s="113"/>
      <c r="Q3945" s="113"/>
      <c r="R3945" s="31"/>
      <c r="S3945" s="32"/>
      <c r="T3945" s="113"/>
      <c r="U3945" s="113"/>
      <c r="V3945" s="31"/>
      <c r="W3945" s="32"/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hidden="1" customHeight="1" x14ac:dyDescent="0.3">
      <c r="A3946" s="110" t="s">
        <v>1711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hidden="1" customHeight="1" x14ac:dyDescent="0.3">
      <c r="A3947" s="110" t="s">
        <v>1711</v>
      </c>
      <c r="B3947" s="111" t="s">
        <v>1217</v>
      </c>
      <c r="C3947" s="112" t="s">
        <v>1218</v>
      </c>
      <c r="D3947" s="21">
        <f t="shared" si="72"/>
        <v>140321.13</v>
      </c>
      <c r="E3947" s="24">
        <f t="shared" si="73"/>
        <v>0</v>
      </c>
      <c r="F3947" s="104">
        <v>67557.789999999994</v>
      </c>
      <c r="G3947" s="104">
        <v>0</v>
      </c>
      <c r="H3947" s="113">
        <v>72763.34</v>
      </c>
      <c r="I3947" s="113">
        <v>0</v>
      </c>
      <c r="J3947" s="31"/>
      <c r="K3947" s="32"/>
      <c r="L3947" s="113"/>
      <c r="M3947" s="113"/>
      <c r="N3947" s="31"/>
      <c r="O3947" s="32"/>
      <c r="P3947" s="105"/>
      <c r="Q3947" s="105"/>
      <c r="R3947" s="31"/>
      <c r="S3947" s="32"/>
      <c r="T3947" s="113"/>
      <c r="U3947" s="113"/>
      <c r="V3947" s="31"/>
      <c r="W3947" s="32"/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hidden="1" customHeight="1" x14ac:dyDescent="0.3">
      <c r="A3948" s="110" t="s">
        <v>1711</v>
      </c>
      <c r="B3948" s="111" t="s">
        <v>1219</v>
      </c>
      <c r="C3948" s="112" t="s">
        <v>1220</v>
      </c>
      <c r="D3948" s="21">
        <f t="shared" si="72"/>
        <v>103991.07</v>
      </c>
      <c r="E3948" s="24">
        <f t="shared" si="73"/>
        <v>0</v>
      </c>
      <c r="F3948" s="104">
        <v>51889.98</v>
      </c>
      <c r="G3948" s="104">
        <v>0</v>
      </c>
      <c r="H3948" s="113">
        <v>52101.09</v>
      </c>
      <c r="I3948" s="113">
        <v>0</v>
      </c>
      <c r="J3948" s="31"/>
      <c r="K3948" s="32"/>
      <c r="L3948" s="113"/>
      <c r="M3948" s="113"/>
      <c r="N3948" s="31"/>
      <c r="O3948" s="32"/>
      <c r="P3948" s="113"/>
      <c r="Q3948" s="113"/>
      <c r="R3948" s="31"/>
      <c r="S3948" s="32"/>
      <c r="T3948" s="113"/>
      <c r="U3948" s="113"/>
      <c r="V3948" s="31"/>
      <c r="W3948" s="32"/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hidden="1" customHeight="1" x14ac:dyDescent="0.3">
      <c r="A3949" s="110" t="s">
        <v>1711</v>
      </c>
      <c r="B3949" s="111" t="s">
        <v>1221</v>
      </c>
      <c r="C3949" s="112" t="s">
        <v>1222</v>
      </c>
      <c r="D3949" s="21">
        <f t="shared" si="72"/>
        <v>11684.58</v>
      </c>
      <c r="E3949" s="24">
        <f t="shared" si="73"/>
        <v>0</v>
      </c>
      <c r="F3949" s="104">
        <v>5842.29</v>
      </c>
      <c r="G3949" s="104">
        <v>0</v>
      </c>
      <c r="H3949" s="113">
        <v>5842.29</v>
      </c>
      <c r="I3949" s="113">
        <v>0</v>
      </c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hidden="1" customHeight="1" x14ac:dyDescent="0.3">
      <c r="A3950" s="110" t="s">
        <v>1711</v>
      </c>
      <c r="B3950" s="111" t="s">
        <v>1223</v>
      </c>
      <c r="C3950" s="112" t="s">
        <v>1224</v>
      </c>
      <c r="D3950" s="21">
        <f t="shared" si="72"/>
        <v>625738.61</v>
      </c>
      <c r="E3950" s="24">
        <f t="shared" si="73"/>
        <v>0</v>
      </c>
      <c r="F3950" s="104">
        <v>157507.12</v>
      </c>
      <c r="G3950" s="104">
        <v>0</v>
      </c>
      <c r="H3950" s="113">
        <v>468231.49</v>
      </c>
      <c r="I3950" s="113">
        <v>0</v>
      </c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hidden="1" customHeight="1" x14ac:dyDescent="0.3">
      <c r="A3951" s="110" t="s">
        <v>1711</v>
      </c>
      <c r="B3951" s="111" t="s">
        <v>1225</v>
      </c>
      <c r="C3951" s="112" t="s">
        <v>1226</v>
      </c>
      <c r="D3951" s="21">
        <f t="shared" si="72"/>
        <v>17676.5</v>
      </c>
      <c r="E3951" s="24">
        <f t="shared" si="73"/>
        <v>0</v>
      </c>
      <c r="F3951" s="104">
        <v>8838.25</v>
      </c>
      <c r="G3951" s="104">
        <v>0</v>
      </c>
      <c r="H3951" s="113">
        <v>8838.25</v>
      </c>
      <c r="I3951" s="113">
        <v>0</v>
      </c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hidden="1" customHeight="1" x14ac:dyDescent="0.3">
      <c r="A3952" s="110" t="s">
        <v>1711</v>
      </c>
      <c r="B3952" s="111" t="s">
        <v>1227</v>
      </c>
      <c r="C3952" s="112" t="s">
        <v>1228</v>
      </c>
      <c r="D3952" s="21">
        <f t="shared" si="72"/>
        <v>43738.34</v>
      </c>
      <c r="E3952" s="24">
        <f t="shared" si="73"/>
        <v>0</v>
      </c>
      <c r="F3952" s="104">
        <v>21674.73</v>
      </c>
      <c r="G3952" s="104">
        <v>0</v>
      </c>
      <c r="H3952" s="113">
        <v>22063.61</v>
      </c>
      <c r="I3952" s="113">
        <v>0</v>
      </c>
      <c r="J3952" s="31"/>
      <c r="K3952" s="32"/>
      <c r="L3952" s="113"/>
      <c r="M3952" s="113"/>
      <c r="N3952" s="31"/>
      <c r="O3952" s="32"/>
      <c r="P3952" s="113"/>
      <c r="Q3952" s="113"/>
      <c r="R3952" s="31"/>
      <c r="S3952" s="32"/>
      <c r="T3952" s="113"/>
      <c r="U3952" s="113"/>
      <c r="V3952" s="31"/>
      <c r="W3952" s="32"/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hidden="1" customHeight="1" x14ac:dyDescent="0.3">
      <c r="A3953" s="110" t="s">
        <v>1711</v>
      </c>
      <c r="B3953" s="111" t="s">
        <v>1229</v>
      </c>
      <c r="C3953" s="112" t="s">
        <v>1230</v>
      </c>
      <c r="D3953" s="21">
        <f t="shared" si="72"/>
        <v>491395.5</v>
      </c>
      <c r="E3953" s="24">
        <f t="shared" si="73"/>
        <v>0</v>
      </c>
      <c r="F3953" s="104">
        <v>245697.75</v>
      </c>
      <c r="G3953" s="104">
        <v>0</v>
      </c>
      <c r="H3953" s="113">
        <v>245697.75</v>
      </c>
      <c r="I3953" s="113">
        <v>0</v>
      </c>
      <c r="J3953" s="31"/>
      <c r="K3953" s="32"/>
      <c r="L3953" s="113"/>
      <c r="M3953" s="113"/>
      <c r="N3953" s="31"/>
      <c r="O3953" s="32"/>
      <c r="P3953" s="113"/>
      <c r="Q3953" s="113"/>
      <c r="R3953" s="31"/>
      <c r="S3953" s="32"/>
      <c r="T3953" s="113"/>
      <c r="U3953" s="113"/>
      <c r="V3953" s="31"/>
      <c r="W3953" s="32"/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hidden="1" customHeight="1" x14ac:dyDescent="0.3">
      <c r="A3954" s="110" t="s">
        <v>1711</v>
      </c>
      <c r="B3954" s="111" t="s">
        <v>1231</v>
      </c>
      <c r="C3954" s="112" t="s">
        <v>1232</v>
      </c>
      <c r="D3954" s="21">
        <f t="shared" si="72"/>
        <v>82166.81</v>
      </c>
      <c r="E3954" s="24">
        <f t="shared" si="73"/>
        <v>33166.65</v>
      </c>
      <c r="F3954" s="104">
        <v>57666.73</v>
      </c>
      <c r="G3954" s="104">
        <v>0</v>
      </c>
      <c r="H3954" s="105">
        <v>24500.080000000002</v>
      </c>
      <c r="I3954" s="105">
        <v>33166.65</v>
      </c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hidden="1" customHeight="1" x14ac:dyDescent="0.3">
      <c r="A3955" s="110" t="s">
        <v>1711</v>
      </c>
      <c r="B3955" s="111" t="s">
        <v>1233</v>
      </c>
      <c r="C3955" s="112" t="s">
        <v>1234</v>
      </c>
      <c r="D3955" s="21">
        <f t="shared" si="72"/>
        <v>69714.98</v>
      </c>
      <c r="E3955" s="24">
        <f t="shared" si="73"/>
        <v>1983.24</v>
      </c>
      <c r="F3955" s="104">
        <v>34857.49</v>
      </c>
      <c r="G3955" s="104">
        <v>0</v>
      </c>
      <c r="H3955" s="105">
        <v>34857.49</v>
      </c>
      <c r="I3955" s="105">
        <v>1983.24</v>
      </c>
      <c r="J3955" s="106"/>
      <c r="K3955" s="107"/>
      <c r="L3955" s="105"/>
      <c r="M3955" s="105"/>
      <c r="N3955" s="106"/>
      <c r="O3955" s="107"/>
      <c r="P3955" s="105"/>
      <c r="Q3955" s="105"/>
      <c r="R3955" s="106"/>
      <c r="S3955" s="107"/>
      <c r="T3955" s="105"/>
      <c r="U3955" s="105"/>
      <c r="V3955" s="106"/>
      <c r="W3955" s="107"/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hidden="1" customHeight="1" x14ac:dyDescent="0.3">
      <c r="A3956" s="110" t="s">
        <v>1711</v>
      </c>
      <c r="B3956" s="111" t="s">
        <v>1235</v>
      </c>
      <c r="C3956" s="112" t="s">
        <v>1236</v>
      </c>
      <c r="D3956" s="21">
        <f t="shared" si="72"/>
        <v>3295.25</v>
      </c>
      <c r="E3956" s="24">
        <f t="shared" si="73"/>
        <v>1377.72</v>
      </c>
      <c r="F3956" s="104">
        <v>2336.4299999999998</v>
      </c>
      <c r="G3956" s="104">
        <v>0</v>
      </c>
      <c r="H3956" s="105">
        <v>958.82</v>
      </c>
      <c r="I3956" s="105">
        <v>1377.72</v>
      </c>
      <c r="J3956" s="106"/>
      <c r="K3956" s="107"/>
      <c r="L3956" s="105"/>
      <c r="M3956" s="105"/>
      <c r="N3956" s="106"/>
      <c r="O3956" s="107"/>
      <c r="P3956" s="105"/>
      <c r="Q3956" s="105"/>
      <c r="R3956" s="106"/>
      <c r="S3956" s="107"/>
      <c r="T3956" s="105"/>
      <c r="U3956" s="105"/>
      <c r="V3956" s="106"/>
      <c r="W3956" s="107"/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hidden="1" customHeight="1" x14ac:dyDescent="0.3">
      <c r="A3957" s="110" t="s">
        <v>1711</v>
      </c>
      <c r="B3957" s="111" t="s">
        <v>1237</v>
      </c>
      <c r="C3957" s="112" t="s">
        <v>1238</v>
      </c>
      <c r="D3957" s="21">
        <f t="shared" si="72"/>
        <v>5702</v>
      </c>
      <c r="E3957" s="24">
        <f t="shared" si="73"/>
        <v>0</v>
      </c>
      <c r="F3957" s="104">
        <v>2851</v>
      </c>
      <c r="G3957" s="104">
        <v>0</v>
      </c>
      <c r="H3957" s="105">
        <v>2851</v>
      </c>
      <c r="I3957" s="105">
        <v>0</v>
      </c>
      <c r="J3957" s="106"/>
      <c r="K3957" s="107"/>
      <c r="L3957" s="105"/>
      <c r="M3957" s="105"/>
      <c r="N3957" s="106"/>
      <c r="O3957" s="107"/>
      <c r="P3957" s="105"/>
      <c r="Q3957" s="105"/>
      <c r="R3957" s="106"/>
      <c r="S3957" s="107"/>
      <c r="T3957" s="105"/>
      <c r="U3957" s="105"/>
      <c r="V3957" s="106"/>
      <c r="W3957" s="107"/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hidden="1" customHeight="1" x14ac:dyDescent="0.3">
      <c r="A3958" s="110" t="s">
        <v>1711</v>
      </c>
      <c r="B3958" s="111" t="s">
        <v>1239</v>
      </c>
      <c r="C3958" s="112" t="s">
        <v>1240</v>
      </c>
      <c r="D3958" s="21">
        <f t="shared" si="72"/>
        <v>23555.16</v>
      </c>
      <c r="E3958" s="24">
        <f t="shared" si="73"/>
        <v>0</v>
      </c>
      <c r="F3958" s="104">
        <v>11777.58</v>
      </c>
      <c r="G3958" s="104">
        <v>0</v>
      </c>
      <c r="H3958" s="113">
        <v>11777.58</v>
      </c>
      <c r="I3958" s="113">
        <v>0</v>
      </c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hidden="1" customHeight="1" x14ac:dyDescent="0.3">
      <c r="A3959" s="110" t="s">
        <v>1711</v>
      </c>
      <c r="B3959" s="111" t="s">
        <v>1241</v>
      </c>
      <c r="C3959" s="112" t="s">
        <v>1242</v>
      </c>
      <c r="D3959" s="21">
        <f t="shared" si="72"/>
        <v>3849007.17</v>
      </c>
      <c r="E3959" s="24">
        <f t="shared" si="73"/>
        <v>61430.47</v>
      </c>
      <c r="F3959" s="104">
        <v>1970285.62</v>
      </c>
      <c r="G3959" s="104">
        <v>0</v>
      </c>
      <c r="H3959" s="113">
        <v>1878721.55</v>
      </c>
      <c r="I3959" s="113">
        <v>61430.47</v>
      </c>
      <c r="J3959" s="31"/>
      <c r="K3959" s="32"/>
      <c r="L3959" s="113"/>
      <c r="M3959" s="113"/>
      <c r="N3959" s="31"/>
      <c r="O3959" s="32"/>
      <c r="P3959" s="113"/>
      <c r="Q3959" s="113"/>
      <c r="R3959" s="31"/>
      <c r="S3959" s="32"/>
      <c r="T3959" s="113"/>
      <c r="U3959" s="113"/>
      <c r="V3959" s="31"/>
      <c r="W3959" s="32"/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hidden="1" customHeight="1" x14ac:dyDescent="0.3">
      <c r="A3960" s="110" t="s">
        <v>1711</v>
      </c>
      <c r="B3960" s="111" t="s">
        <v>1243</v>
      </c>
      <c r="C3960" s="112" t="s">
        <v>1244</v>
      </c>
      <c r="D3960" s="21">
        <f t="shared" si="72"/>
        <v>288482.91000000003</v>
      </c>
      <c r="E3960" s="24">
        <f t="shared" si="73"/>
        <v>0</v>
      </c>
      <c r="F3960" s="104">
        <v>142729.67000000001</v>
      </c>
      <c r="G3960" s="104">
        <v>0</v>
      </c>
      <c r="H3960" s="113">
        <v>145753.24</v>
      </c>
      <c r="I3960" s="113">
        <v>0</v>
      </c>
      <c r="J3960" s="31"/>
      <c r="K3960" s="32"/>
      <c r="L3960" s="113"/>
      <c r="M3960" s="113"/>
      <c r="N3960" s="31"/>
      <c r="O3960" s="32"/>
      <c r="P3960" s="113"/>
      <c r="Q3960" s="113"/>
      <c r="R3960" s="31"/>
      <c r="S3960" s="32"/>
      <c r="T3960" s="113"/>
      <c r="U3960" s="113"/>
      <c r="V3960" s="31"/>
      <c r="W3960" s="32"/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hidden="1" customHeight="1" x14ac:dyDescent="0.3">
      <c r="A3961" s="110" t="s">
        <v>1711</v>
      </c>
      <c r="B3961" s="111" t="s">
        <v>1245</v>
      </c>
      <c r="C3961" s="112" t="s">
        <v>1246</v>
      </c>
      <c r="D3961" s="21">
        <f t="shared" si="72"/>
        <v>32493.38</v>
      </c>
      <c r="E3961" s="24">
        <f t="shared" si="73"/>
        <v>0</v>
      </c>
      <c r="F3961" s="104">
        <v>16246.69</v>
      </c>
      <c r="G3961" s="104">
        <v>0</v>
      </c>
      <c r="H3961" s="105">
        <v>16246.69</v>
      </c>
      <c r="I3961" s="105">
        <v>0</v>
      </c>
      <c r="J3961" s="106"/>
      <c r="K3961" s="107"/>
      <c r="L3961" s="105"/>
      <c r="M3961" s="105"/>
      <c r="N3961" s="106"/>
      <c r="O3961" s="107"/>
      <c r="P3961" s="113"/>
      <c r="Q3961" s="113"/>
      <c r="R3961" s="106"/>
      <c r="S3961" s="107"/>
      <c r="T3961" s="105"/>
      <c r="U3961" s="105"/>
      <c r="V3961" s="106"/>
      <c r="W3961" s="107"/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hidden="1" customHeight="1" x14ac:dyDescent="0.3">
      <c r="A3962" s="110" t="s">
        <v>1711</v>
      </c>
      <c r="B3962" s="111" t="s">
        <v>1247</v>
      </c>
      <c r="C3962" s="112" t="s">
        <v>1248</v>
      </c>
      <c r="D3962" s="21">
        <f t="shared" si="72"/>
        <v>5979.86</v>
      </c>
      <c r="E3962" s="24">
        <f t="shared" si="73"/>
        <v>0</v>
      </c>
      <c r="F3962" s="104">
        <v>2989.93</v>
      </c>
      <c r="G3962" s="104">
        <v>0</v>
      </c>
      <c r="H3962" s="113">
        <v>2989.93</v>
      </c>
      <c r="I3962" s="113">
        <v>0</v>
      </c>
      <c r="J3962" s="31"/>
      <c r="K3962" s="32"/>
      <c r="L3962" s="113"/>
      <c r="M3962" s="113"/>
      <c r="N3962" s="31"/>
      <c r="O3962" s="32"/>
      <c r="P3962" s="105"/>
      <c r="Q3962" s="105"/>
      <c r="R3962" s="31"/>
      <c r="S3962" s="32"/>
      <c r="T3962" s="113"/>
      <c r="U3962" s="113"/>
      <c r="V3962" s="31"/>
      <c r="W3962" s="32"/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hidden="1" customHeight="1" x14ac:dyDescent="0.3">
      <c r="A3963" s="110" t="s">
        <v>1711</v>
      </c>
      <c r="B3963" s="111" t="s">
        <v>1249</v>
      </c>
      <c r="C3963" s="112" t="s">
        <v>1250</v>
      </c>
      <c r="D3963" s="21">
        <f t="shared" si="72"/>
        <v>72099.69</v>
      </c>
      <c r="E3963" s="24">
        <f t="shared" si="73"/>
        <v>15833.28</v>
      </c>
      <c r="F3963" s="104">
        <v>42299.83</v>
      </c>
      <c r="G3963" s="104">
        <v>0</v>
      </c>
      <c r="H3963" s="113">
        <v>29799.86</v>
      </c>
      <c r="I3963" s="113">
        <v>15833.28</v>
      </c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hidden="1" customHeight="1" x14ac:dyDescent="0.3">
      <c r="A3964" s="110" t="s">
        <v>1711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hidden="1" customHeight="1" x14ac:dyDescent="0.3">
      <c r="A3965" s="110" t="s">
        <v>1711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hidden="1" customHeight="1" x14ac:dyDescent="0.3">
      <c r="A3966" s="110" t="s">
        <v>1711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hidden="1" customHeight="1" x14ac:dyDescent="0.3">
      <c r="A3967" s="110" t="s">
        <v>1711</v>
      </c>
      <c r="B3967" s="111" t="s">
        <v>1648</v>
      </c>
      <c r="C3967" s="112" t="s">
        <v>1649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hidden="1" customHeight="1" x14ac:dyDescent="0.3">
      <c r="A3968" s="110" t="s">
        <v>1711</v>
      </c>
      <c r="B3968" s="111" t="s">
        <v>1257</v>
      </c>
      <c r="C3968" s="112" t="s">
        <v>1258</v>
      </c>
      <c r="D3968" s="21">
        <f t="shared" si="72"/>
        <v>531880</v>
      </c>
      <c r="E3968" s="24">
        <f t="shared" si="73"/>
        <v>0</v>
      </c>
      <c r="F3968" s="104">
        <v>484000</v>
      </c>
      <c r="G3968" s="104">
        <v>0</v>
      </c>
      <c r="H3968" s="113">
        <v>47880</v>
      </c>
      <c r="I3968" s="113">
        <v>0</v>
      </c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hidden="1" customHeight="1" x14ac:dyDescent="0.3">
      <c r="A3969" s="110" t="s">
        <v>1711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hidden="1" customHeight="1" x14ac:dyDescent="0.3">
      <c r="A3970" s="110" t="s">
        <v>1711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hidden="1" customHeight="1" x14ac:dyDescent="0.3">
      <c r="A3971" s="110" t="s">
        <v>1711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hidden="1" customHeight="1" x14ac:dyDescent="0.3">
      <c r="A3972" s="110" t="s">
        <v>1711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hidden="1" customHeight="1" x14ac:dyDescent="0.3">
      <c r="A3973" s="110" t="s">
        <v>1711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hidden="1" customHeight="1" x14ac:dyDescent="0.3">
      <c r="A3974" s="110" t="s">
        <v>1711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hidden="1" customHeight="1" x14ac:dyDescent="0.3">
      <c r="A3975" s="110" t="s">
        <v>1711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hidden="1" customHeight="1" x14ac:dyDescent="0.3">
      <c r="A3976" s="110" t="s">
        <v>1711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hidden="1" customHeight="1" x14ac:dyDescent="0.3">
      <c r="A3977" s="110" t="s">
        <v>1711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hidden="1" customHeight="1" x14ac:dyDescent="0.3">
      <c r="A3978" s="110" t="s">
        <v>1711</v>
      </c>
      <c r="B3978" s="111" t="s">
        <v>1277</v>
      </c>
      <c r="C3978" s="112" t="s">
        <v>1278</v>
      </c>
      <c r="D3978" s="21">
        <f t="shared" si="72"/>
        <v>190168</v>
      </c>
      <c r="E3978" s="24">
        <f t="shared" si="73"/>
        <v>190168</v>
      </c>
      <c r="F3978" s="104"/>
      <c r="G3978" s="104"/>
      <c r="H3978" s="113">
        <v>190168</v>
      </c>
      <c r="I3978" s="113">
        <v>190168</v>
      </c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hidden="1" customHeight="1" x14ac:dyDescent="0.3">
      <c r="A3979" s="110" t="s">
        <v>1711</v>
      </c>
      <c r="B3979" s="111" t="s">
        <v>1279</v>
      </c>
      <c r="C3979" s="112" t="s">
        <v>1280</v>
      </c>
      <c r="D3979" s="21">
        <f t="shared" si="72"/>
        <v>1080790.03</v>
      </c>
      <c r="E3979" s="24">
        <f t="shared" si="73"/>
        <v>1080790.03</v>
      </c>
      <c r="F3979" s="104"/>
      <c r="G3979" s="104"/>
      <c r="H3979" s="113">
        <v>1080790.03</v>
      </c>
      <c r="I3979" s="113">
        <v>1080790.03</v>
      </c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hidden="1" customHeight="1" x14ac:dyDescent="0.3">
      <c r="A3980" s="110" t="s">
        <v>1711</v>
      </c>
      <c r="B3980" s="111" t="s">
        <v>1650</v>
      </c>
      <c r="C3980" s="112" t="s">
        <v>1651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hidden="1" customHeight="1" x14ac:dyDescent="0.3">
      <c r="A3981" s="110" t="s">
        <v>1711</v>
      </c>
      <c r="B3981" s="111" t="s">
        <v>1281</v>
      </c>
      <c r="C3981" s="112" t="s">
        <v>1282</v>
      </c>
      <c r="D3981" s="21">
        <f t="shared" si="72"/>
        <v>3590831.32</v>
      </c>
      <c r="E3981" s="24">
        <f t="shared" si="73"/>
        <v>3403135.32</v>
      </c>
      <c r="F3981" s="104"/>
      <c r="G3981" s="104"/>
      <c r="H3981" s="113">
        <v>3590831.32</v>
      </c>
      <c r="I3981" s="113">
        <v>3403135.32</v>
      </c>
      <c r="J3981" s="31"/>
      <c r="K3981" s="32"/>
      <c r="L3981" s="113"/>
      <c r="M3981" s="113"/>
      <c r="N3981" s="31"/>
      <c r="O3981" s="32"/>
      <c r="P3981" s="113"/>
      <c r="Q3981" s="113"/>
      <c r="R3981" s="31"/>
      <c r="S3981" s="32"/>
      <c r="T3981" s="113"/>
      <c r="U3981" s="113"/>
      <c r="V3981" s="31"/>
      <c r="W3981" s="32"/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hidden="1" customHeight="1" x14ac:dyDescent="0.3">
      <c r="A3982" s="110" t="s">
        <v>1711</v>
      </c>
      <c r="B3982" s="111" t="s">
        <v>1283</v>
      </c>
      <c r="C3982" s="112" t="s">
        <v>1652</v>
      </c>
      <c r="D3982" s="21">
        <f t="shared" si="72"/>
        <v>15895673.41</v>
      </c>
      <c r="E3982" s="24">
        <f t="shared" si="73"/>
        <v>15876343.050000001</v>
      </c>
      <c r="F3982" s="104"/>
      <c r="G3982" s="104"/>
      <c r="H3982" s="113">
        <v>15895673.41</v>
      </c>
      <c r="I3982" s="113">
        <v>15876343.050000001</v>
      </c>
      <c r="J3982" s="31"/>
      <c r="K3982" s="32"/>
      <c r="L3982" s="113"/>
      <c r="M3982" s="113"/>
      <c r="N3982" s="31"/>
      <c r="O3982" s="32"/>
      <c r="P3982" s="113"/>
      <c r="Q3982" s="113"/>
      <c r="R3982" s="31"/>
      <c r="S3982" s="32"/>
      <c r="T3982" s="113"/>
      <c r="U3982" s="113"/>
      <c r="V3982" s="31"/>
      <c r="W3982" s="32"/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hidden="1" customHeight="1" x14ac:dyDescent="0.3">
      <c r="A3983" s="110" t="s">
        <v>1711</v>
      </c>
      <c r="B3983" s="111" t="s">
        <v>1653</v>
      </c>
      <c r="C3983" s="112" t="s">
        <v>1654</v>
      </c>
      <c r="D3983" s="21">
        <f t="shared" si="72"/>
        <v>0</v>
      </c>
      <c r="E3983" s="24">
        <f t="shared" si="73"/>
        <v>0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/>
      <c r="U3983" s="113"/>
      <c r="V3983" s="31"/>
      <c r="W3983" s="32"/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hidden="1" customHeight="1" x14ac:dyDescent="0.3">
      <c r="A3984" s="110" t="s">
        <v>1711</v>
      </c>
      <c r="B3984" s="111" t="s">
        <v>1655</v>
      </c>
      <c r="C3984" s="112" t="s">
        <v>1656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hidden="1" customHeight="1" x14ac:dyDescent="0.3">
      <c r="A3985" s="110" t="s">
        <v>1711</v>
      </c>
      <c r="B3985" s="111" t="s">
        <v>1284</v>
      </c>
      <c r="C3985" s="112" t="s">
        <v>1285</v>
      </c>
      <c r="D3985" s="21">
        <f t="shared" si="72"/>
        <v>1.25</v>
      </c>
      <c r="E3985" s="24">
        <f t="shared" si="73"/>
        <v>0</v>
      </c>
      <c r="F3985" s="104"/>
      <c r="G3985" s="104"/>
      <c r="H3985" s="113">
        <v>1.25</v>
      </c>
      <c r="I3985" s="113">
        <v>0</v>
      </c>
      <c r="J3985" s="31"/>
      <c r="K3985" s="32"/>
      <c r="L3985" s="113"/>
      <c r="M3985" s="113"/>
      <c r="N3985" s="31"/>
      <c r="O3985" s="32"/>
      <c r="P3985" s="113"/>
      <c r="Q3985" s="113"/>
      <c r="R3985" s="31"/>
      <c r="S3985" s="32"/>
      <c r="T3985" s="113"/>
      <c r="U3985" s="113"/>
      <c r="V3985" s="31"/>
      <c r="W3985" s="32"/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hidden="1" customHeight="1" x14ac:dyDescent="0.3">
      <c r="A3986" s="110" t="s">
        <v>1711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hidden="1" customHeight="1" x14ac:dyDescent="0.3">
      <c r="A3987" s="110" t="s">
        <v>1711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hidden="1" customHeight="1" x14ac:dyDescent="0.3">
      <c r="A3988" s="110" t="s">
        <v>1711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hidden="1" customHeight="1" x14ac:dyDescent="0.3">
      <c r="A3989" s="110" t="s">
        <v>1711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hidden="1" customHeight="1" x14ac:dyDescent="0.3">
      <c r="A3990" s="110" t="s">
        <v>1711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hidden="1" customHeight="1" x14ac:dyDescent="0.3">
      <c r="A3991" s="110" t="s">
        <v>1711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hidden="1" customHeight="1" x14ac:dyDescent="0.3">
      <c r="A3992" s="110" t="s">
        <v>1711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hidden="1" customHeight="1" x14ac:dyDescent="0.3">
      <c r="A3993" s="110" t="s">
        <v>1711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hidden="1" customHeight="1" x14ac:dyDescent="0.3">
      <c r="A3994" s="110" t="s">
        <v>1711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hidden="1" customHeight="1" x14ac:dyDescent="0.3">
      <c r="A3995" s="110" t="s">
        <v>1711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hidden="1" customHeight="1" x14ac:dyDescent="0.3">
      <c r="A3996" s="110" t="s">
        <v>1711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hidden="1" customHeight="1" x14ac:dyDescent="0.3">
      <c r="A3997" s="110" t="s">
        <v>1711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hidden="1" customHeight="1" x14ac:dyDescent="0.3">
      <c r="A3998" s="110" t="s">
        <v>1711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hidden="1" customHeight="1" x14ac:dyDescent="0.3">
      <c r="A3999" s="110" t="s">
        <v>1711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hidden="1" customHeight="1" x14ac:dyDescent="0.3">
      <c r="A4000" s="110" t="s">
        <v>1711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hidden="1" customHeight="1" x14ac:dyDescent="0.3">
      <c r="A4001" s="110" t="s">
        <v>1711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hidden="1" customHeight="1" x14ac:dyDescent="0.3">
      <c r="A4002" s="110" t="s">
        <v>1711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hidden="1" customHeight="1" x14ac:dyDescent="0.3">
      <c r="A4003" s="110" t="s">
        <v>1711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hidden="1" customHeight="1" x14ac:dyDescent="0.3">
      <c r="A4004" s="110" t="s">
        <v>1711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hidden="1" customHeight="1" x14ac:dyDescent="0.3">
      <c r="A4005" s="110" t="s">
        <v>1711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hidden="1" customHeight="1" x14ac:dyDescent="0.3">
      <c r="A4006" s="110" t="s">
        <v>1711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hidden="1" customHeight="1" x14ac:dyDescent="0.3">
      <c r="A4007" s="110" t="s">
        <v>1711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hidden="1" customHeight="1" x14ac:dyDescent="0.3">
      <c r="A4008" s="110" t="s">
        <v>1711</v>
      </c>
      <c r="B4008" s="111" t="s">
        <v>1330</v>
      </c>
      <c r="C4008" s="112" t="s">
        <v>1657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hidden="1" customHeight="1" x14ac:dyDescent="0.3">
      <c r="A4009" s="110" t="s">
        <v>1711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hidden="1" customHeight="1" x14ac:dyDescent="0.3">
      <c r="A4010" s="110" t="s">
        <v>1711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hidden="1" customHeight="1" x14ac:dyDescent="0.3">
      <c r="A4011" s="110" t="s">
        <v>1711</v>
      </c>
      <c r="B4011" s="111" t="s">
        <v>1335</v>
      </c>
      <c r="C4011" s="112" t="s">
        <v>1658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hidden="1" customHeight="1" x14ac:dyDescent="0.3">
      <c r="A4012" s="110" t="s">
        <v>1711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hidden="1" customHeight="1" x14ac:dyDescent="0.3">
      <c r="A4013" s="110" t="s">
        <v>1711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hidden="1" customHeight="1" x14ac:dyDescent="0.3">
      <c r="A4014" s="110" t="s">
        <v>1711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hidden="1" customHeight="1" x14ac:dyDescent="0.3">
      <c r="A4015" s="110" t="s">
        <v>1711</v>
      </c>
      <c r="B4015" s="111" t="s">
        <v>1342</v>
      </c>
      <c r="C4015" s="112" t="s">
        <v>1695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hidden="1" customHeight="1" x14ac:dyDescent="0.3">
      <c r="A4016" s="110" t="s">
        <v>1711</v>
      </c>
      <c r="B4016" s="111" t="s">
        <v>1343</v>
      </c>
      <c r="C4016" s="112" t="s">
        <v>1344</v>
      </c>
      <c r="D4016" s="21">
        <f t="shared" si="74"/>
        <v>0</v>
      </c>
      <c r="E4016" s="24">
        <f t="shared" si="75"/>
        <v>0</v>
      </c>
      <c r="F4016" s="104"/>
      <c r="G4016" s="104"/>
      <c r="H4016" s="113"/>
      <c r="I4016" s="113"/>
      <c r="J4016" s="31"/>
      <c r="K4016" s="32"/>
      <c r="L4016" s="113"/>
      <c r="M4016" s="113"/>
      <c r="N4016" s="31"/>
      <c r="O4016" s="32"/>
      <c r="P4016" s="113"/>
      <c r="Q4016" s="113"/>
      <c r="R4016" s="31"/>
      <c r="S4016" s="32"/>
      <c r="T4016" s="113"/>
      <c r="U4016" s="113"/>
      <c r="V4016" s="31"/>
      <c r="W4016" s="32"/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hidden="1" customHeight="1" x14ac:dyDescent="0.3">
      <c r="A4017" s="110" t="s">
        <v>1711</v>
      </c>
      <c r="B4017" s="111" t="s">
        <v>1345</v>
      </c>
      <c r="C4017" s="112" t="s">
        <v>1346</v>
      </c>
      <c r="D4017" s="21">
        <f t="shared" si="74"/>
        <v>210000</v>
      </c>
      <c r="E4017" s="24">
        <f t="shared" si="75"/>
        <v>0</v>
      </c>
      <c r="F4017" s="104">
        <v>10000</v>
      </c>
      <c r="G4017" s="104">
        <v>0</v>
      </c>
      <c r="H4017" s="113">
        <v>200000</v>
      </c>
      <c r="I4017" s="113">
        <v>0</v>
      </c>
      <c r="J4017" s="31"/>
      <c r="K4017" s="32"/>
      <c r="L4017" s="113"/>
      <c r="M4017" s="113"/>
      <c r="N4017" s="31"/>
      <c r="O4017" s="32"/>
      <c r="P4017" s="113"/>
      <c r="Q4017" s="113"/>
      <c r="R4017" s="31"/>
      <c r="S4017" s="32"/>
      <c r="T4017" s="113"/>
      <c r="U4017" s="113"/>
      <c r="V4017" s="31"/>
      <c r="W4017" s="32"/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hidden="1" customHeight="1" x14ac:dyDescent="0.3">
      <c r="A4018" s="110" t="s">
        <v>1711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hidden="1" customHeight="1" x14ac:dyDescent="0.3">
      <c r="A4019" s="110" t="s">
        <v>1711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hidden="1" customHeight="1" x14ac:dyDescent="0.3">
      <c r="A4020" s="110" t="s">
        <v>1711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hidden="1" customHeight="1" x14ac:dyDescent="0.3">
      <c r="A4021" s="110" t="s">
        <v>1711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hidden="1" customHeight="1" x14ac:dyDescent="0.3">
      <c r="A4022" s="110" t="s">
        <v>1711</v>
      </c>
      <c r="B4022" s="111" t="s">
        <v>1355</v>
      </c>
      <c r="C4022" s="112" t="s">
        <v>1659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hidden="1" customHeight="1" x14ac:dyDescent="0.3">
      <c r="A4023" s="110" t="s">
        <v>1711</v>
      </c>
      <c r="B4023" s="111" t="s">
        <v>1356</v>
      </c>
      <c r="C4023" s="112" t="s">
        <v>1660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hidden="1" customHeight="1" x14ac:dyDescent="0.3">
      <c r="A4024" s="110" t="s">
        <v>1711</v>
      </c>
      <c r="B4024" s="111" t="s">
        <v>1357</v>
      </c>
      <c r="C4024" s="112" t="s">
        <v>1661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hidden="1" customHeight="1" x14ac:dyDescent="0.3">
      <c r="A4025" s="110" t="s">
        <v>1711</v>
      </c>
      <c r="B4025" s="111" t="s">
        <v>1358</v>
      </c>
      <c r="C4025" s="112" t="s">
        <v>1662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hidden="1" customHeight="1" x14ac:dyDescent="0.3">
      <c r="A4026" s="110" t="s">
        <v>1711</v>
      </c>
      <c r="B4026" s="111" t="s">
        <v>1359</v>
      </c>
      <c r="C4026" s="112" t="s">
        <v>1663</v>
      </c>
      <c r="D4026" s="21">
        <f t="shared" si="74"/>
        <v>0</v>
      </c>
      <c r="E4026" s="24">
        <f t="shared" si="75"/>
        <v>0</v>
      </c>
      <c r="F4026" s="104"/>
      <c r="G4026" s="104"/>
      <c r="H4026" s="113"/>
      <c r="I4026" s="113"/>
      <c r="J4026" s="31"/>
      <c r="K4026" s="32"/>
      <c r="L4026" s="113"/>
      <c r="M4026" s="113"/>
      <c r="N4026" s="31"/>
      <c r="O4026" s="32"/>
      <c r="P4026" s="113"/>
      <c r="Q4026" s="113"/>
      <c r="R4026" s="31"/>
      <c r="S4026" s="32"/>
      <c r="T4026" s="113"/>
      <c r="U4026" s="113"/>
      <c r="V4026" s="31"/>
      <c r="W4026" s="32"/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hidden="1" customHeight="1" x14ac:dyDescent="0.3">
      <c r="A4027" s="110" t="s">
        <v>1711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hidden="1" customHeight="1" x14ac:dyDescent="0.3">
      <c r="A4028" s="110" t="s">
        <v>1712</v>
      </c>
      <c r="B4028" s="111" t="s">
        <v>3</v>
      </c>
      <c r="C4028" s="112" t="s">
        <v>4</v>
      </c>
      <c r="D4028" s="21">
        <f t="shared" si="74"/>
        <v>325916.5</v>
      </c>
      <c r="E4028" s="24">
        <f t="shared" si="75"/>
        <v>325916.5</v>
      </c>
      <c r="F4028" s="104">
        <v>157036.5</v>
      </c>
      <c r="G4028" s="104">
        <v>157036.5</v>
      </c>
      <c r="H4028" s="105">
        <v>168880</v>
      </c>
      <c r="I4028" s="105">
        <v>168880</v>
      </c>
      <c r="J4028" s="106"/>
      <c r="K4028" s="107"/>
      <c r="L4028" s="105"/>
      <c r="M4028" s="105"/>
      <c r="N4028" s="106"/>
      <c r="O4028" s="107"/>
      <c r="P4028" s="105"/>
      <c r="Q4028" s="105"/>
      <c r="R4028" s="106"/>
      <c r="S4028" s="107"/>
      <c r="T4028" s="105"/>
      <c r="U4028" s="105"/>
      <c r="V4028" s="106"/>
      <c r="W4028" s="107"/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hidden="1" customHeight="1" x14ac:dyDescent="0.3">
      <c r="A4029" s="110" t="s">
        <v>1712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hidden="1" customHeight="1" x14ac:dyDescent="0.3">
      <c r="A4030" s="110" t="s">
        <v>1712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hidden="1" customHeight="1" x14ac:dyDescent="0.3">
      <c r="A4031" s="110" t="s">
        <v>1712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hidden="1" customHeight="1" x14ac:dyDescent="0.3">
      <c r="A4032" s="110" t="s">
        <v>1712</v>
      </c>
      <c r="B4032" s="111" t="s">
        <v>11</v>
      </c>
      <c r="C4032" s="112" t="s">
        <v>1438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hidden="1" customHeight="1" x14ac:dyDescent="0.3">
      <c r="A4033" s="110" t="s">
        <v>1712</v>
      </c>
      <c r="B4033" s="111" t="s">
        <v>12</v>
      </c>
      <c r="C4033" s="112" t="s">
        <v>1439</v>
      </c>
      <c r="D4033" s="21">
        <f t="shared" si="74"/>
        <v>43113</v>
      </c>
      <c r="E4033" s="24">
        <f t="shared" si="75"/>
        <v>18000</v>
      </c>
      <c r="F4033" s="104">
        <v>0</v>
      </c>
      <c r="G4033" s="104">
        <v>0</v>
      </c>
      <c r="H4033" s="113">
        <v>43113</v>
      </c>
      <c r="I4033" s="113">
        <v>18000</v>
      </c>
      <c r="J4033" s="31"/>
      <c r="K4033" s="32"/>
      <c r="L4033" s="113"/>
      <c r="M4033" s="113"/>
      <c r="N4033" s="31"/>
      <c r="O4033" s="32"/>
      <c r="P4033" s="113"/>
      <c r="Q4033" s="113"/>
      <c r="R4033" s="31"/>
      <c r="S4033" s="32"/>
      <c r="T4033" s="113"/>
      <c r="U4033" s="113"/>
      <c r="V4033" s="31"/>
      <c r="W4033" s="32"/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hidden="1" customHeight="1" x14ac:dyDescent="0.3">
      <c r="A4034" s="110" t="s">
        <v>1712</v>
      </c>
      <c r="B4034" s="111" t="s">
        <v>1440</v>
      </c>
      <c r="C4034" s="112" t="s">
        <v>1441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hidden="1" customHeight="1" x14ac:dyDescent="0.3">
      <c r="A4035" s="110" t="s">
        <v>1712</v>
      </c>
      <c r="B4035" s="111" t="s">
        <v>1442</v>
      </c>
      <c r="C4035" s="112" t="s">
        <v>1443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hidden="1" customHeight="1" x14ac:dyDescent="0.3">
      <c r="A4036" s="110" t="s">
        <v>1712</v>
      </c>
      <c r="B4036" s="111" t="s">
        <v>13</v>
      </c>
      <c r="C4036" s="112" t="s">
        <v>1444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hidden="1" customHeight="1" x14ac:dyDescent="0.3">
      <c r="A4037" s="110" t="s">
        <v>1712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hidden="1" customHeight="1" x14ac:dyDescent="0.3">
      <c r="A4038" s="110" t="s">
        <v>1712</v>
      </c>
      <c r="B4038" s="111" t="s">
        <v>16</v>
      </c>
      <c r="C4038" s="112" t="s">
        <v>1445</v>
      </c>
      <c r="D4038" s="21">
        <f t="shared" si="74"/>
        <v>2740084</v>
      </c>
      <c r="E4038" s="24">
        <f t="shared" si="75"/>
        <v>4121779.32</v>
      </c>
      <c r="F4038" s="104">
        <v>1349530</v>
      </c>
      <c r="G4038" s="104">
        <v>2766232.32</v>
      </c>
      <c r="H4038" s="105">
        <v>1390554</v>
      </c>
      <c r="I4038" s="105">
        <v>1355547</v>
      </c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hidden="1" customHeight="1" x14ac:dyDescent="0.3">
      <c r="A4039" s="110" t="s">
        <v>1712</v>
      </c>
      <c r="B4039" s="111" t="s">
        <v>17</v>
      </c>
      <c r="C4039" s="112" t="s">
        <v>1446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hidden="1" customHeight="1" x14ac:dyDescent="0.3">
      <c r="A4040" s="110" t="s">
        <v>1712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hidden="1" customHeight="1" x14ac:dyDescent="0.3">
      <c r="A4041" s="110" t="s">
        <v>1712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hidden="1" customHeight="1" x14ac:dyDescent="0.3">
      <c r="A4042" s="110" t="s">
        <v>1712</v>
      </c>
      <c r="B4042" s="111" t="s">
        <v>22</v>
      </c>
      <c r="C4042" s="112" t="s">
        <v>1447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hidden="1" customHeight="1" x14ac:dyDescent="0.3">
      <c r="A4043" s="110" t="s">
        <v>1712</v>
      </c>
      <c r="B4043" s="111" t="s">
        <v>23</v>
      </c>
      <c r="C4043" s="112" t="s">
        <v>1699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hidden="1" customHeight="1" x14ac:dyDescent="0.3">
      <c r="A4044" s="110" t="s">
        <v>1712</v>
      </c>
      <c r="B4044" s="111" t="s">
        <v>24</v>
      </c>
      <c r="C4044" s="112" t="s">
        <v>1448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hidden="1" customHeight="1" x14ac:dyDescent="0.3">
      <c r="A4045" s="110" t="s">
        <v>1712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hidden="1" customHeight="1" x14ac:dyDescent="0.3">
      <c r="A4046" s="110" t="s">
        <v>1712</v>
      </c>
      <c r="B4046" s="111" t="s">
        <v>27</v>
      </c>
      <c r="C4046" s="112" t="s">
        <v>1449</v>
      </c>
      <c r="D4046" s="21">
        <f t="shared" si="74"/>
        <v>11911680.469999999</v>
      </c>
      <c r="E4046" s="24">
        <f t="shared" si="75"/>
        <v>4689317.91</v>
      </c>
      <c r="F4046" s="104">
        <v>2136437.62</v>
      </c>
      <c r="G4046" s="104">
        <v>2537270.12</v>
      </c>
      <c r="H4046" s="105">
        <v>9775242.8499999996</v>
      </c>
      <c r="I4046" s="105">
        <v>2152047.79</v>
      </c>
      <c r="J4046" s="106"/>
      <c r="K4046" s="107"/>
      <c r="L4046" s="105"/>
      <c r="M4046" s="105"/>
      <c r="N4046" s="106"/>
      <c r="O4046" s="107"/>
      <c r="P4046" s="113"/>
      <c r="Q4046" s="113"/>
      <c r="R4046" s="106"/>
      <c r="S4046" s="107"/>
      <c r="T4046" s="105"/>
      <c r="U4046" s="105"/>
      <c r="V4046" s="106"/>
      <c r="W4046" s="107"/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hidden="1" customHeight="1" x14ac:dyDescent="0.3">
      <c r="A4047" s="110" t="s">
        <v>1712</v>
      </c>
      <c r="B4047" s="111" t="s">
        <v>28</v>
      </c>
      <c r="C4047" s="112" t="s">
        <v>1450</v>
      </c>
      <c r="D4047" s="21">
        <f t="shared" si="74"/>
        <v>2103360</v>
      </c>
      <c r="E4047" s="24">
        <f t="shared" si="75"/>
        <v>13750.74</v>
      </c>
      <c r="F4047" s="104"/>
      <c r="G4047" s="104"/>
      <c r="H4047" s="105">
        <v>2103360</v>
      </c>
      <c r="I4047" s="105">
        <v>13750.74</v>
      </c>
      <c r="J4047" s="106"/>
      <c r="K4047" s="107"/>
      <c r="L4047" s="105"/>
      <c r="M4047" s="105"/>
      <c r="N4047" s="106"/>
      <c r="O4047" s="107"/>
      <c r="P4047" s="105"/>
      <c r="Q4047" s="105"/>
      <c r="R4047" s="106"/>
      <c r="S4047" s="107"/>
      <c r="T4047" s="105"/>
      <c r="U4047" s="105"/>
      <c r="V4047" s="106"/>
      <c r="W4047" s="107"/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hidden="1" customHeight="1" x14ac:dyDescent="0.3">
      <c r="A4048" s="110" t="s">
        <v>1712</v>
      </c>
      <c r="B4048" s="111" t="s">
        <v>29</v>
      </c>
      <c r="C4048" s="112" t="s">
        <v>1451</v>
      </c>
      <c r="D4048" s="21">
        <f t="shared" si="74"/>
        <v>0</v>
      </c>
      <c r="E4048" s="24">
        <f t="shared" si="75"/>
        <v>0</v>
      </c>
      <c r="F4048" s="104"/>
      <c r="G4048" s="104"/>
      <c r="H4048" s="113"/>
      <c r="I4048" s="113"/>
      <c r="J4048" s="31"/>
      <c r="K4048" s="32"/>
      <c r="L4048" s="113"/>
      <c r="M4048" s="113"/>
      <c r="N4048" s="31"/>
      <c r="O4048" s="32"/>
      <c r="P4048" s="105"/>
      <c r="Q4048" s="105"/>
      <c r="R4048" s="31"/>
      <c r="S4048" s="32"/>
      <c r="T4048" s="113"/>
      <c r="U4048" s="113"/>
      <c r="V4048" s="31"/>
      <c r="W4048" s="32"/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hidden="1" customHeight="1" x14ac:dyDescent="0.3">
      <c r="A4049" s="110" t="s">
        <v>1712</v>
      </c>
      <c r="B4049" s="111" t="s">
        <v>30</v>
      </c>
      <c r="C4049" s="112" t="s">
        <v>1452</v>
      </c>
      <c r="D4049" s="21">
        <f t="shared" si="74"/>
        <v>0</v>
      </c>
      <c r="E4049" s="24">
        <f t="shared" si="75"/>
        <v>0</v>
      </c>
      <c r="F4049" s="104">
        <v>0</v>
      </c>
      <c r="G4049" s="104">
        <v>0</v>
      </c>
      <c r="H4049" s="105">
        <v>0</v>
      </c>
      <c r="I4049" s="105">
        <v>0</v>
      </c>
      <c r="J4049" s="106"/>
      <c r="K4049" s="107"/>
      <c r="L4049" s="105"/>
      <c r="M4049" s="105"/>
      <c r="N4049" s="106"/>
      <c r="O4049" s="107"/>
      <c r="P4049" s="113"/>
      <c r="Q4049" s="113"/>
      <c r="R4049" s="106"/>
      <c r="S4049" s="107"/>
      <c r="T4049" s="105"/>
      <c r="U4049" s="105"/>
      <c r="V4049" s="106"/>
      <c r="W4049" s="107"/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hidden="1" customHeight="1" x14ac:dyDescent="0.3">
      <c r="A4050" s="110" t="s">
        <v>1712</v>
      </c>
      <c r="B4050" s="111" t="s">
        <v>31</v>
      </c>
      <c r="C4050" s="112" t="s">
        <v>1664</v>
      </c>
      <c r="D4050" s="21">
        <f t="shared" si="74"/>
        <v>0</v>
      </c>
      <c r="E4050" s="24">
        <f t="shared" si="75"/>
        <v>0</v>
      </c>
      <c r="F4050" s="104"/>
      <c r="G4050" s="104"/>
      <c r="H4050" s="105"/>
      <c r="I4050" s="105"/>
      <c r="J4050" s="106"/>
      <c r="K4050" s="107"/>
      <c r="L4050" s="105"/>
      <c r="M4050" s="105"/>
      <c r="N4050" s="106"/>
      <c r="O4050" s="107"/>
      <c r="P4050" s="105"/>
      <c r="Q4050" s="105"/>
      <c r="R4050" s="106"/>
      <c r="S4050" s="107"/>
      <c r="T4050" s="105"/>
      <c r="U4050" s="105"/>
      <c r="V4050" s="106"/>
      <c r="W4050" s="107"/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hidden="1" customHeight="1" x14ac:dyDescent="0.3">
      <c r="A4051" s="110" t="s">
        <v>1712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hidden="1" customHeight="1" x14ac:dyDescent="0.3">
      <c r="A4052" s="110" t="s">
        <v>1712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hidden="1" customHeight="1" x14ac:dyDescent="0.3">
      <c r="A4053" s="110" t="s">
        <v>1712</v>
      </c>
      <c r="B4053" s="111" t="s">
        <v>36</v>
      </c>
      <c r="C4053" s="112" t="s">
        <v>1453</v>
      </c>
      <c r="D4053" s="21">
        <f t="shared" si="74"/>
        <v>43530</v>
      </c>
      <c r="E4053" s="24">
        <f t="shared" si="75"/>
        <v>671749</v>
      </c>
      <c r="F4053" s="104">
        <v>11530</v>
      </c>
      <c r="G4053" s="104">
        <v>93344</v>
      </c>
      <c r="H4053" s="105">
        <v>32000</v>
      </c>
      <c r="I4053" s="105">
        <v>578405</v>
      </c>
      <c r="J4053" s="106"/>
      <c r="K4053" s="107"/>
      <c r="L4053" s="105"/>
      <c r="M4053" s="105"/>
      <c r="N4053" s="106"/>
      <c r="O4053" s="107"/>
      <c r="P4053" s="113"/>
      <c r="Q4053" s="113"/>
      <c r="R4053" s="106"/>
      <c r="S4053" s="107"/>
      <c r="T4053" s="105"/>
      <c r="U4053" s="105"/>
      <c r="V4053" s="106"/>
      <c r="W4053" s="107"/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hidden="1" customHeight="1" x14ac:dyDescent="0.3">
      <c r="A4054" s="110" t="s">
        <v>1712</v>
      </c>
      <c r="B4054" s="111" t="s">
        <v>37</v>
      </c>
      <c r="C4054" s="112" t="s">
        <v>1454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hidden="1" customHeight="1" x14ac:dyDescent="0.3">
      <c r="A4055" s="110" t="s">
        <v>1712</v>
      </c>
      <c r="B4055" s="111" t="s">
        <v>38</v>
      </c>
      <c r="C4055" s="112" t="s">
        <v>1455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hidden="1" customHeight="1" x14ac:dyDescent="0.3">
      <c r="A4056" s="110" t="s">
        <v>1712</v>
      </c>
      <c r="B4056" s="111" t="s">
        <v>39</v>
      </c>
      <c r="C4056" s="112" t="s">
        <v>1456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hidden="1" customHeight="1" x14ac:dyDescent="0.3">
      <c r="A4057" s="110" t="s">
        <v>1712</v>
      </c>
      <c r="B4057" s="111" t="s">
        <v>40</v>
      </c>
      <c r="C4057" s="112" t="s">
        <v>1457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hidden="1" customHeight="1" x14ac:dyDescent="0.3">
      <c r="A4058" s="110" t="s">
        <v>1712</v>
      </c>
      <c r="B4058" s="111" t="s">
        <v>1458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hidden="1" customHeight="1" x14ac:dyDescent="0.3">
      <c r="A4059" s="110" t="s">
        <v>1712</v>
      </c>
      <c r="B4059" s="111" t="s">
        <v>1459</v>
      </c>
      <c r="C4059" s="112" t="s">
        <v>58</v>
      </c>
      <c r="D4059" s="21">
        <f t="shared" si="74"/>
        <v>0</v>
      </c>
      <c r="E4059" s="24">
        <f t="shared" si="75"/>
        <v>0</v>
      </c>
      <c r="F4059" s="104">
        <v>0</v>
      </c>
      <c r="G4059" s="104">
        <v>0</v>
      </c>
      <c r="H4059" s="113">
        <v>0</v>
      </c>
      <c r="I4059" s="113">
        <v>0</v>
      </c>
      <c r="J4059" s="31"/>
      <c r="K4059" s="32"/>
      <c r="L4059" s="113"/>
      <c r="M4059" s="113"/>
      <c r="N4059" s="31"/>
      <c r="O4059" s="32"/>
      <c r="P4059" s="113"/>
      <c r="Q4059" s="113"/>
      <c r="R4059" s="31"/>
      <c r="S4059" s="32"/>
      <c r="T4059" s="113"/>
      <c r="U4059" s="113"/>
      <c r="V4059" s="31"/>
      <c r="W4059" s="32"/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hidden="1" customHeight="1" x14ac:dyDescent="0.3">
      <c r="A4060" s="110" t="s">
        <v>1712</v>
      </c>
      <c r="B4060" s="111" t="s">
        <v>1460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hidden="1" customHeight="1" x14ac:dyDescent="0.3">
      <c r="A4061" s="110" t="s">
        <v>1712</v>
      </c>
      <c r="B4061" s="111" t="s">
        <v>1461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hidden="1" customHeight="1" x14ac:dyDescent="0.3">
      <c r="A4062" s="110" t="s">
        <v>1712</v>
      </c>
      <c r="B4062" s="111" t="s">
        <v>1462</v>
      </c>
      <c r="C4062" s="112" t="s">
        <v>1463</v>
      </c>
      <c r="D4062" s="21">
        <f t="shared" si="74"/>
        <v>15900</v>
      </c>
      <c r="E4062" s="24">
        <f t="shared" si="75"/>
        <v>27200</v>
      </c>
      <c r="F4062" s="104">
        <v>6050</v>
      </c>
      <c r="G4062" s="104">
        <v>16850</v>
      </c>
      <c r="H4062" s="105">
        <v>9850</v>
      </c>
      <c r="I4062" s="105">
        <v>10350</v>
      </c>
      <c r="J4062" s="106"/>
      <c r="K4062" s="107"/>
      <c r="L4062" s="105"/>
      <c r="M4062" s="105"/>
      <c r="N4062" s="106"/>
      <c r="O4062" s="107"/>
      <c r="P4062" s="113"/>
      <c r="Q4062" s="113"/>
      <c r="R4062" s="106"/>
      <c r="S4062" s="107"/>
      <c r="T4062" s="105"/>
      <c r="U4062" s="105"/>
      <c r="V4062" s="106"/>
      <c r="W4062" s="107"/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hidden="1" customHeight="1" x14ac:dyDescent="0.3">
      <c r="A4063" s="110" t="s">
        <v>1712</v>
      </c>
      <c r="B4063" s="111" t="s">
        <v>1464</v>
      </c>
      <c r="C4063" s="112" t="s">
        <v>67</v>
      </c>
      <c r="D4063" s="21">
        <f t="shared" si="74"/>
        <v>2657413</v>
      </c>
      <c r="E4063" s="24">
        <f t="shared" si="75"/>
        <v>2657413</v>
      </c>
      <c r="F4063" s="104">
        <v>1279102.5</v>
      </c>
      <c r="G4063" s="104">
        <v>1279102.5</v>
      </c>
      <c r="H4063" s="113">
        <v>1378310.5</v>
      </c>
      <c r="I4063" s="113">
        <v>1378310.5</v>
      </c>
      <c r="J4063" s="31"/>
      <c r="K4063" s="32"/>
      <c r="L4063" s="113"/>
      <c r="M4063" s="113"/>
      <c r="N4063" s="31"/>
      <c r="O4063" s="32"/>
      <c r="P4063" s="105"/>
      <c r="Q4063" s="105"/>
      <c r="R4063" s="31"/>
      <c r="S4063" s="32"/>
      <c r="T4063" s="113"/>
      <c r="U4063" s="113"/>
      <c r="V4063" s="31"/>
      <c r="W4063" s="32"/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hidden="1" customHeight="1" x14ac:dyDescent="0.3">
      <c r="A4064" s="110" t="s">
        <v>1712</v>
      </c>
      <c r="B4064" s="111" t="s">
        <v>1465</v>
      </c>
      <c r="C4064" s="112" t="s">
        <v>1466</v>
      </c>
      <c r="D4064" s="21">
        <f t="shared" si="74"/>
        <v>1332221.5</v>
      </c>
      <c r="E4064" s="24">
        <f t="shared" si="75"/>
        <v>1199821.07</v>
      </c>
      <c r="F4064" s="104">
        <v>643486.5</v>
      </c>
      <c r="G4064" s="104">
        <v>487487.68</v>
      </c>
      <c r="H4064" s="113">
        <v>688735</v>
      </c>
      <c r="I4064" s="113">
        <v>712333.39</v>
      </c>
      <c r="J4064" s="31"/>
      <c r="K4064" s="32"/>
      <c r="L4064" s="113"/>
      <c r="M4064" s="113"/>
      <c r="N4064" s="31"/>
      <c r="O4064" s="32"/>
      <c r="P4064" s="113"/>
      <c r="Q4064" s="113"/>
      <c r="R4064" s="31"/>
      <c r="S4064" s="32"/>
      <c r="T4064" s="113"/>
      <c r="U4064" s="113"/>
      <c r="V4064" s="31"/>
      <c r="W4064" s="32"/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hidden="1" customHeight="1" x14ac:dyDescent="0.3">
      <c r="A4065" s="110" t="s">
        <v>1712</v>
      </c>
      <c r="B4065" s="111" t="s">
        <v>1467</v>
      </c>
      <c r="C4065" s="112" t="s">
        <v>1468</v>
      </c>
      <c r="D4065" s="21">
        <f t="shared" si="74"/>
        <v>1464</v>
      </c>
      <c r="E4065" s="24">
        <f t="shared" si="75"/>
        <v>0</v>
      </c>
      <c r="F4065" s="104">
        <v>1464</v>
      </c>
      <c r="G4065" s="104">
        <v>0</v>
      </c>
      <c r="H4065" s="113">
        <v>0</v>
      </c>
      <c r="I4065" s="113">
        <v>0</v>
      </c>
      <c r="J4065" s="31"/>
      <c r="K4065" s="32"/>
      <c r="L4065" s="113"/>
      <c r="M4065" s="113"/>
      <c r="N4065" s="31"/>
      <c r="O4065" s="32"/>
      <c r="P4065" s="113"/>
      <c r="Q4065" s="113"/>
      <c r="R4065" s="31"/>
      <c r="S4065" s="32"/>
      <c r="T4065" s="113"/>
      <c r="U4065" s="113"/>
      <c r="V4065" s="31"/>
      <c r="W4065" s="32"/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hidden="1" customHeight="1" x14ac:dyDescent="0.3">
      <c r="A4066" s="110" t="s">
        <v>1712</v>
      </c>
      <c r="B4066" s="111" t="s">
        <v>1469</v>
      </c>
      <c r="C4066" s="112" t="s">
        <v>1470</v>
      </c>
      <c r="D4066" s="21">
        <f t="shared" si="74"/>
        <v>0</v>
      </c>
      <c r="E4066" s="24">
        <f t="shared" si="75"/>
        <v>0</v>
      </c>
      <c r="F4066" s="104"/>
      <c r="G4066" s="104"/>
      <c r="H4066" s="105"/>
      <c r="I4066" s="105"/>
      <c r="J4066" s="106"/>
      <c r="K4066" s="107"/>
      <c r="L4066" s="105"/>
      <c r="M4066" s="105"/>
      <c r="N4066" s="106"/>
      <c r="O4066" s="107"/>
      <c r="P4066" s="113"/>
      <c r="Q4066" s="113"/>
      <c r="R4066" s="106"/>
      <c r="S4066" s="107"/>
      <c r="T4066" s="105"/>
      <c r="U4066" s="105"/>
      <c r="V4066" s="106"/>
      <c r="W4066" s="107"/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hidden="1" customHeight="1" x14ac:dyDescent="0.3">
      <c r="A4067" s="110" t="s">
        <v>1712</v>
      </c>
      <c r="B4067" s="111" t="s">
        <v>1471</v>
      </c>
      <c r="C4067" s="112" t="s">
        <v>68</v>
      </c>
      <c r="D4067" s="21">
        <f t="shared" si="74"/>
        <v>251709.5</v>
      </c>
      <c r="E4067" s="24">
        <f t="shared" si="75"/>
        <v>251709.5</v>
      </c>
      <c r="F4067" s="104">
        <v>122857</v>
      </c>
      <c r="G4067" s="104">
        <v>122857</v>
      </c>
      <c r="H4067" s="113">
        <v>128852.5</v>
      </c>
      <c r="I4067" s="113">
        <v>128852.5</v>
      </c>
      <c r="J4067" s="31"/>
      <c r="K4067" s="32"/>
      <c r="L4067" s="113"/>
      <c r="M4067" s="113"/>
      <c r="N4067" s="31"/>
      <c r="O4067" s="32"/>
      <c r="P4067" s="105"/>
      <c r="Q4067" s="105"/>
      <c r="R4067" s="31"/>
      <c r="S4067" s="32"/>
      <c r="T4067" s="113"/>
      <c r="U4067" s="113"/>
      <c r="V4067" s="31"/>
      <c r="W4067" s="32"/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hidden="1" customHeight="1" x14ac:dyDescent="0.3">
      <c r="A4068" s="110" t="s">
        <v>1712</v>
      </c>
      <c r="B4068" s="111" t="s">
        <v>1472</v>
      </c>
      <c r="C4068" s="112" t="s">
        <v>1473</v>
      </c>
      <c r="D4068" s="21">
        <f t="shared" si="74"/>
        <v>45319.5</v>
      </c>
      <c r="E4068" s="24">
        <f t="shared" si="75"/>
        <v>76404.799999999988</v>
      </c>
      <c r="F4068" s="104">
        <v>14799</v>
      </c>
      <c r="G4068" s="104">
        <v>43978.7</v>
      </c>
      <c r="H4068" s="105">
        <v>30520.5</v>
      </c>
      <c r="I4068" s="105">
        <v>32426.1</v>
      </c>
      <c r="J4068" s="106"/>
      <c r="K4068" s="107"/>
      <c r="L4068" s="105"/>
      <c r="M4068" s="105"/>
      <c r="N4068" s="106"/>
      <c r="O4068" s="107"/>
      <c r="P4068" s="113"/>
      <c r="Q4068" s="113"/>
      <c r="R4068" s="106"/>
      <c r="S4068" s="107"/>
      <c r="T4068" s="105"/>
      <c r="U4068" s="105"/>
      <c r="V4068" s="106"/>
      <c r="W4068" s="107"/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hidden="1" customHeight="1" x14ac:dyDescent="0.3">
      <c r="A4069" s="110" t="s">
        <v>1712</v>
      </c>
      <c r="B4069" s="111" t="s">
        <v>1474</v>
      </c>
      <c r="C4069" s="112" t="s">
        <v>1475</v>
      </c>
      <c r="D4069" s="21">
        <f t="shared" ref="D4069:D4132" si="76">F4069+H4069+J4069+L4069+N4069+P4069+R4069+T4069+V4069+X4069+Z4069+AB4069</f>
        <v>49168.789999999994</v>
      </c>
      <c r="E4069" s="24">
        <f t="shared" ref="E4069:E4132" si="77">G4069+I4069+K4069+M4069+O4069+Q4069+S4069+U4069+W4069+Y4069+AA4069+AC4069</f>
        <v>32993.19</v>
      </c>
      <c r="F4069" s="104">
        <v>22758.1</v>
      </c>
      <c r="G4069" s="104">
        <v>0</v>
      </c>
      <c r="H4069" s="105">
        <v>26410.69</v>
      </c>
      <c r="I4069" s="105">
        <v>32993.19</v>
      </c>
      <c r="J4069" s="106"/>
      <c r="K4069" s="107"/>
      <c r="L4069" s="105"/>
      <c r="M4069" s="105"/>
      <c r="N4069" s="106"/>
      <c r="O4069" s="107"/>
      <c r="P4069" s="105"/>
      <c r="Q4069" s="105"/>
      <c r="R4069" s="106"/>
      <c r="S4069" s="107"/>
      <c r="T4069" s="105"/>
      <c r="U4069" s="105"/>
      <c r="V4069" s="106"/>
      <c r="W4069" s="107"/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hidden="1" customHeight="1" x14ac:dyDescent="0.3">
      <c r="A4070" s="110" t="s">
        <v>1712</v>
      </c>
      <c r="B4070" s="111" t="s">
        <v>1476</v>
      </c>
      <c r="C4070" s="112" t="s">
        <v>1477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hidden="1" customHeight="1" x14ac:dyDescent="0.3">
      <c r="A4071" s="110" t="s">
        <v>1712</v>
      </c>
      <c r="B4071" s="111" t="s">
        <v>1478</v>
      </c>
      <c r="C4071" s="112" t="s">
        <v>1479</v>
      </c>
      <c r="D4071" s="21">
        <f t="shared" si="76"/>
        <v>0</v>
      </c>
      <c r="E4071" s="24">
        <f t="shared" si="77"/>
        <v>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/>
      <c r="Q4071" s="113"/>
      <c r="R4071" s="106"/>
      <c r="S4071" s="107"/>
      <c r="T4071" s="105"/>
      <c r="U4071" s="105"/>
      <c r="V4071" s="106"/>
      <c r="W4071" s="107"/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hidden="1" customHeight="1" x14ac:dyDescent="0.3">
      <c r="A4072" s="110" t="s">
        <v>1712</v>
      </c>
      <c r="B4072" s="111" t="s">
        <v>1480</v>
      </c>
      <c r="C4072" s="112" t="s">
        <v>1481</v>
      </c>
      <c r="D4072" s="21">
        <f t="shared" si="76"/>
        <v>0</v>
      </c>
      <c r="E4072" s="24">
        <f t="shared" si="77"/>
        <v>0</v>
      </c>
      <c r="F4072" s="104"/>
      <c r="G4072" s="104"/>
      <c r="H4072" s="113"/>
      <c r="I4072" s="113"/>
      <c r="J4072" s="31"/>
      <c r="K4072" s="32"/>
      <c r="L4072" s="113"/>
      <c r="M4072" s="113"/>
      <c r="N4072" s="31"/>
      <c r="O4072" s="32"/>
      <c r="P4072" s="105"/>
      <c r="Q4072" s="105"/>
      <c r="R4072" s="31"/>
      <c r="S4072" s="32"/>
      <c r="T4072" s="113"/>
      <c r="U4072" s="113"/>
      <c r="V4072" s="31"/>
      <c r="W4072" s="32"/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hidden="1" customHeight="1" x14ac:dyDescent="0.3">
      <c r="A4073" s="110" t="s">
        <v>1712</v>
      </c>
      <c r="B4073" s="111" t="s">
        <v>1482</v>
      </c>
      <c r="C4073" s="112" t="s">
        <v>1483</v>
      </c>
      <c r="D4073" s="21">
        <f t="shared" si="76"/>
        <v>99351</v>
      </c>
      <c r="E4073" s="24">
        <f t="shared" si="77"/>
        <v>25856.18</v>
      </c>
      <c r="F4073" s="104">
        <v>52578</v>
      </c>
      <c r="G4073" s="104">
        <v>15830.59</v>
      </c>
      <c r="H4073" s="105">
        <v>46773</v>
      </c>
      <c r="I4073" s="105">
        <v>10025.59</v>
      </c>
      <c r="J4073" s="106"/>
      <c r="K4073" s="107"/>
      <c r="L4073" s="105"/>
      <c r="M4073" s="105"/>
      <c r="N4073" s="106"/>
      <c r="O4073" s="107"/>
      <c r="P4073" s="113"/>
      <c r="Q4073" s="113"/>
      <c r="R4073" s="106"/>
      <c r="S4073" s="107"/>
      <c r="T4073" s="105"/>
      <c r="U4073" s="105"/>
      <c r="V4073" s="106"/>
      <c r="W4073" s="107"/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hidden="1" customHeight="1" x14ac:dyDescent="0.3">
      <c r="A4074" s="110" t="s">
        <v>1712</v>
      </c>
      <c r="B4074" s="111" t="s">
        <v>1484</v>
      </c>
      <c r="C4074" s="112" t="s">
        <v>1485</v>
      </c>
      <c r="D4074" s="21">
        <f t="shared" si="76"/>
        <v>44219.5</v>
      </c>
      <c r="E4074" s="24">
        <f t="shared" si="77"/>
        <v>17833.03</v>
      </c>
      <c r="F4074" s="104">
        <v>16533.5</v>
      </c>
      <c r="G4074" s="104">
        <v>0</v>
      </c>
      <c r="H4074" s="105">
        <v>27686</v>
      </c>
      <c r="I4074" s="105">
        <v>17833.03</v>
      </c>
      <c r="J4074" s="106"/>
      <c r="K4074" s="107"/>
      <c r="L4074" s="105"/>
      <c r="M4074" s="105"/>
      <c r="N4074" s="106"/>
      <c r="O4074" s="107"/>
      <c r="P4074" s="105"/>
      <c r="Q4074" s="105"/>
      <c r="R4074" s="106"/>
      <c r="S4074" s="107"/>
      <c r="T4074" s="105"/>
      <c r="U4074" s="105"/>
      <c r="V4074" s="106"/>
      <c r="W4074" s="107"/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hidden="1" customHeight="1" x14ac:dyDescent="0.3">
      <c r="A4075" s="110" t="s">
        <v>1712</v>
      </c>
      <c r="B4075" s="111" t="s">
        <v>1486</v>
      </c>
      <c r="C4075" s="112" t="s">
        <v>1487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hidden="1" customHeight="1" x14ac:dyDescent="0.3">
      <c r="A4076" s="110" t="s">
        <v>1712</v>
      </c>
      <c r="B4076" s="111" t="s">
        <v>1488</v>
      </c>
      <c r="C4076" s="112" t="s">
        <v>1489</v>
      </c>
      <c r="D4076" s="21">
        <f t="shared" si="76"/>
        <v>0</v>
      </c>
      <c r="E4076" s="24">
        <f t="shared" si="77"/>
        <v>0</v>
      </c>
      <c r="F4076" s="104"/>
      <c r="G4076" s="104"/>
      <c r="H4076" s="113"/>
      <c r="I4076" s="113"/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hidden="1" customHeight="1" x14ac:dyDescent="0.3">
      <c r="A4077" s="110" t="s">
        <v>1712</v>
      </c>
      <c r="B4077" s="111" t="s">
        <v>1490</v>
      </c>
      <c r="C4077" s="112" t="s">
        <v>1491</v>
      </c>
      <c r="D4077" s="21">
        <f t="shared" si="76"/>
        <v>16730</v>
      </c>
      <c r="E4077" s="24">
        <f t="shared" si="77"/>
        <v>17735</v>
      </c>
      <c r="F4077" s="104">
        <v>9930</v>
      </c>
      <c r="G4077" s="104">
        <v>8645</v>
      </c>
      <c r="H4077" s="105">
        <v>6800</v>
      </c>
      <c r="I4077" s="105">
        <v>9090</v>
      </c>
      <c r="J4077" s="106"/>
      <c r="K4077" s="107"/>
      <c r="L4077" s="105"/>
      <c r="M4077" s="105"/>
      <c r="N4077" s="106"/>
      <c r="O4077" s="107"/>
      <c r="P4077" s="113"/>
      <c r="Q4077" s="113"/>
      <c r="R4077" s="106"/>
      <c r="S4077" s="107"/>
      <c r="T4077" s="105"/>
      <c r="U4077" s="105"/>
      <c r="V4077" s="106"/>
      <c r="W4077" s="107"/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hidden="1" customHeight="1" x14ac:dyDescent="0.3">
      <c r="A4078" s="110" t="s">
        <v>1712</v>
      </c>
      <c r="B4078" s="111" t="s">
        <v>1492</v>
      </c>
      <c r="C4078" s="112" t="s">
        <v>70</v>
      </c>
      <c r="D4078" s="21">
        <f t="shared" si="76"/>
        <v>10647</v>
      </c>
      <c r="E4078" s="24">
        <f t="shared" si="77"/>
        <v>18114</v>
      </c>
      <c r="F4078" s="104">
        <v>8976</v>
      </c>
      <c r="G4078" s="104">
        <v>18114</v>
      </c>
      <c r="H4078" s="113">
        <v>1671</v>
      </c>
      <c r="I4078" s="113">
        <v>0</v>
      </c>
      <c r="J4078" s="31"/>
      <c r="K4078" s="32"/>
      <c r="L4078" s="113"/>
      <c r="M4078" s="113"/>
      <c r="N4078" s="31"/>
      <c r="O4078" s="32"/>
      <c r="P4078" s="105"/>
      <c r="Q4078" s="105"/>
      <c r="R4078" s="31"/>
      <c r="S4078" s="32"/>
      <c r="T4078" s="113"/>
      <c r="U4078" s="113"/>
      <c r="V4078" s="31"/>
      <c r="W4078" s="32"/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hidden="1" customHeight="1" x14ac:dyDescent="0.3">
      <c r="A4079" s="110" t="s">
        <v>1712</v>
      </c>
      <c r="B4079" s="111" t="s">
        <v>1493</v>
      </c>
      <c r="C4079" s="112" t="s">
        <v>1494</v>
      </c>
      <c r="D4079" s="21">
        <f t="shared" si="76"/>
        <v>0</v>
      </c>
      <c r="E4079" s="24">
        <f t="shared" si="77"/>
        <v>0</v>
      </c>
      <c r="F4079" s="104"/>
      <c r="G4079" s="104"/>
      <c r="H4079" s="113"/>
      <c r="I4079" s="113"/>
      <c r="J4079" s="31"/>
      <c r="K4079" s="32"/>
      <c r="L4079" s="113"/>
      <c r="M4079" s="113"/>
      <c r="N4079" s="31"/>
      <c r="O4079" s="32"/>
      <c r="P4079" s="113"/>
      <c r="Q4079" s="113"/>
      <c r="R4079" s="31"/>
      <c r="S4079" s="32"/>
      <c r="T4079" s="113"/>
      <c r="U4079" s="113"/>
      <c r="V4079" s="31"/>
      <c r="W4079" s="32"/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hidden="1" customHeight="1" x14ac:dyDescent="0.3">
      <c r="A4080" s="110" t="s">
        <v>1712</v>
      </c>
      <c r="B4080" s="111" t="s">
        <v>1495</v>
      </c>
      <c r="C4080" s="112" t="s">
        <v>1496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hidden="1" customHeight="1" x14ac:dyDescent="0.3">
      <c r="A4081" s="110" t="s">
        <v>1712</v>
      </c>
      <c r="B4081" s="111" t="s">
        <v>1497</v>
      </c>
      <c r="C4081" s="112" t="s">
        <v>71</v>
      </c>
      <c r="D4081" s="21">
        <f t="shared" si="76"/>
        <v>275713</v>
      </c>
      <c r="E4081" s="24">
        <f t="shared" si="77"/>
        <v>200673</v>
      </c>
      <c r="F4081" s="104">
        <v>121942</v>
      </c>
      <c r="G4081" s="104">
        <v>136945</v>
      </c>
      <c r="H4081" s="113">
        <v>153771</v>
      </c>
      <c r="I4081" s="113">
        <v>63728</v>
      </c>
      <c r="J4081" s="31"/>
      <c r="K4081" s="32"/>
      <c r="L4081" s="113"/>
      <c r="M4081" s="113"/>
      <c r="N4081" s="31"/>
      <c r="O4081" s="32"/>
      <c r="P4081" s="113"/>
      <c r="Q4081" s="113"/>
      <c r="R4081" s="31"/>
      <c r="S4081" s="32"/>
      <c r="T4081" s="113"/>
      <c r="U4081" s="113"/>
      <c r="V4081" s="31"/>
      <c r="W4081" s="32"/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hidden="1" customHeight="1" x14ac:dyDescent="0.3">
      <c r="A4082" s="110" t="s">
        <v>1712</v>
      </c>
      <c r="B4082" s="111" t="s">
        <v>1498</v>
      </c>
      <c r="C4082" s="112" t="s">
        <v>1499</v>
      </c>
      <c r="D4082" s="21">
        <f t="shared" si="76"/>
        <v>104334.5</v>
      </c>
      <c r="E4082" s="24">
        <f t="shared" si="77"/>
        <v>79006.900000000009</v>
      </c>
      <c r="F4082" s="104">
        <v>54239.5</v>
      </c>
      <c r="G4082" s="104">
        <v>2059.69</v>
      </c>
      <c r="H4082" s="113">
        <v>50095</v>
      </c>
      <c r="I4082" s="113">
        <v>76947.210000000006</v>
      </c>
      <c r="J4082" s="31"/>
      <c r="K4082" s="32"/>
      <c r="L4082" s="113"/>
      <c r="M4082" s="113"/>
      <c r="N4082" s="31"/>
      <c r="O4082" s="32"/>
      <c r="P4082" s="113"/>
      <c r="Q4082" s="113"/>
      <c r="R4082" s="31"/>
      <c r="S4082" s="32"/>
      <c r="T4082" s="113"/>
      <c r="U4082" s="113"/>
      <c r="V4082" s="31"/>
      <c r="W4082" s="32"/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hidden="1" customHeight="1" x14ac:dyDescent="0.3">
      <c r="A4083" s="110" t="s">
        <v>1712</v>
      </c>
      <c r="B4083" s="111" t="s">
        <v>1500</v>
      </c>
      <c r="C4083" s="112" t="s">
        <v>1501</v>
      </c>
      <c r="D4083" s="21">
        <f t="shared" si="76"/>
        <v>0</v>
      </c>
      <c r="E4083" s="24">
        <f t="shared" si="77"/>
        <v>0</v>
      </c>
      <c r="F4083" s="104"/>
      <c r="G4083" s="104"/>
      <c r="H4083" s="113"/>
      <c r="I4083" s="113"/>
      <c r="J4083" s="31"/>
      <c r="K4083" s="32"/>
      <c r="L4083" s="113"/>
      <c r="M4083" s="113"/>
      <c r="N4083" s="31"/>
      <c r="O4083" s="32"/>
      <c r="P4083" s="113"/>
      <c r="Q4083" s="113"/>
      <c r="R4083" s="31"/>
      <c r="S4083" s="32"/>
      <c r="T4083" s="113"/>
      <c r="U4083" s="113"/>
      <c r="V4083" s="31"/>
      <c r="W4083" s="32"/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hidden="1" customHeight="1" x14ac:dyDescent="0.3">
      <c r="A4084" s="110" t="s">
        <v>1712</v>
      </c>
      <c r="B4084" s="111" t="s">
        <v>1502</v>
      </c>
      <c r="C4084" s="112" t="s">
        <v>1503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hidden="1" customHeight="1" x14ac:dyDescent="0.3">
      <c r="A4085" s="110" t="s">
        <v>1712</v>
      </c>
      <c r="B4085" s="111" t="s">
        <v>1504</v>
      </c>
      <c r="C4085" s="112" t="s">
        <v>1505</v>
      </c>
      <c r="D4085" s="21">
        <f t="shared" si="76"/>
        <v>0</v>
      </c>
      <c r="E4085" s="24">
        <f t="shared" si="77"/>
        <v>0</v>
      </c>
      <c r="F4085" s="104"/>
      <c r="G4085" s="104"/>
      <c r="H4085" s="105"/>
      <c r="I4085" s="105"/>
      <c r="J4085" s="106"/>
      <c r="K4085" s="107"/>
      <c r="L4085" s="105"/>
      <c r="M4085" s="105"/>
      <c r="N4085" s="106"/>
      <c r="O4085" s="107"/>
      <c r="P4085" s="113"/>
      <c r="Q4085" s="113"/>
      <c r="R4085" s="106"/>
      <c r="S4085" s="107"/>
      <c r="T4085" s="105"/>
      <c r="U4085" s="105"/>
      <c r="V4085" s="106"/>
      <c r="W4085" s="107"/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hidden="1" customHeight="1" x14ac:dyDescent="0.3">
      <c r="A4086" s="110" t="s">
        <v>1712</v>
      </c>
      <c r="B4086" s="111" t="s">
        <v>1506</v>
      </c>
      <c r="C4086" s="112" t="s">
        <v>1507</v>
      </c>
      <c r="D4086" s="21">
        <f t="shared" si="76"/>
        <v>0</v>
      </c>
      <c r="E4086" s="24">
        <f t="shared" si="77"/>
        <v>0</v>
      </c>
      <c r="F4086" s="104"/>
      <c r="G4086" s="104"/>
      <c r="H4086" s="105"/>
      <c r="I4086" s="105"/>
      <c r="J4086" s="106"/>
      <c r="K4086" s="107"/>
      <c r="L4086" s="105"/>
      <c r="M4086" s="105"/>
      <c r="N4086" s="106"/>
      <c r="O4086" s="107"/>
      <c r="P4086" s="105"/>
      <c r="Q4086" s="105"/>
      <c r="R4086" s="106"/>
      <c r="S4086" s="107"/>
      <c r="T4086" s="105"/>
      <c r="U4086" s="105"/>
      <c r="V4086" s="106"/>
      <c r="W4086" s="107"/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hidden="1" customHeight="1" x14ac:dyDescent="0.3">
      <c r="A4087" s="110" t="s">
        <v>1712</v>
      </c>
      <c r="B4087" s="111" t="s">
        <v>1508</v>
      </c>
      <c r="C4087" s="112" t="s">
        <v>1665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hidden="1" customHeight="1" x14ac:dyDescent="0.3">
      <c r="A4088" s="110" t="s">
        <v>1712</v>
      </c>
      <c r="B4088" s="111" t="s">
        <v>1509</v>
      </c>
      <c r="C4088" s="112" t="s">
        <v>1510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hidden="1" customHeight="1" x14ac:dyDescent="0.3">
      <c r="A4089" s="110" t="s">
        <v>1712</v>
      </c>
      <c r="B4089" s="111" t="s">
        <v>1511</v>
      </c>
      <c r="C4089" s="112" t="s">
        <v>1512</v>
      </c>
      <c r="D4089" s="21">
        <f t="shared" si="76"/>
        <v>0</v>
      </c>
      <c r="E4089" s="24">
        <f t="shared" si="77"/>
        <v>0</v>
      </c>
      <c r="F4089" s="104"/>
      <c r="G4089" s="104"/>
      <c r="H4089" s="105"/>
      <c r="I4089" s="105"/>
      <c r="J4089" s="106"/>
      <c r="K4089" s="107"/>
      <c r="L4089" s="105"/>
      <c r="M4089" s="105"/>
      <c r="N4089" s="106"/>
      <c r="O4089" s="107"/>
      <c r="P4089" s="113"/>
      <c r="Q4089" s="113"/>
      <c r="R4089" s="106"/>
      <c r="S4089" s="107"/>
      <c r="T4089" s="105"/>
      <c r="U4089" s="105"/>
      <c r="V4089" s="106"/>
      <c r="W4089" s="107"/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hidden="1" customHeight="1" x14ac:dyDescent="0.3">
      <c r="A4090" s="110" t="s">
        <v>1712</v>
      </c>
      <c r="B4090" s="111" t="s">
        <v>1513</v>
      </c>
      <c r="C4090" s="112" t="s">
        <v>1514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hidden="1" customHeight="1" x14ac:dyDescent="0.3">
      <c r="A4091" s="110" t="s">
        <v>1712</v>
      </c>
      <c r="B4091" s="111" t="s">
        <v>1515</v>
      </c>
      <c r="C4091" s="112" t="s">
        <v>1516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hidden="1" customHeight="1" x14ac:dyDescent="0.3">
      <c r="A4092" s="110" t="s">
        <v>1712</v>
      </c>
      <c r="B4092" s="111" t="s">
        <v>1517</v>
      </c>
      <c r="C4092" s="112" t="s">
        <v>1518</v>
      </c>
      <c r="D4092" s="21">
        <f t="shared" si="76"/>
        <v>0</v>
      </c>
      <c r="E4092" s="24">
        <f t="shared" si="77"/>
        <v>0</v>
      </c>
      <c r="F4092" s="104"/>
      <c r="G4092" s="104"/>
      <c r="H4092" s="105"/>
      <c r="I4092" s="105"/>
      <c r="J4092" s="106"/>
      <c r="K4092" s="107"/>
      <c r="L4092" s="105"/>
      <c r="M4092" s="105"/>
      <c r="N4092" s="106"/>
      <c r="O4092" s="107"/>
      <c r="P4092" s="113"/>
      <c r="Q4092" s="113"/>
      <c r="R4092" s="106"/>
      <c r="S4092" s="107"/>
      <c r="T4092" s="105"/>
      <c r="U4092" s="105"/>
      <c r="V4092" s="106"/>
      <c r="W4092" s="107"/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hidden="1" customHeight="1" x14ac:dyDescent="0.3">
      <c r="A4093" s="110" t="s">
        <v>1712</v>
      </c>
      <c r="B4093" s="111" t="s">
        <v>1519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hidden="1" customHeight="1" x14ac:dyDescent="0.3">
      <c r="A4094" s="110" t="s">
        <v>1712</v>
      </c>
      <c r="B4094" s="111" t="s">
        <v>1520</v>
      </c>
      <c r="C4094" s="112" t="s">
        <v>1521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hidden="1" customHeight="1" x14ac:dyDescent="0.3">
      <c r="A4095" s="110" t="s">
        <v>1712</v>
      </c>
      <c r="B4095" s="111" t="s">
        <v>1522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hidden="1" customHeight="1" x14ac:dyDescent="0.3">
      <c r="A4096" s="110" t="s">
        <v>1712</v>
      </c>
      <c r="B4096" s="111" t="s">
        <v>1523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hidden="1" customHeight="1" x14ac:dyDescent="0.3">
      <c r="A4097" s="110" t="s">
        <v>1712</v>
      </c>
      <c r="B4097" s="111" t="s">
        <v>1524</v>
      </c>
      <c r="C4097" s="112" t="s">
        <v>1525</v>
      </c>
      <c r="D4097" s="21">
        <f t="shared" si="76"/>
        <v>14381</v>
      </c>
      <c r="E4097" s="24">
        <f t="shared" si="77"/>
        <v>1035</v>
      </c>
      <c r="F4097" s="104">
        <v>4304</v>
      </c>
      <c r="G4097" s="104">
        <v>0</v>
      </c>
      <c r="H4097" s="113">
        <v>10077</v>
      </c>
      <c r="I4097" s="113">
        <v>1035</v>
      </c>
      <c r="J4097" s="31"/>
      <c r="K4097" s="32"/>
      <c r="L4097" s="113"/>
      <c r="M4097" s="113"/>
      <c r="N4097" s="31"/>
      <c r="O4097" s="32"/>
      <c r="P4097" s="113"/>
      <c r="Q4097" s="113"/>
      <c r="R4097" s="31"/>
      <c r="S4097" s="32"/>
      <c r="T4097" s="113"/>
      <c r="U4097" s="113"/>
      <c r="V4097" s="31"/>
      <c r="W4097" s="32"/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hidden="1" customHeight="1" x14ac:dyDescent="0.3">
      <c r="A4098" s="110" t="s">
        <v>1712</v>
      </c>
      <c r="B4098" s="111" t="s">
        <v>1526</v>
      </c>
      <c r="C4098" s="112" t="s">
        <v>1527</v>
      </c>
      <c r="D4098" s="21">
        <f t="shared" si="76"/>
        <v>5981</v>
      </c>
      <c r="E4098" s="24">
        <f t="shared" si="77"/>
        <v>0</v>
      </c>
      <c r="F4098" s="104">
        <v>5981</v>
      </c>
      <c r="G4098" s="104">
        <v>0</v>
      </c>
      <c r="H4098" s="105">
        <v>0</v>
      </c>
      <c r="I4098" s="105">
        <v>0</v>
      </c>
      <c r="J4098" s="106"/>
      <c r="K4098" s="107"/>
      <c r="L4098" s="105"/>
      <c r="M4098" s="105"/>
      <c r="N4098" s="106"/>
      <c r="O4098" s="107"/>
      <c r="P4098" s="113"/>
      <c r="Q4098" s="113"/>
      <c r="R4098" s="106"/>
      <c r="S4098" s="107"/>
      <c r="T4098" s="105"/>
      <c r="U4098" s="105"/>
      <c r="V4098" s="106"/>
      <c r="W4098" s="107"/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hidden="1" customHeight="1" x14ac:dyDescent="0.3">
      <c r="A4099" s="110" t="s">
        <v>1712</v>
      </c>
      <c r="B4099" s="111" t="s">
        <v>1528</v>
      </c>
      <c r="C4099" s="112" t="s">
        <v>1529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hidden="1" customHeight="1" x14ac:dyDescent="0.3">
      <c r="A4100" s="110" t="s">
        <v>1712</v>
      </c>
      <c r="B4100" s="111" t="s">
        <v>1530</v>
      </c>
      <c r="C4100" s="112" t="s">
        <v>1531</v>
      </c>
      <c r="D4100" s="21">
        <f t="shared" si="76"/>
        <v>4319</v>
      </c>
      <c r="E4100" s="24">
        <f t="shared" si="77"/>
        <v>0</v>
      </c>
      <c r="F4100" s="104">
        <v>4319</v>
      </c>
      <c r="G4100" s="104">
        <v>0</v>
      </c>
      <c r="H4100" s="113">
        <v>0</v>
      </c>
      <c r="I4100" s="113">
        <v>0</v>
      </c>
      <c r="J4100" s="31"/>
      <c r="K4100" s="32"/>
      <c r="L4100" s="113"/>
      <c r="M4100" s="113"/>
      <c r="N4100" s="31"/>
      <c r="O4100" s="32"/>
      <c r="P4100" s="105"/>
      <c r="Q4100" s="105"/>
      <c r="R4100" s="31"/>
      <c r="S4100" s="32"/>
      <c r="T4100" s="113"/>
      <c r="U4100" s="113"/>
      <c r="V4100" s="31"/>
      <c r="W4100" s="32"/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hidden="1" customHeight="1" x14ac:dyDescent="0.3">
      <c r="A4101" s="110" t="s">
        <v>1712</v>
      </c>
      <c r="B4101" s="111" t="s">
        <v>1532</v>
      </c>
      <c r="C4101" s="112" t="s">
        <v>1533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hidden="1" customHeight="1" x14ac:dyDescent="0.3">
      <c r="A4102" s="110" t="s">
        <v>1712</v>
      </c>
      <c r="B4102" s="111" t="s">
        <v>1534</v>
      </c>
      <c r="C4102" s="112" t="s">
        <v>1535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hidden="1" customHeight="1" x14ac:dyDescent="0.3">
      <c r="A4103" s="110" t="s">
        <v>1712</v>
      </c>
      <c r="B4103" s="111" t="s">
        <v>1536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hidden="1" customHeight="1" x14ac:dyDescent="0.3">
      <c r="A4104" s="110" t="s">
        <v>1712</v>
      </c>
      <c r="B4104" s="111" t="s">
        <v>1537</v>
      </c>
      <c r="C4104" s="112" t="s">
        <v>1538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hidden="1" customHeight="1" x14ac:dyDescent="0.3">
      <c r="A4105" s="110" t="s">
        <v>1712</v>
      </c>
      <c r="B4105" s="111" t="s">
        <v>1539</v>
      </c>
      <c r="C4105" s="112" t="s">
        <v>1540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hidden="1" customHeight="1" x14ac:dyDescent="0.3">
      <c r="A4106" s="110" t="s">
        <v>1712</v>
      </c>
      <c r="B4106" s="111" t="s">
        <v>1541</v>
      </c>
      <c r="C4106" s="112" t="s">
        <v>1542</v>
      </c>
      <c r="D4106" s="21">
        <f t="shared" si="76"/>
        <v>24742</v>
      </c>
      <c r="E4106" s="24">
        <f t="shared" si="77"/>
        <v>8083</v>
      </c>
      <c r="F4106" s="104">
        <v>5297</v>
      </c>
      <c r="G4106" s="104">
        <v>30</v>
      </c>
      <c r="H4106" s="113">
        <v>19445</v>
      </c>
      <c r="I4106" s="113">
        <v>8053</v>
      </c>
      <c r="J4106" s="31"/>
      <c r="K4106" s="32"/>
      <c r="L4106" s="113"/>
      <c r="M4106" s="113"/>
      <c r="N4106" s="31"/>
      <c r="O4106" s="32"/>
      <c r="P4106" s="113"/>
      <c r="Q4106" s="113"/>
      <c r="R4106" s="31"/>
      <c r="S4106" s="32"/>
      <c r="T4106" s="113"/>
      <c r="U4106" s="113"/>
      <c r="V4106" s="31"/>
      <c r="W4106" s="32"/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hidden="1" customHeight="1" x14ac:dyDescent="0.3">
      <c r="A4107" s="110" t="s">
        <v>1712</v>
      </c>
      <c r="B4107" s="111" t="s">
        <v>1543</v>
      </c>
      <c r="C4107" s="112" t="s">
        <v>1544</v>
      </c>
      <c r="D4107" s="21">
        <f t="shared" si="76"/>
        <v>59450</v>
      </c>
      <c r="E4107" s="24">
        <f t="shared" si="77"/>
        <v>790</v>
      </c>
      <c r="F4107" s="104">
        <v>21876.5</v>
      </c>
      <c r="G4107" s="104">
        <v>0</v>
      </c>
      <c r="H4107" s="105">
        <v>37573.5</v>
      </c>
      <c r="I4107" s="105">
        <v>790</v>
      </c>
      <c r="J4107" s="106"/>
      <c r="K4107" s="107"/>
      <c r="L4107" s="105"/>
      <c r="M4107" s="105"/>
      <c r="N4107" s="106"/>
      <c r="O4107" s="107"/>
      <c r="P4107" s="113"/>
      <c r="Q4107" s="113"/>
      <c r="R4107" s="106"/>
      <c r="S4107" s="107"/>
      <c r="T4107" s="105"/>
      <c r="U4107" s="105"/>
      <c r="V4107" s="106"/>
      <c r="W4107" s="107"/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hidden="1" customHeight="1" x14ac:dyDescent="0.3">
      <c r="A4108" s="110" t="s">
        <v>1712</v>
      </c>
      <c r="B4108" s="111" t="s">
        <v>1545</v>
      </c>
      <c r="C4108" s="112" t="s">
        <v>1546</v>
      </c>
      <c r="D4108" s="21">
        <f t="shared" si="76"/>
        <v>29646.5</v>
      </c>
      <c r="E4108" s="24">
        <f t="shared" si="77"/>
        <v>100</v>
      </c>
      <c r="F4108" s="104">
        <v>14302</v>
      </c>
      <c r="G4108" s="104">
        <v>0</v>
      </c>
      <c r="H4108" s="113">
        <v>15344.5</v>
      </c>
      <c r="I4108" s="113">
        <v>100</v>
      </c>
      <c r="J4108" s="31"/>
      <c r="K4108" s="32"/>
      <c r="L4108" s="113"/>
      <c r="M4108" s="113"/>
      <c r="N4108" s="31"/>
      <c r="O4108" s="32"/>
      <c r="P4108" s="105"/>
      <c r="Q4108" s="105"/>
      <c r="R4108" s="31"/>
      <c r="S4108" s="32"/>
      <c r="T4108" s="113"/>
      <c r="U4108" s="113"/>
      <c r="V4108" s="31"/>
      <c r="W4108" s="32"/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hidden="1" customHeight="1" x14ac:dyDescent="0.3">
      <c r="A4109" s="110" t="s">
        <v>1712</v>
      </c>
      <c r="B4109" s="111" t="s">
        <v>1547</v>
      </c>
      <c r="C4109" s="112" t="s">
        <v>1548</v>
      </c>
      <c r="D4109" s="21">
        <f t="shared" si="76"/>
        <v>56689</v>
      </c>
      <c r="E4109" s="24">
        <f t="shared" si="77"/>
        <v>14174.05</v>
      </c>
      <c r="F4109" s="104">
        <v>5037.5</v>
      </c>
      <c r="G4109" s="104">
        <v>556.66999999999996</v>
      </c>
      <c r="H4109" s="113">
        <v>51651.5</v>
      </c>
      <c r="I4109" s="113">
        <v>13617.38</v>
      </c>
      <c r="J4109" s="31"/>
      <c r="K4109" s="32"/>
      <c r="L4109" s="113"/>
      <c r="M4109" s="113"/>
      <c r="N4109" s="31"/>
      <c r="O4109" s="32"/>
      <c r="P4109" s="113"/>
      <c r="Q4109" s="113"/>
      <c r="R4109" s="31"/>
      <c r="S4109" s="32"/>
      <c r="T4109" s="113"/>
      <c r="U4109" s="113"/>
      <c r="V4109" s="31"/>
      <c r="W4109" s="32"/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hidden="1" customHeight="1" x14ac:dyDescent="0.3">
      <c r="A4110" s="110" t="s">
        <v>1712</v>
      </c>
      <c r="B4110" s="111" t="s">
        <v>1549</v>
      </c>
      <c r="C4110" s="112" t="s">
        <v>1550</v>
      </c>
      <c r="D4110" s="21">
        <f t="shared" si="76"/>
        <v>0</v>
      </c>
      <c r="E4110" s="24">
        <f t="shared" si="77"/>
        <v>0</v>
      </c>
      <c r="F4110" s="104"/>
      <c r="G4110" s="104"/>
      <c r="H4110" s="105"/>
      <c r="I4110" s="105"/>
      <c r="J4110" s="106"/>
      <c r="K4110" s="107"/>
      <c r="L4110" s="105"/>
      <c r="M4110" s="105"/>
      <c r="N4110" s="106"/>
      <c r="O4110" s="107"/>
      <c r="P4110" s="113"/>
      <c r="Q4110" s="113"/>
      <c r="R4110" s="106"/>
      <c r="S4110" s="107"/>
      <c r="T4110" s="105"/>
      <c r="U4110" s="105"/>
      <c r="V4110" s="106"/>
      <c r="W4110" s="107"/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hidden="1" customHeight="1" x14ac:dyDescent="0.3">
      <c r="A4111" s="110" t="s">
        <v>1712</v>
      </c>
      <c r="B4111" s="111" t="s">
        <v>1551</v>
      </c>
      <c r="C4111" s="112" t="s">
        <v>1552</v>
      </c>
      <c r="D4111" s="21">
        <f t="shared" si="76"/>
        <v>0</v>
      </c>
      <c r="E4111" s="24">
        <f t="shared" si="77"/>
        <v>0</v>
      </c>
      <c r="F4111" s="104"/>
      <c r="G4111" s="104"/>
      <c r="H4111" s="113"/>
      <c r="I4111" s="113"/>
      <c r="J4111" s="31"/>
      <c r="K4111" s="32"/>
      <c r="L4111" s="113"/>
      <c r="M4111" s="113"/>
      <c r="N4111" s="31"/>
      <c r="O4111" s="32"/>
      <c r="P4111" s="105"/>
      <c r="Q4111" s="105"/>
      <c r="R4111" s="31"/>
      <c r="S4111" s="32"/>
      <c r="T4111" s="113"/>
      <c r="U4111" s="113"/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hidden="1" customHeight="1" x14ac:dyDescent="0.3">
      <c r="A4112" s="110" t="s">
        <v>1712</v>
      </c>
      <c r="B4112" s="111" t="s">
        <v>41</v>
      </c>
      <c r="C4112" s="112" t="s">
        <v>1553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hidden="1" customHeight="1" x14ac:dyDescent="0.3">
      <c r="A4113" s="110" t="s">
        <v>1712</v>
      </c>
      <c r="B4113" s="111" t="s">
        <v>42</v>
      </c>
      <c r="C4113" s="112" t="s">
        <v>1554</v>
      </c>
      <c r="D4113" s="21">
        <f t="shared" si="76"/>
        <v>0</v>
      </c>
      <c r="E4113" s="24">
        <f t="shared" si="77"/>
        <v>0</v>
      </c>
      <c r="F4113" s="104">
        <v>0</v>
      </c>
      <c r="G4113" s="104">
        <v>0</v>
      </c>
      <c r="H4113" s="105">
        <v>0</v>
      </c>
      <c r="I4113" s="105">
        <v>0</v>
      </c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hidden="1" customHeight="1" x14ac:dyDescent="0.3">
      <c r="A4114" s="110" t="s">
        <v>1712</v>
      </c>
      <c r="B4114" s="111" t="s">
        <v>43</v>
      </c>
      <c r="C4114" s="112" t="s">
        <v>44</v>
      </c>
      <c r="D4114" s="21">
        <f t="shared" si="76"/>
        <v>223300</v>
      </c>
      <c r="E4114" s="24">
        <f t="shared" si="77"/>
        <v>20240</v>
      </c>
      <c r="F4114" s="104">
        <v>102000</v>
      </c>
      <c r="G4114" s="104">
        <v>17400</v>
      </c>
      <c r="H4114" s="113">
        <v>121300</v>
      </c>
      <c r="I4114" s="113">
        <v>2840</v>
      </c>
      <c r="J4114" s="31"/>
      <c r="K4114" s="32"/>
      <c r="L4114" s="113"/>
      <c r="M4114" s="113"/>
      <c r="N4114" s="31"/>
      <c r="O4114" s="32"/>
      <c r="P4114" s="105"/>
      <c r="Q4114" s="105"/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hidden="1" customHeight="1" x14ac:dyDescent="0.3">
      <c r="A4115" s="110" t="s">
        <v>1712</v>
      </c>
      <c r="B4115" s="111" t="s">
        <v>45</v>
      </c>
      <c r="C4115" s="112" t="s">
        <v>1555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hidden="1" customHeight="1" x14ac:dyDescent="0.3">
      <c r="A4116" s="110" t="s">
        <v>1712</v>
      </c>
      <c r="B4116" s="111" t="s">
        <v>46</v>
      </c>
      <c r="C4116" s="112" t="s">
        <v>1556</v>
      </c>
      <c r="D4116" s="21">
        <f t="shared" si="76"/>
        <v>19160.940000000002</v>
      </c>
      <c r="E4116" s="24">
        <f t="shared" si="77"/>
        <v>13753.21</v>
      </c>
      <c r="F4116" s="104">
        <v>12203.61</v>
      </c>
      <c r="G4116" s="104">
        <v>0</v>
      </c>
      <c r="H4116" s="105">
        <v>6957.33</v>
      </c>
      <c r="I4116" s="105">
        <v>13753.21</v>
      </c>
      <c r="J4116" s="106"/>
      <c r="K4116" s="107"/>
      <c r="L4116" s="105"/>
      <c r="M4116" s="105"/>
      <c r="N4116" s="106"/>
      <c r="O4116" s="107"/>
      <c r="P4116" s="105"/>
      <c r="Q4116" s="105"/>
      <c r="R4116" s="106"/>
      <c r="S4116" s="107"/>
      <c r="T4116" s="105"/>
      <c r="U4116" s="105"/>
      <c r="V4116" s="106"/>
      <c r="W4116" s="107"/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hidden="1" customHeight="1" x14ac:dyDescent="0.3">
      <c r="A4117" s="110" t="s">
        <v>1712</v>
      </c>
      <c r="B4117" s="111" t="s">
        <v>47</v>
      </c>
      <c r="C4117" s="112" t="s">
        <v>1557</v>
      </c>
      <c r="D4117" s="21">
        <f t="shared" si="76"/>
        <v>0</v>
      </c>
      <c r="E4117" s="24">
        <f t="shared" si="77"/>
        <v>0</v>
      </c>
      <c r="F4117" s="104"/>
      <c r="G4117" s="104"/>
      <c r="H4117" s="113"/>
      <c r="I4117" s="113"/>
      <c r="J4117" s="31"/>
      <c r="K4117" s="32"/>
      <c r="L4117" s="113"/>
      <c r="M4117" s="113"/>
      <c r="N4117" s="31"/>
      <c r="O4117" s="32"/>
      <c r="P4117" s="105"/>
      <c r="Q4117" s="105"/>
      <c r="R4117" s="31"/>
      <c r="S4117" s="32"/>
      <c r="T4117" s="113"/>
      <c r="U4117" s="113"/>
      <c r="V4117" s="31"/>
      <c r="W4117" s="32"/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hidden="1" customHeight="1" x14ac:dyDescent="0.3">
      <c r="A4118" s="110" t="s">
        <v>1712</v>
      </c>
      <c r="B4118" s="111" t="s">
        <v>48</v>
      </c>
      <c r="C4118" s="112" t="s">
        <v>1558</v>
      </c>
      <c r="D4118" s="21">
        <f t="shared" si="76"/>
        <v>437866.92</v>
      </c>
      <c r="E4118" s="24">
        <f t="shared" si="77"/>
        <v>250733.96</v>
      </c>
      <c r="F4118" s="104">
        <v>187132.96</v>
      </c>
      <c r="G4118" s="104">
        <v>0</v>
      </c>
      <c r="H4118" s="105">
        <v>250733.96</v>
      </c>
      <c r="I4118" s="105">
        <v>250733.96</v>
      </c>
      <c r="J4118" s="106"/>
      <c r="K4118" s="107"/>
      <c r="L4118" s="105"/>
      <c r="M4118" s="105"/>
      <c r="N4118" s="106"/>
      <c r="O4118" s="107"/>
      <c r="P4118" s="113"/>
      <c r="Q4118" s="113"/>
      <c r="R4118" s="106"/>
      <c r="S4118" s="107"/>
      <c r="T4118" s="105"/>
      <c r="U4118" s="105"/>
      <c r="V4118" s="106"/>
      <c r="W4118" s="107"/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hidden="1" customHeight="1" x14ac:dyDescent="0.3">
      <c r="A4119" s="110" t="s">
        <v>1712</v>
      </c>
      <c r="B4119" s="111" t="s">
        <v>49</v>
      </c>
      <c r="C4119" s="112" t="s">
        <v>1559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hidden="1" customHeight="1" x14ac:dyDescent="0.3">
      <c r="A4120" s="110" t="s">
        <v>1712</v>
      </c>
      <c r="B4120" s="111" t="s">
        <v>50</v>
      </c>
      <c r="C4120" s="112" t="s">
        <v>1560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hidden="1" customHeight="1" x14ac:dyDescent="0.3">
      <c r="A4121" s="110" t="s">
        <v>1712</v>
      </c>
      <c r="B4121" s="111" t="s">
        <v>1561</v>
      </c>
      <c r="C4121" s="112" t="s">
        <v>1562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hidden="1" customHeight="1" x14ac:dyDescent="0.3">
      <c r="A4122" s="110" t="s">
        <v>1712</v>
      </c>
      <c r="B4122" s="111" t="s">
        <v>51</v>
      </c>
      <c r="C4122" s="112" t="s">
        <v>1563</v>
      </c>
      <c r="D4122" s="21">
        <f t="shared" si="76"/>
        <v>116210.66</v>
      </c>
      <c r="E4122" s="24">
        <f t="shared" si="77"/>
        <v>128889.36000000002</v>
      </c>
      <c r="F4122" s="104">
        <v>56060.93</v>
      </c>
      <c r="G4122" s="104">
        <v>60149.73</v>
      </c>
      <c r="H4122" s="105">
        <v>60149.73</v>
      </c>
      <c r="I4122" s="105">
        <v>68739.63</v>
      </c>
      <c r="J4122" s="106"/>
      <c r="K4122" s="107"/>
      <c r="L4122" s="105"/>
      <c r="M4122" s="105"/>
      <c r="N4122" s="106"/>
      <c r="O4122" s="107"/>
      <c r="P4122" s="105"/>
      <c r="Q4122" s="105"/>
      <c r="R4122" s="106"/>
      <c r="S4122" s="107"/>
      <c r="T4122" s="105"/>
      <c r="U4122" s="105"/>
      <c r="V4122" s="106"/>
      <c r="W4122" s="107"/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hidden="1" customHeight="1" x14ac:dyDescent="0.3">
      <c r="A4123" s="110" t="s">
        <v>1712</v>
      </c>
      <c r="B4123" s="111" t="s">
        <v>52</v>
      </c>
      <c r="C4123" s="112" t="s">
        <v>1564</v>
      </c>
      <c r="D4123" s="21">
        <f t="shared" si="76"/>
        <v>11636.55</v>
      </c>
      <c r="E4123" s="24">
        <f t="shared" si="77"/>
        <v>17318.5</v>
      </c>
      <c r="F4123" s="104">
        <v>2977.3</v>
      </c>
      <c r="G4123" s="104">
        <v>8659.25</v>
      </c>
      <c r="H4123" s="113">
        <v>8659.25</v>
      </c>
      <c r="I4123" s="113">
        <v>8659.25</v>
      </c>
      <c r="J4123" s="31"/>
      <c r="K4123" s="32"/>
      <c r="L4123" s="113"/>
      <c r="M4123" s="113"/>
      <c r="N4123" s="31"/>
      <c r="O4123" s="32"/>
      <c r="P4123" s="105"/>
      <c r="Q4123" s="105"/>
      <c r="R4123" s="31"/>
      <c r="S4123" s="32"/>
      <c r="T4123" s="113"/>
      <c r="U4123" s="113"/>
      <c r="V4123" s="31"/>
      <c r="W4123" s="32"/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hidden="1" customHeight="1" x14ac:dyDescent="0.3">
      <c r="A4124" s="110" t="s">
        <v>1712</v>
      </c>
      <c r="B4124" s="111" t="s">
        <v>1700</v>
      </c>
      <c r="C4124" s="112" t="s">
        <v>1565</v>
      </c>
      <c r="D4124" s="21">
        <f t="shared" si="76"/>
        <v>0</v>
      </c>
      <c r="E4124" s="24">
        <f t="shared" si="77"/>
        <v>0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/>
      <c r="U4124" s="105"/>
      <c r="V4124" s="106"/>
      <c r="W4124" s="107"/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hidden="1" customHeight="1" x14ac:dyDescent="0.3">
      <c r="A4125" s="110" t="s">
        <v>1712</v>
      </c>
      <c r="B4125" s="111" t="s">
        <v>1701</v>
      </c>
      <c r="C4125" s="112" t="s">
        <v>1666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hidden="1" customHeight="1" x14ac:dyDescent="0.3">
      <c r="A4126" s="110" t="s">
        <v>1712</v>
      </c>
      <c r="B4126" s="111" t="s">
        <v>53</v>
      </c>
      <c r="C4126" s="112" t="s">
        <v>1566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hidden="1" customHeight="1" x14ac:dyDescent="0.3">
      <c r="A4127" s="110" t="s">
        <v>1712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hidden="1" customHeight="1" x14ac:dyDescent="0.3">
      <c r="A4128" s="110" t="s">
        <v>1712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hidden="1" customHeight="1" x14ac:dyDescent="0.3">
      <c r="A4129" s="110" t="s">
        <v>1712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hidden="1" customHeight="1" x14ac:dyDescent="0.3">
      <c r="A4130" s="110" t="s">
        <v>1712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hidden="1" customHeight="1" x14ac:dyDescent="0.3">
      <c r="A4131" s="110" t="s">
        <v>1712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hidden="1" customHeight="1" x14ac:dyDescent="0.3">
      <c r="A4132" s="110" t="s">
        <v>1712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hidden="1" customHeight="1" x14ac:dyDescent="0.3">
      <c r="A4133" s="110" t="s">
        <v>1712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hidden="1" customHeight="1" x14ac:dyDescent="0.3">
      <c r="A4134" s="110" t="s">
        <v>1712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hidden="1" customHeight="1" x14ac:dyDescent="0.3">
      <c r="A4135" s="110" t="s">
        <v>1712</v>
      </c>
      <c r="B4135" s="111" t="s">
        <v>82</v>
      </c>
      <c r="C4135" s="112" t="s">
        <v>83</v>
      </c>
      <c r="D4135" s="21">
        <f t="shared" si="78"/>
        <v>912344.7</v>
      </c>
      <c r="E4135" s="24">
        <f t="shared" si="79"/>
        <v>911857.87</v>
      </c>
      <c r="F4135" s="104">
        <v>612498.27</v>
      </c>
      <c r="G4135" s="104">
        <v>619234.59</v>
      </c>
      <c r="H4135" s="113">
        <v>299846.43</v>
      </c>
      <c r="I4135" s="113">
        <v>292623.28000000003</v>
      </c>
      <c r="J4135" s="31"/>
      <c r="K4135" s="32"/>
      <c r="L4135" s="113"/>
      <c r="M4135" s="113"/>
      <c r="N4135" s="31"/>
      <c r="O4135" s="32"/>
      <c r="P4135" s="113"/>
      <c r="Q4135" s="113"/>
      <c r="R4135" s="31"/>
      <c r="S4135" s="32"/>
      <c r="T4135" s="113"/>
      <c r="U4135" s="113"/>
      <c r="V4135" s="31"/>
      <c r="W4135" s="32"/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hidden="1" customHeight="1" x14ac:dyDescent="0.3">
      <c r="A4136" s="110" t="s">
        <v>1712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hidden="1" customHeight="1" x14ac:dyDescent="0.3">
      <c r="A4137" s="110" t="s">
        <v>1712</v>
      </c>
      <c r="B4137" s="111" t="s">
        <v>86</v>
      </c>
      <c r="C4137" s="112" t="s">
        <v>87</v>
      </c>
      <c r="D4137" s="21">
        <f t="shared" si="78"/>
        <v>578015</v>
      </c>
      <c r="E4137" s="24">
        <f t="shared" si="79"/>
        <v>438436.13</v>
      </c>
      <c r="F4137" s="104">
        <v>409789.8</v>
      </c>
      <c r="G4137" s="104">
        <v>264266</v>
      </c>
      <c r="H4137" s="105">
        <v>168225.2</v>
      </c>
      <c r="I4137" s="105">
        <v>174170.13</v>
      </c>
      <c r="J4137" s="106"/>
      <c r="K4137" s="107"/>
      <c r="L4137" s="105"/>
      <c r="M4137" s="105"/>
      <c r="N4137" s="106"/>
      <c r="O4137" s="107"/>
      <c r="P4137" s="113"/>
      <c r="Q4137" s="113"/>
      <c r="R4137" s="106"/>
      <c r="S4137" s="107"/>
      <c r="T4137" s="105"/>
      <c r="U4137" s="105"/>
      <c r="V4137" s="106"/>
      <c r="W4137" s="107"/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hidden="1" customHeight="1" x14ac:dyDescent="0.3">
      <c r="A4138" s="110" t="s">
        <v>1712</v>
      </c>
      <c r="B4138" s="111" t="s">
        <v>88</v>
      </c>
      <c r="C4138" s="112" t="s">
        <v>89</v>
      </c>
      <c r="D4138" s="21">
        <f t="shared" si="78"/>
        <v>568070</v>
      </c>
      <c r="E4138" s="24">
        <f t="shared" si="79"/>
        <v>330434.05</v>
      </c>
      <c r="F4138" s="104">
        <v>361105</v>
      </c>
      <c r="G4138" s="104">
        <v>154377.9</v>
      </c>
      <c r="H4138" s="113">
        <v>206965</v>
      </c>
      <c r="I4138" s="113">
        <v>176056.15</v>
      </c>
      <c r="J4138" s="31"/>
      <c r="K4138" s="32"/>
      <c r="L4138" s="113"/>
      <c r="M4138" s="113"/>
      <c r="N4138" s="31"/>
      <c r="O4138" s="32"/>
      <c r="P4138" s="105"/>
      <c r="Q4138" s="105"/>
      <c r="R4138" s="31"/>
      <c r="S4138" s="32"/>
      <c r="T4138" s="113"/>
      <c r="U4138" s="113"/>
      <c r="V4138" s="31"/>
      <c r="W4138" s="32"/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hidden="1" customHeight="1" x14ac:dyDescent="0.3">
      <c r="A4139" s="110" t="s">
        <v>1712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hidden="1" customHeight="1" x14ac:dyDescent="0.3">
      <c r="A4140" s="110" t="s">
        <v>1712</v>
      </c>
      <c r="B4140" s="111" t="s">
        <v>92</v>
      </c>
      <c r="C4140" s="112" t="s">
        <v>93</v>
      </c>
      <c r="D4140" s="21">
        <f t="shared" si="78"/>
        <v>45138</v>
      </c>
      <c r="E4140" s="24">
        <f t="shared" si="79"/>
        <v>15189</v>
      </c>
      <c r="F4140" s="104">
        <v>35674</v>
      </c>
      <c r="G4140" s="104">
        <v>11222</v>
      </c>
      <c r="H4140" s="113">
        <v>9464</v>
      </c>
      <c r="I4140" s="113">
        <v>3967</v>
      </c>
      <c r="J4140" s="31"/>
      <c r="K4140" s="32"/>
      <c r="L4140" s="113"/>
      <c r="M4140" s="113"/>
      <c r="N4140" s="31"/>
      <c r="O4140" s="32"/>
      <c r="P4140" s="105"/>
      <c r="Q4140" s="105"/>
      <c r="R4140" s="31"/>
      <c r="S4140" s="32"/>
      <c r="T4140" s="113"/>
      <c r="U4140" s="113"/>
      <c r="V4140" s="31"/>
      <c r="W4140" s="32"/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hidden="1" customHeight="1" x14ac:dyDescent="0.3">
      <c r="A4141" s="110" t="s">
        <v>1712</v>
      </c>
      <c r="B4141" s="111" t="s">
        <v>94</v>
      </c>
      <c r="C4141" s="112" t="s">
        <v>95</v>
      </c>
      <c r="D4141" s="21">
        <f t="shared" si="78"/>
        <v>71929</v>
      </c>
      <c r="E4141" s="24">
        <f t="shared" si="79"/>
        <v>71929</v>
      </c>
      <c r="F4141" s="104">
        <v>36696</v>
      </c>
      <c r="G4141" s="104">
        <v>36696</v>
      </c>
      <c r="H4141" s="113">
        <v>35233</v>
      </c>
      <c r="I4141" s="113">
        <v>35233</v>
      </c>
      <c r="J4141" s="31"/>
      <c r="K4141" s="32"/>
      <c r="L4141" s="113"/>
      <c r="M4141" s="113"/>
      <c r="N4141" s="31"/>
      <c r="O4141" s="32"/>
      <c r="P4141" s="113"/>
      <c r="Q4141" s="113"/>
      <c r="R4141" s="31"/>
      <c r="S4141" s="32"/>
      <c r="T4141" s="113"/>
      <c r="U4141" s="113"/>
      <c r="V4141" s="31"/>
      <c r="W4141" s="32"/>
      <c r="X4141" s="113"/>
      <c r="Y4141" s="113"/>
      <c r="Z4141" s="31"/>
      <c r="AA4141" s="32"/>
      <c r="AB4141" s="113"/>
      <c r="AC4141" s="113"/>
      <c r="AD4141" s="33" t="s">
        <v>1390</v>
      </c>
      <c r="AE4141" s="19" t="s">
        <v>1413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hidden="1" customHeight="1" x14ac:dyDescent="0.3">
      <c r="A4142" s="110" t="s">
        <v>1712</v>
      </c>
      <c r="B4142" s="111" t="s">
        <v>96</v>
      </c>
      <c r="C4142" s="112" t="s">
        <v>97</v>
      </c>
      <c r="D4142" s="21">
        <f t="shared" si="78"/>
        <v>0</v>
      </c>
      <c r="E4142" s="24">
        <f t="shared" si="79"/>
        <v>0</v>
      </c>
      <c r="F4142" s="104">
        <v>0</v>
      </c>
      <c r="G4142" s="104">
        <v>0</v>
      </c>
      <c r="H4142" s="113">
        <v>0</v>
      </c>
      <c r="I4142" s="113">
        <v>0</v>
      </c>
      <c r="J4142" s="31"/>
      <c r="K4142" s="32"/>
      <c r="L4142" s="113"/>
      <c r="M4142" s="113"/>
      <c r="N4142" s="31"/>
      <c r="O4142" s="32"/>
      <c r="P4142" s="113"/>
      <c r="Q4142" s="113"/>
      <c r="R4142" s="31"/>
      <c r="S4142" s="32"/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1391</v>
      </c>
      <c r="AE4142" s="19" t="s">
        <v>1413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hidden="1" customHeight="1" x14ac:dyDescent="0.3">
      <c r="A4143" s="110" t="s">
        <v>1712</v>
      </c>
      <c r="B4143" s="111" t="s">
        <v>98</v>
      </c>
      <c r="C4143" s="112" t="s">
        <v>99</v>
      </c>
      <c r="D4143" s="21">
        <f t="shared" si="78"/>
        <v>43555</v>
      </c>
      <c r="E4143" s="24">
        <f t="shared" si="79"/>
        <v>46311.3</v>
      </c>
      <c r="F4143" s="104">
        <v>15150</v>
      </c>
      <c r="G4143" s="104">
        <v>30779.8</v>
      </c>
      <c r="H4143" s="113">
        <v>28405</v>
      </c>
      <c r="I4143" s="113">
        <v>15531.5</v>
      </c>
      <c r="J4143" s="31"/>
      <c r="K4143" s="32"/>
      <c r="L4143" s="113"/>
      <c r="M4143" s="113"/>
      <c r="N4143" s="31"/>
      <c r="O4143" s="32"/>
      <c r="P4143" s="113"/>
      <c r="Q4143" s="113"/>
      <c r="R4143" s="31"/>
      <c r="S4143" s="32"/>
      <c r="T4143" s="113"/>
      <c r="U4143" s="113"/>
      <c r="V4143" s="31"/>
      <c r="W4143" s="32"/>
      <c r="X4143" s="113"/>
      <c r="Y4143" s="113"/>
      <c r="Z4143" s="31"/>
      <c r="AA4143" s="32"/>
      <c r="AB4143" s="113"/>
      <c r="AC4143" s="113"/>
      <c r="AD4143" s="33" t="s">
        <v>1392</v>
      </c>
      <c r="AE4143" s="19" t="s">
        <v>1413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hidden="1" customHeight="1" x14ac:dyDescent="0.3">
      <c r="A4144" s="110" t="s">
        <v>1712</v>
      </c>
      <c r="B4144" s="111" t="s">
        <v>100</v>
      </c>
      <c r="C4144" s="112" t="s">
        <v>101</v>
      </c>
      <c r="D4144" s="21">
        <f t="shared" si="78"/>
        <v>0</v>
      </c>
      <c r="E4144" s="24">
        <f t="shared" si="79"/>
        <v>0</v>
      </c>
      <c r="F4144" s="104"/>
      <c r="G4144" s="104"/>
      <c r="H4144" s="113"/>
      <c r="I4144" s="113"/>
      <c r="J4144" s="31"/>
      <c r="K4144" s="32"/>
      <c r="L4144" s="113"/>
      <c r="M4144" s="113"/>
      <c r="N4144" s="31"/>
      <c r="O4144" s="32"/>
      <c r="P4144" s="113"/>
      <c r="Q4144" s="113"/>
      <c r="R4144" s="31"/>
      <c r="S4144" s="32"/>
      <c r="T4144" s="113"/>
      <c r="U4144" s="113"/>
      <c r="V4144" s="31"/>
      <c r="W4144" s="32"/>
      <c r="X4144" s="113"/>
      <c r="Y4144" s="113"/>
      <c r="Z4144" s="31"/>
      <c r="AA4144" s="32"/>
      <c r="AB4144" s="113"/>
      <c r="AC4144" s="113"/>
      <c r="AD4144" s="33" t="s">
        <v>1393</v>
      </c>
      <c r="AE4144" s="19" t="s">
        <v>1413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hidden="1" customHeight="1" x14ac:dyDescent="0.3">
      <c r="A4145" s="110" t="s">
        <v>1712</v>
      </c>
      <c r="B4145" s="111" t="s">
        <v>102</v>
      </c>
      <c r="C4145" s="112" t="s">
        <v>103</v>
      </c>
      <c r="D4145" s="21">
        <f t="shared" si="78"/>
        <v>29841</v>
      </c>
      <c r="E4145" s="24">
        <f t="shared" si="79"/>
        <v>29841</v>
      </c>
      <c r="F4145" s="104">
        <v>17067</v>
      </c>
      <c r="G4145" s="104">
        <v>17067</v>
      </c>
      <c r="H4145" s="113">
        <v>12774</v>
      </c>
      <c r="I4145" s="113">
        <v>12774</v>
      </c>
      <c r="J4145" s="31"/>
      <c r="K4145" s="32"/>
      <c r="L4145" s="113"/>
      <c r="M4145" s="113"/>
      <c r="N4145" s="31"/>
      <c r="O4145" s="32"/>
      <c r="P4145" s="113"/>
      <c r="Q4145" s="113"/>
      <c r="R4145" s="31"/>
      <c r="S4145" s="32"/>
      <c r="T4145" s="113"/>
      <c r="U4145" s="113"/>
      <c r="V4145" s="31"/>
      <c r="W4145" s="32"/>
      <c r="X4145" s="113"/>
      <c r="Y4145" s="113"/>
      <c r="Z4145" s="31"/>
      <c r="AA4145" s="32"/>
      <c r="AB4145" s="113"/>
      <c r="AC4145" s="113"/>
      <c r="AD4145" s="33" t="s">
        <v>1394</v>
      </c>
      <c r="AE4145" s="19" t="s">
        <v>1413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hidden="1" customHeight="1" x14ac:dyDescent="0.3">
      <c r="A4146" s="110" t="s">
        <v>1712</v>
      </c>
      <c r="B4146" s="111" t="s">
        <v>104</v>
      </c>
      <c r="C4146" s="112" t="s">
        <v>105</v>
      </c>
      <c r="D4146" s="21">
        <f t="shared" si="78"/>
        <v>6535</v>
      </c>
      <c r="E4146" s="24">
        <f t="shared" si="79"/>
        <v>12922</v>
      </c>
      <c r="F4146" s="104">
        <v>6535</v>
      </c>
      <c r="G4146" s="104">
        <v>12543</v>
      </c>
      <c r="H4146" s="113">
        <v>0</v>
      </c>
      <c r="I4146" s="113">
        <v>379</v>
      </c>
      <c r="J4146" s="31"/>
      <c r="K4146" s="32"/>
      <c r="L4146" s="113"/>
      <c r="M4146" s="113"/>
      <c r="N4146" s="31"/>
      <c r="O4146" s="32"/>
      <c r="P4146" s="113"/>
      <c r="Q4146" s="113"/>
      <c r="R4146" s="31"/>
      <c r="S4146" s="32"/>
      <c r="T4146" s="113"/>
      <c r="U4146" s="113"/>
      <c r="V4146" s="31"/>
      <c r="W4146" s="32"/>
      <c r="X4146" s="113"/>
      <c r="Y4146" s="113"/>
      <c r="Z4146" s="31"/>
      <c r="AA4146" s="32"/>
      <c r="AB4146" s="113"/>
      <c r="AC4146" s="113"/>
      <c r="AD4146" s="33" t="s">
        <v>1395</v>
      </c>
      <c r="AE4146" s="19" t="s">
        <v>1413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hidden="1" customHeight="1" x14ac:dyDescent="0.3">
      <c r="A4147" s="110" t="s">
        <v>1712</v>
      </c>
      <c r="B4147" s="111" t="s">
        <v>106</v>
      </c>
      <c r="C4147" s="112" t="s">
        <v>107</v>
      </c>
      <c r="D4147" s="21">
        <f t="shared" si="78"/>
        <v>0</v>
      </c>
      <c r="E4147" s="24">
        <f t="shared" si="79"/>
        <v>0</v>
      </c>
      <c r="F4147" s="104"/>
      <c r="G4147" s="104"/>
      <c r="H4147" s="113"/>
      <c r="I4147" s="113"/>
      <c r="J4147" s="31"/>
      <c r="K4147" s="32"/>
      <c r="L4147" s="113"/>
      <c r="M4147" s="113"/>
      <c r="N4147" s="31"/>
      <c r="O4147" s="32"/>
      <c r="P4147" s="113"/>
      <c r="Q4147" s="113"/>
      <c r="R4147" s="31"/>
      <c r="S4147" s="32"/>
      <c r="T4147" s="113"/>
      <c r="U4147" s="113"/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1396</v>
      </c>
      <c r="AE4147" s="19" t="s">
        <v>1413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hidden="1" customHeight="1" x14ac:dyDescent="0.3">
      <c r="A4148" s="110" t="s">
        <v>1712</v>
      </c>
      <c r="B4148" s="111" t="s">
        <v>108</v>
      </c>
      <c r="C4148" s="112" t="s">
        <v>109</v>
      </c>
      <c r="D4148" s="21">
        <f t="shared" si="78"/>
        <v>50220</v>
      </c>
      <c r="E4148" s="24">
        <f t="shared" si="79"/>
        <v>56850</v>
      </c>
      <c r="F4148" s="104">
        <v>0</v>
      </c>
      <c r="G4148" s="104">
        <v>31480</v>
      </c>
      <c r="H4148" s="113">
        <v>50220</v>
      </c>
      <c r="I4148" s="113">
        <v>25370</v>
      </c>
      <c r="J4148" s="31"/>
      <c r="K4148" s="32"/>
      <c r="L4148" s="113"/>
      <c r="M4148" s="113"/>
      <c r="N4148" s="31"/>
      <c r="O4148" s="32"/>
      <c r="P4148" s="113"/>
      <c r="Q4148" s="113"/>
      <c r="R4148" s="31"/>
      <c r="S4148" s="32"/>
      <c r="T4148" s="113"/>
      <c r="U4148" s="113"/>
      <c r="V4148" s="31"/>
      <c r="W4148" s="32"/>
      <c r="X4148" s="113"/>
      <c r="Y4148" s="113"/>
      <c r="Z4148" s="31"/>
      <c r="AA4148" s="32"/>
      <c r="AB4148" s="113"/>
      <c r="AC4148" s="113"/>
      <c r="AD4148" s="33" t="s">
        <v>1397</v>
      </c>
      <c r="AE4148" s="19" t="s">
        <v>1413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hidden="1" customHeight="1" x14ac:dyDescent="0.3">
      <c r="A4149" s="110" t="s">
        <v>1712</v>
      </c>
      <c r="B4149" s="111" t="s">
        <v>110</v>
      </c>
      <c r="C4149" s="112" t="s">
        <v>111</v>
      </c>
      <c r="D4149" s="21">
        <f t="shared" si="78"/>
        <v>57068.22</v>
      </c>
      <c r="E4149" s="24">
        <f t="shared" si="79"/>
        <v>65903.490000000005</v>
      </c>
      <c r="F4149" s="104">
        <v>27760</v>
      </c>
      <c r="G4149" s="104">
        <v>28700.69</v>
      </c>
      <c r="H4149" s="113">
        <v>29308.22</v>
      </c>
      <c r="I4149" s="113">
        <v>37202.800000000003</v>
      </c>
      <c r="J4149" s="31"/>
      <c r="K4149" s="32"/>
      <c r="L4149" s="113"/>
      <c r="M4149" s="113"/>
      <c r="N4149" s="31"/>
      <c r="O4149" s="32"/>
      <c r="P4149" s="113"/>
      <c r="Q4149" s="113"/>
      <c r="R4149" s="31"/>
      <c r="S4149" s="32"/>
      <c r="T4149" s="113"/>
      <c r="U4149" s="113"/>
      <c r="V4149" s="31"/>
      <c r="W4149" s="32"/>
      <c r="X4149" s="113"/>
      <c r="Y4149" s="113"/>
      <c r="Z4149" s="31"/>
      <c r="AA4149" s="32"/>
      <c r="AB4149" s="113"/>
      <c r="AC4149" s="113"/>
      <c r="AD4149" s="33" t="s">
        <v>1398</v>
      </c>
      <c r="AE4149" s="19" t="s">
        <v>1413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hidden="1" customHeight="1" x14ac:dyDescent="0.3">
      <c r="A4150" s="110" t="s">
        <v>1712</v>
      </c>
      <c r="B4150" s="111" t="s">
        <v>112</v>
      </c>
      <c r="C4150" s="112" t="s">
        <v>113</v>
      </c>
      <c r="D4150" s="21">
        <f t="shared" si="78"/>
        <v>16241</v>
      </c>
      <c r="E4150" s="24">
        <f t="shared" si="79"/>
        <v>16241</v>
      </c>
      <c r="F4150" s="104">
        <v>3561</v>
      </c>
      <c r="G4150" s="104">
        <v>3561</v>
      </c>
      <c r="H4150" s="113">
        <v>12680</v>
      </c>
      <c r="I4150" s="113">
        <v>12680</v>
      </c>
      <c r="J4150" s="31"/>
      <c r="K4150" s="32"/>
      <c r="L4150" s="113"/>
      <c r="M4150" s="113"/>
      <c r="N4150" s="31"/>
      <c r="O4150" s="32"/>
      <c r="P4150" s="113"/>
      <c r="Q4150" s="113"/>
      <c r="R4150" s="31"/>
      <c r="S4150" s="32"/>
      <c r="T4150" s="113"/>
      <c r="U4150" s="113"/>
      <c r="V4150" s="31"/>
      <c r="W4150" s="32"/>
      <c r="X4150" s="113"/>
      <c r="Y4150" s="113"/>
      <c r="Z4150" s="31"/>
      <c r="AA4150" s="32"/>
      <c r="AB4150" s="113"/>
      <c r="AC4150" s="113"/>
      <c r="AD4150" s="33" t="s">
        <v>1399</v>
      </c>
      <c r="AE4150" s="19" t="s">
        <v>1413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hidden="1" customHeight="1" x14ac:dyDescent="0.3">
      <c r="A4151" s="110" t="s">
        <v>1712</v>
      </c>
      <c r="B4151" s="111" t="s">
        <v>114</v>
      </c>
      <c r="C4151" s="112" t="s">
        <v>115</v>
      </c>
      <c r="D4151" s="21">
        <f t="shared" si="78"/>
        <v>17008</v>
      </c>
      <c r="E4151" s="24">
        <f t="shared" si="79"/>
        <v>17008</v>
      </c>
      <c r="F4151" s="104">
        <v>6000</v>
      </c>
      <c r="G4151" s="104">
        <v>6000</v>
      </c>
      <c r="H4151" s="113">
        <v>11008</v>
      </c>
      <c r="I4151" s="113">
        <v>11008</v>
      </c>
      <c r="J4151" s="31"/>
      <c r="K4151" s="32"/>
      <c r="L4151" s="113"/>
      <c r="M4151" s="113"/>
      <c r="N4151" s="31"/>
      <c r="O4151" s="32"/>
      <c r="P4151" s="113"/>
      <c r="Q4151" s="113"/>
      <c r="R4151" s="31"/>
      <c r="S4151" s="32"/>
      <c r="T4151" s="113"/>
      <c r="U4151" s="113"/>
      <c r="V4151" s="31"/>
      <c r="W4151" s="32"/>
      <c r="X4151" s="113"/>
      <c r="Y4151" s="113"/>
      <c r="Z4151" s="31"/>
      <c r="AA4151" s="32"/>
      <c r="AB4151" s="113"/>
      <c r="AC4151" s="113"/>
      <c r="AD4151" s="33" t="s">
        <v>1400</v>
      </c>
      <c r="AE4151" s="19" t="s">
        <v>1413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hidden="1" customHeight="1" x14ac:dyDescent="0.3">
      <c r="A4152" s="110" t="s">
        <v>1712</v>
      </c>
      <c r="B4152" s="111" t="s">
        <v>116</v>
      </c>
      <c r="C4152" s="112" t="s">
        <v>117</v>
      </c>
      <c r="D4152" s="21">
        <f t="shared" si="78"/>
        <v>14325</v>
      </c>
      <c r="E4152" s="24">
        <f t="shared" si="79"/>
        <v>14325</v>
      </c>
      <c r="F4152" s="104">
        <v>7194</v>
      </c>
      <c r="G4152" s="104">
        <v>7194</v>
      </c>
      <c r="H4152" s="105">
        <v>7131</v>
      </c>
      <c r="I4152" s="105">
        <v>7131</v>
      </c>
      <c r="J4152" s="106"/>
      <c r="K4152" s="107"/>
      <c r="L4152" s="105"/>
      <c r="M4152" s="105"/>
      <c r="N4152" s="106"/>
      <c r="O4152" s="107"/>
      <c r="P4152" s="113"/>
      <c r="Q4152" s="113"/>
      <c r="R4152" s="106"/>
      <c r="S4152" s="107"/>
      <c r="T4152" s="105"/>
      <c r="U4152" s="105"/>
      <c r="V4152" s="106"/>
      <c r="W4152" s="107"/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hidden="1" customHeight="1" x14ac:dyDescent="0.3">
      <c r="A4153" s="110" t="s">
        <v>1712</v>
      </c>
      <c r="B4153" s="111" t="s">
        <v>118</v>
      </c>
      <c r="C4153" s="112" t="s">
        <v>119</v>
      </c>
      <c r="D4153" s="21">
        <f t="shared" si="78"/>
        <v>43349.27</v>
      </c>
      <c r="E4153" s="24">
        <f t="shared" si="79"/>
        <v>43349.27</v>
      </c>
      <c r="F4153" s="104">
        <v>43349.27</v>
      </c>
      <c r="G4153" s="104">
        <v>0</v>
      </c>
      <c r="H4153" s="105">
        <v>0</v>
      </c>
      <c r="I4153" s="105">
        <v>43349.27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hidden="1" customHeight="1" x14ac:dyDescent="0.3">
      <c r="A4154" s="110" t="s">
        <v>1712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hidden="1" customHeight="1" x14ac:dyDescent="0.3">
      <c r="A4155" s="110" t="s">
        <v>1712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hidden="1" customHeight="1" x14ac:dyDescent="0.3">
      <c r="A4156" s="110" t="s">
        <v>1712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hidden="1" customHeight="1" x14ac:dyDescent="0.3">
      <c r="A4157" s="110" t="s">
        <v>1712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hidden="1" customHeight="1" x14ac:dyDescent="0.3">
      <c r="A4158" s="110" t="s">
        <v>1712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hidden="1" customHeight="1" x14ac:dyDescent="0.3">
      <c r="A4159" s="110" t="s">
        <v>1712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/>
      <c r="G4159" s="104"/>
      <c r="H4159" s="105"/>
      <c r="I4159" s="105"/>
      <c r="J4159" s="106"/>
      <c r="K4159" s="107"/>
      <c r="L4159" s="105"/>
      <c r="M4159" s="105"/>
      <c r="N4159" s="106"/>
      <c r="O4159" s="107"/>
      <c r="P4159" s="105"/>
      <c r="Q4159" s="105"/>
      <c r="R4159" s="106"/>
      <c r="S4159" s="107"/>
      <c r="T4159" s="105"/>
      <c r="U4159" s="105"/>
      <c r="V4159" s="106"/>
      <c r="W4159" s="107"/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hidden="1" customHeight="1" x14ac:dyDescent="0.3">
      <c r="A4160" s="110" t="s">
        <v>1712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hidden="1" customHeight="1" x14ac:dyDescent="0.3">
      <c r="A4161" s="110" t="s">
        <v>1712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/>
      <c r="G4161" s="104"/>
      <c r="H4161" s="105"/>
      <c r="I4161" s="105"/>
      <c r="J4161" s="106"/>
      <c r="K4161" s="107"/>
      <c r="L4161" s="105"/>
      <c r="M4161" s="105"/>
      <c r="N4161" s="106"/>
      <c r="O4161" s="107"/>
      <c r="P4161" s="105"/>
      <c r="Q4161" s="105"/>
      <c r="R4161" s="106"/>
      <c r="S4161" s="107"/>
      <c r="T4161" s="105"/>
      <c r="U4161" s="105"/>
      <c r="V4161" s="106"/>
      <c r="W4161" s="107"/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hidden="1" customHeight="1" x14ac:dyDescent="0.3">
      <c r="A4162" s="110" t="s">
        <v>1712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/>
      <c r="K4162" s="107"/>
      <c r="L4162" s="105"/>
      <c r="M4162" s="105"/>
      <c r="N4162" s="106"/>
      <c r="O4162" s="107"/>
      <c r="P4162" s="105"/>
      <c r="Q4162" s="105"/>
      <c r="R4162" s="106"/>
      <c r="S4162" s="107"/>
      <c r="T4162" s="105"/>
      <c r="U4162" s="105"/>
      <c r="V4162" s="106"/>
      <c r="W4162" s="107"/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hidden="1" customHeight="1" x14ac:dyDescent="0.3">
      <c r="A4163" s="110" t="s">
        <v>1712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hidden="1" customHeight="1" x14ac:dyDescent="0.3">
      <c r="A4164" s="110" t="s">
        <v>1712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46647.44</v>
      </c>
      <c r="F4164" s="104">
        <v>0</v>
      </c>
      <c r="G4164" s="104">
        <v>23323.72</v>
      </c>
      <c r="H4164" s="105">
        <v>0</v>
      </c>
      <c r="I4164" s="105">
        <v>23323.72</v>
      </c>
      <c r="J4164" s="106"/>
      <c r="K4164" s="107"/>
      <c r="L4164" s="105"/>
      <c r="M4164" s="105"/>
      <c r="N4164" s="106"/>
      <c r="O4164" s="107"/>
      <c r="P4164" s="105"/>
      <c r="Q4164" s="105"/>
      <c r="R4164" s="106"/>
      <c r="S4164" s="107"/>
      <c r="T4164" s="105"/>
      <c r="U4164" s="105"/>
      <c r="V4164" s="106"/>
      <c r="W4164" s="107"/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hidden="1" customHeight="1" x14ac:dyDescent="0.3">
      <c r="A4165" s="110" t="s">
        <v>1712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/>
      <c r="G4165" s="104"/>
      <c r="H4165" s="105"/>
      <c r="I4165" s="105"/>
      <c r="J4165" s="106"/>
      <c r="K4165" s="107"/>
      <c r="L4165" s="105"/>
      <c r="M4165" s="105"/>
      <c r="N4165" s="106"/>
      <c r="O4165" s="107"/>
      <c r="P4165" s="105"/>
      <c r="Q4165" s="105"/>
      <c r="R4165" s="106"/>
      <c r="S4165" s="107"/>
      <c r="T4165" s="105"/>
      <c r="U4165" s="105"/>
      <c r="V4165" s="106"/>
      <c r="W4165" s="107"/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hidden="1" customHeight="1" x14ac:dyDescent="0.3">
      <c r="A4166" s="110" t="s">
        <v>1712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hidden="1" customHeight="1" x14ac:dyDescent="0.3">
      <c r="A4167" s="110" t="s">
        <v>1712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0</v>
      </c>
      <c r="F4167" s="104"/>
      <c r="G4167" s="104"/>
      <c r="H4167" s="105"/>
      <c r="I4167" s="105"/>
      <c r="J4167" s="106"/>
      <c r="K4167" s="107"/>
      <c r="L4167" s="105"/>
      <c r="M4167" s="105"/>
      <c r="N4167" s="106"/>
      <c r="O4167" s="107"/>
      <c r="P4167" s="105"/>
      <c r="Q4167" s="105"/>
      <c r="R4167" s="106"/>
      <c r="S4167" s="107"/>
      <c r="T4167" s="105"/>
      <c r="U4167" s="105"/>
      <c r="V4167" s="106"/>
      <c r="W4167" s="107"/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hidden="1" customHeight="1" x14ac:dyDescent="0.3">
      <c r="A4168" s="110" t="s">
        <v>1712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hidden="1" customHeight="1" x14ac:dyDescent="0.3">
      <c r="A4169" s="110" t="s">
        <v>1712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hidden="1" customHeight="1" x14ac:dyDescent="0.3">
      <c r="A4170" s="110" t="s">
        <v>1712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hidden="1" customHeight="1" x14ac:dyDescent="0.3">
      <c r="A4171" s="110" t="s">
        <v>1712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hidden="1" customHeight="1" x14ac:dyDescent="0.3">
      <c r="A4172" s="110" t="s">
        <v>1712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/>
      <c r="K4172" s="32"/>
      <c r="L4172" s="113"/>
      <c r="M4172" s="113"/>
      <c r="N4172" s="31"/>
      <c r="O4172" s="32"/>
      <c r="P4172" s="105"/>
      <c r="Q4172" s="105"/>
      <c r="R4172" s="31"/>
      <c r="S4172" s="32"/>
      <c r="T4172" s="113"/>
      <c r="U4172" s="113"/>
      <c r="V4172" s="31"/>
      <c r="W4172" s="32"/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hidden="1" customHeight="1" x14ac:dyDescent="0.3">
      <c r="A4173" s="110" t="s">
        <v>1712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/>
      <c r="K4173" s="32"/>
      <c r="L4173" s="113"/>
      <c r="M4173" s="113"/>
      <c r="N4173" s="31"/>
      <c r="O4173" s="32"/>
      <c r="P4173" s="113"/>
      <c r="Q4173" s="113"/>
      <c r="R4173" s="31"/>
      <c r="S4173" s="32"/>
      <c r="T4173" s="113"/>
      <c r="U4173" s="113"/>
      <c r="V4173" s="31"/>
      <c r="W4173" s="32"/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hidden="1" customHeight="1" x14ac:dyDescent="0.3">
      <c r="A4174" s="110" t="s">
        <v>1712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/>
      <c r="K4174" s="32"/>
      <c r="L4174" s="113"/>
      <c r="M4174" s="113"/>
      <c r="N4174" s="31"/>
      <c r="O4174" s="32"/>
      <c r="P4174" s="113"/>
      <c r="Q4174" s="113"/>
      <c r="R4174" s="31"/>
      <c r="S4174" s="32"/>
      <c r="T4174" s="113"/>
      <c r="U4174" s="113"/>
      <c r="V4174" s="31"/>
      <c r="W4174" s="32"/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hidden="1" customHeight="1" x14ac:dyDescent="0.3">
      <c r="A4175" s="110" t="s">
        <v>1712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hidden="1" customHeight="1" x14ac:dyDescent="0.3">
      <c r="A4176" s="110" t="s">
        <v>1712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/>
      <c r="K4176" s="32"/>
      <c r="L4176" s="113"/>
      <c r="M4176" s="113"/>
      <c r="N4176" s="31"/>
      <c r="O4176" s="32"/>
      <c r="P4176" s="113"/>
      <c r="Q4176" s="113"/>
      <c r="R4176" s="31"/>
      <c r="S4176" s="32"/>
      <c r="T4176" s="113"/>
      <c r="U4176" s="113"/>
      <c r="V4176" s="31"/>
      <c r="W4176" s="32"/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hidden="1" customHeight="1" x14ac:dyDescent="0.3">
      <c r="A4177" s="110" t="s">
        <v>1712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hidden="1" customHeight="1" x14ac:dyDescent="0.3">
      <c r="A4178" s="110" t="s">
        <v>1712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hidden="1" customHeight="1" x14ac:dyDescent="0.3">
      <c r="A4179" s="110" t="s">
        <v>1712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hidden="1" customHeight="1" x14ac:dyDescent="0.3">
      <c r="A4180" s="110" t="s">
        <v>1712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hidden="1" customHeight="1" x14ac:dyDescent="0.3">
      <c r="A4181" s="110" t="s">
        <v>1712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hidden="1" customHeight="1" x14ac:dyDescent="0.3">
      <c r="A4182" s="110" t="s">
        <v>1712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hidden="1" customHeight="1" x14ac:dyDescent="0.3">
      <c r="A4183" s="110" t="s">
        <v>1712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hidden="1" customHeight="1" x14ac:dyDescent="0.3">
      <c r="A4184" s="110" t="s">
        <v>1712</v>
      </c>
      <c r="B4184" s="111" t="s">
        <v>180</v>
      </c>
      <c r="C4184" s="112" t="s">
        <v>181</v>
      </c>
      <c r="D4184" s="21">
        <f t="shared" si="78"/>
        <v>10832.14</v>
      </c>
      <c r="E4184" s="24">
        <f t="shared" si="79"/>
        <v>10832.27</v>
      </c>
      <c r="F4184" s="104">
        <v>0</v>
      </c>
      <c r="G4184" s="104">
        <v>10832.27</v>
      </c>
      <c r="H4184" s="113">
        <v>10832.14</v>
      </c>
      <c r="I4184" s="113">
        <v>0</v>
      </c>
      <c r="J4184" s="31"/>
      <c r="K4184" s="32"/>
      <c r="L4184" s="113"/>
      <c r="M4184" s="113"/>
      <c r="N4184" s="31"/>
      <c r="O4184" s="32"/>
      <c r="P4184" s="113"/>
      <c r="Q4184" s="113"/>
      <c r="R4184" s="31"/>
      <c r="S4184" s="32"/>
      <c r="T4184" s="113"/>
      <c r="U4184" s="113"/>
      <c r="V4184" s="31"/>
      <c r="W4184" s="32"/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hidden="1" customHeight="1" x14ac:dyDescent="0.3">
      <c r="A4185" s="110" t="s">
        <v>1712</v>
      </c>
      <c r="B4185" s="111" t="s">
        <v>182</v>
      </c>
      <c r="C4185" s="112" t="s">
        <v>183</v>
      </c>
      <c r="D4185" s="21">
        <f t="shared" si="78"/>
        <v>1131.45</v>
      </c>
      <c r="E4185" s="24">
        <f t="shared" si="79"/>
        <v>1131.48</v>
      </c>
      <c r="F4185" s="104">
        <v>0</v>
      </c>
      <c r="G4185" s="104">
        <v>1131.48</v>
      </c>
      <c r="H4185" s="113">
        <v>1131.45</v>
      </c>
      <c r="I4185" s="113">
        <v>0</v>
      </c>
      <c r="J4185" s="31"/>
      <c r="K4185" s="32"/>
      <c r="L4185" s="113"/>
      <c r="M4185" s="113"/>
      <c r="N4185" s="31"/>
      <c r="O4185" s="32"/>
      <c r="P4185" s="113"/>
      <c r="Q4185" s="113"/>
      <c r="R4185" s="31"/>
      <c r="S4185" s="32"/>
      <c r="T4185" s="113"/>
      <c r="U4185" s="113"/>
      <c r="V4185" s="31"/>
      <c r="W4185" s="32"/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hidden="1" customHeight="1" x14ac:dyDescent="0.3">
      <c r="A4186" s="110" t="s">
        <v>1712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/>
      <c r="K4186" s="32"/>
      <c r="L4186" s="113"/>
      <c r="M4186" s="113"/>
      <c r="N4186" s="31"/>
      <c r="O4186" s="32"/>
      <c r="P4186" s="113"/>
      <c r="Q4186" s="113"/>
      <c r="R4186" s="31"/>
      <c r="S4186" s="32"/>
      <c r="T4186" s="113"/>
      <c r="U4186" s="113"/>
      <c r="V4186" s="31"/>
      <c r="W4186" s="32"/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hidden="1" customHeight="1" x14ac:dyDescent="0.3">
      <c r="A4187" s="110" t="s">
        <v>1712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hidden="1" customHeight="1" x14ac:dyDescent="0.3">
      <c r="A4188" s="110" t="s">
        <v>1712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0</v>
      </c>
      <c r="F4188" s="104">
        <v>0</v>
      </c>
      <c r="G4188" s="104">
        <v>0</v>
      </c>
      <c r="H4188" s="113">
        <v>0</v>
      </c>
      <c r="I4188" s="113">
        <v>0</v>
      </c>
      <c r="J4188" s="31"/>
      <c r="K4188" s="32"/>
      <c r="L4188" s="113"/>
      <c r="M4188" s="113"/>
      <c r="N4188" s="31"/>
      <c r="O4188" s="32"/>
      <c r="P4188" s="113"/>
      <c r="Q4188" s="113"/>
      <c r="R4188" s="31"/>
      <c r="S4188" s="32"/>
      <c r="T4188" s="113"/>
      <c r="U4188" s="113"/>
      <c r="V4188" s="31"/>
      <c r="W4188" s="32"/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hidden="1" customHeight="1" x14ac:dyDescent="0.3">
      <c r="A4189" s="110" t="s">
        <v>1712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/>
      <c r="K4189" s="32"/>
      <c r="L4189" s="113"/>
      <c r="M4189" s="113"/>
      <c r="N4189" s="31"/>
      <c r="O4189" s="32"/>
      <c r="P4189" s="113"/>
      <c r="Q4189" s="113"/>
      <c r="R4189" s="31"/>
      <c r="S4189" s="32"/>
      <c r="T4189" s="113"/>
      <c r="U4189" s="113"/>
      <c r="V4189" s="31"/>
      <c r="W4189" s="32"/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hidden="1" customHeight="1" x14ac:dyDescent="0.3">
      <c r="A4190" s="110" t="s">
        <v>1712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/>
      <c r="K4190" s="32"/>
      <c r="L4190" s="113"/>
      <c r="M4190" s="113"/>
      <c r="N4190" s="31"/>
      <c r="O4190" s="32"/>
      <c r="P4190" s="113"/>
      <c r="Q4190" s="113"/>
      <c r="R4190" s="31"/>
      <c r="S4190" s="32"/>
      <c r="T4190" s="113"/>
      <c r="U4190" s="113"/>
      <c r="V4190" s="31"/>
      <c r="W4190" s="32"/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hidden="1" customHeight="1" x14ac:dyDescent="0.3">
      <c r="A4191" s="110" t="s">
        <v>1712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/>
      <c r="G4191" s="104"/>
      <c r="H4191" s="113"/>
      <c r="I4191" s="113"/>
      <c r="J4191" s="31"/>
      <c r="K4191" s="32"/>
      <c r="L4191" s="113"/>
      <c r="M4191" s="113"/>
      <c r="N4191" s="31"/>
      <c r="O4191" s="32"/>
      <c r="P4191" s="113"/>
      <c r="Q4191" s="113"/>
      <c r="R4191" s="31"/>
      <c r="S4191" s="32"/>
      <c r="T4191" s="113"/>
      <c r="U4191" s="113"/>
      <c r="V4191" s="31"/>
      <c r="W4191" s="32"/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hidden="1" customHeight="1" x14ac:dyDescent="0.3">
      <c r="A4192" s="110" t="s">
        <v>1712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/>
      <c r="K4192" s="32"/>
      <c r="L4192" s="113"/>
      <c r="M4192" s="113"/>
      <c r="N4192" s="31"/>
      <c r="O4192" s="32"/>
      <c r="P4192" s="113"/>
      <c r="Q4192" s="113"/>
      <c r="R4192" s="31"/>
      <c r="S4192" s="32"/>
      <c r="T4192" s="113"/>
      <c r="U4192" s="113"/>
      <c r="V4192" s="31"/>
      <c r="W4192" s="32"/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hidden="1" customHeight="1" x14ac:dyDescent="0.3">
      <c r="A4193" s="110" t="s">
        <v>1712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>
        <v>0</v>
      </c>
      <c r="G4193" s="104">
        <v>0</v>
      </c>
      <c r="H4193" s="113">
        <v>0</v>
      </c>
      <c r="I4193" s="113">
        <v>0</v>
      </c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hidden="1" customHeight="1" x14ac:dyDescent="0.3">
      <c r="A4194" s="110" t="s">
        <v>1712</v>
      </c>
      <c r="B4194" s="111" t="s">
        <v>200</v>
      </c>
      <c r="C4194" s="112" t="s">
        <v>201</v>
      </c>
      <c r="D4194" s="21">
        <f t="shared" si="78"/>
        <v>341000</v>
      </c>
      <c r="E4194" s="24">
        <f t="shared" si="79"/>
        <v>0</v>
      </c>
      <c r="F4194" s="104">
        <v>341000</v>
      </c>
      <c r="G4194" s="104">
        <v>0</v>
      </c>
      <c r="H4194" s="113">
        <v>0</v>
      </c>
      <c r="I4194" s="113">
        <v>0</v>
      </c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hidden="1" customHeight="1" x14ac:dyDescent="0.3">
      <c r="A4195" s="110" t="s">
        <v>1712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>
        <v>0</v>
      </c>
      <c r="G4195" s="104">
        <v>0</v>
      </c>
      <c r="H4195" s="113">
        <v>0</v>
      </c>
      <c r="I4195" s="113">
        <v>0</v>
      </c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hidden="1" customHeight="1" x14ac:dyDescent="0.3">
      <c r="A4196" s="110" t="s">
        <v>1712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hidden="1" customHeight="1" x14ac:dyDescent="0.3">
      <c r="A4197" s="110" t="s">
        <v>1712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/>
      <c r="K4197" s="32"/>
      <c r="L4197" s="113"/>
      <c r="M4197" s="113"/>
      <c r="N4197" s="31"/>
      <c r="O4197" s="32"/>
      <c r="P4197" s="113"/>
      <c r="Q4197" s="113"/>
      <c r="R4197" s="31"/>
      <c r="S4197" s="32"/>
      <c r="T4197" s="113"/>
      <c r="U4197" s="113"/>
      <c r="V4197" s="31"/>
      <c r="W4197" s="32"/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hidden="1" customHeight="1" x14ac:dyDescent="0.3">
      <c r="A4198" s="110" t="s">
        <v>1712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92859.3</v>
      </c>
      <c r="F4198" s="104">
        <v>0</v>
      </c>
      <c r="G4198" s="104">
        <v>46429.65</v>
      </c>
      <c r="H4198" s="113">
        <v>0</v>
      </c>
      <c r="I4198" s="113">
        <v>46429.65</v>
      </c>
      <c r="J4198" s="31"/>
      <c r="K4198" s="32"/>
      <c r="L4198" s="113"/>
      <c r="M4198" s="113"/>
      <c r="N4198" s="31"/>
      <c r="O4198" s="32"/>
      <c r="P4198" s="113"/>
      <c r="Q4198" s="113"/>
      <c r="R4198" s="31"/>
      <c r="S4198" s="32"/>
      <c r="T4198" s="113"/>
      <c r="U4198" s="113"/>
      <c r="V4198" s="31"/>
      <c r="W4198" s="32"/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hidden="1" customHeight="1" x14ac:dyDescent="0.3">
      <c r="A4199" s="110" t="s">
        <v>1712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4030.66</v>
      </c>
      <c r="F4199" s="104">
        <v>0</v>
      </c>
      <c r="G4199" s="104">
        <v>2015.33</v>
      </c>
      <c r="H4199" s="113">
        <v>0</v>
      </c>
      <c r="I4199" s="113">
        <v>2015.33</v>
      </c>
      <c r="J4199" s="31"/>
      <c r="K4199" s="32"/>
      <c r="L4199" s="113"/>
      <c r="M4199" s="113"/>
      <c r="N4199" s="31"/>
      <c r="O4199" s="32"/>
      <c r="P4199" s="113"/>
      <c r="Q4199" s="113"/>
      <c r="R4199" s="31"/>
      <c r="S4199" s="32"/>
      <c r="T4199" s="113"/>
      <c r="U4199" s="113"/>
      <c r="V4199" s="31"/>
      <c r="W4199" s="32"/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hidden="1" customHeight="1" x14ac:dyDescent="0.3">
      <c r="A4200" s="110" t="s">
        <v>1712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0</v>
      </c>
      <c r="F4200" s="104"/>
      <c r="G4200" s="104"/>
      <c r="H4200" s="113"/>
      <c r="I4200" s="113"/>
      <c r="J4200" s="31"/>
      <c r="K4200" s="32"/>
      <c r="L4200" s="113"/>
      <c r="M4200" s="113"/>
      <c r="N4200" s="31"/>
      <c r="O4200" s="32"/>
      <c r="P4200" s="113"/>
      <c r="Q4200" s="113"/>
      <c r="R4200" s="31"/>
      <c r="S4200" s="32"/>
      <c r="T4200" s="113"/>
      <c r="U4200" s="113"/>
      <c r="V4200" s="31"/>
      <c r="W4200" s="32"/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hidden="1" customHeight="1" x14ac:dyDescent="0.3">
      <c r="A4201" s="110" t="s">
        <v>1712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25398.2</v>
      </c>
      <c r="F4201" s="104">
        <v>0</v>
      </c>
      <c r="G4201" s="104">
        <v>12699.1</v>
      </c>
      <c r="H4201" s="113">
        <v>0</v>
      </c>
      <c r="I4201" s="113">
        <v>12699.1</v>
      </c>
      <c r="J4201" s="31"/>
      <c r="K4201" s="32"/>
      <c r="L4201" s="113"/>
      <c r="M4201" s="113"/>
      <c r="N4201" s="31"/>
      <c r="O4201" s="32"/>
      <c r="P4201" s="113"/>
      <c r="Q4201" s="113"/>
      <c r="R4201" s="31"/>
      <c r="S4201" s="32"/>
      <c r="T4201" s="113"/>
      <c r="U4201" s="113"/>
      <c r="V4201" s="31"/>
      <c r="W4201" s="32"/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hidden="1" customHeight="1" x14ac:dyDescent="0.3">
      <c r="A4202" s="110" t="s">
        <v>1712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1944.44</v>
      </c>
      <c r="F4202" s="104">
        <v>0</v>
      </c>
      <c r="G4202" s="104">
        <v>972.22</v>
      </c>
      <c r="H4202" s="113">
        <v>0</v>
      </c>
      <c r="I4202" s="113">
        <v>972.22</v>
      </c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hidden="1" customHeight="1" x14ac:dyDescent="0.3">
      <c r="A4203" s="110" t="s">
        <v>1712</v>
      </c>
      <c r="B4203" s="111" t="s">
        <v>218</v>
      </c>
      <c r="C4203" s="112" t="s">
        <v>1567</v>
      </c>
      <c r="D4203" s="21">
        <f t="shared" si="80"/>
        <v>0</v>
      </c>
      <c r="E4203" s="24">
        <f t="shared" si="81"/>
        <v>5249.44</v>
      </c>
      <c r="F4203" s="104">
        <v>0</v>
      </c>
      <c r="G4203" s="104">
        <v>2624.72</v>
      </c>
      <c r="H4203" s="113">
        <v>0</v>
      </c>
      <c r="I4203" s="113">
        <v>2624.72</v>
      </c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hidden="1" customHeight="1" x14ac:dyDescent="0.3">
      <c r="A4204" s="110" t="s">
        <v>1712</v>
      </c>
      <c r="B4204" s="111" t="s">
        <v>219</v>
      </c>
      <c r="C4204" s="112" t="s">
        <v>1568</v>
      </c>
      <c r="D4204" s="21">
        <f t="shared" si="80"/>
        <v>0</v>
      </c>
      <c r="E4204" s="24">
        <f t="shared" si="81"/>
        <v>16666.66</v>
      </c>
      <c r="F4204" s="104">
        <v>0</v>
      </c>
      <c r="G4204" s="104">
        <v>8333.33</v>
      </c>
      <c r="H4204" s="105">
        <v>0</v>
      </c>
      <c r="I4204" s="105">
        <v>8333.33</v>
      </c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hidden="1" customHeight="1" x14ac:dyDescent="0.3">
      <c r="A4205" s="110" t="s">
        <v>1712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hidden="1" customHeight="1" x14ac:dyDescent="0.3">
      <c r="A4206" s="110" t="s">
        <v>1712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11368.26</v>
      </c>
      <c r="F4206" s="104">
        <v>0</v>
      </c>
      <c r="G4206" s="104">
        <v>5684.13</v>
      </c>
      <c r="H4206" s="105">
        <v>0</v>
      </c>
      <c r="I4206" s="105">
        <v>5684.13</v>
      </c>
      <c r="J4206" s="106"/>
      <c r="K4206" s="107"/>
      <c r="L4206" s="105"/>
      <c r="M4206" s="105"/>
      <c r="N4206" s="106"/>
      <c r="O4206" s="107"/>
      <c r="P4206" s="105"/>
      <c r="Q4206" s="105"/>
      <c r="R4206" s="106"/>
      <c r="S4206" s="107"/>
      <c r="T4206" s="105"/>
      <c r="U4206" s="105"/>
      <c r="V4206" s="106"/>
      <c r="W4206" s="107"/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hidden="1" customHeight="1" x14ac:dyDescent="0.3">
      <c r="A4207" s="110" t="s">
        <v>1712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hidden="1" customHeight="1" x14ac:dyDescent="0.3">
      <c r="A4208" s="110" t="s">
        <v>1712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hidden="1" customHeight="1" x14ac:dyDescent="0.3">
      <c r="A4209" s="110" t="s">
        <v>1712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0</v>
      </c>
      <c r="F4209" s="104">
        <v>0</v>
      </c>
      <c r="G4209" s="104">
        <v>0</v>
      </c>
      <c r="H4209" s="105">
        <v>0</v>
      </c>
      <c r="I4209" s="105">
        <v>0</v>
      </c>
      <c r="J4209" s="106"/>
      <c r="K4209" s="107"/>
      <c r="L4209" s="105"/>
      <c r="M4209" s="105"/>
      <c r="N4209" s="106"/>
      <c r="O4209" s="107"/>
      <c r="P4209" s="105"/>
      <c r="Q4209" s="105"/>
      <c r="R4209" s="106"/>
      <c r="S4209" s="107"/>
      <c r="T4209" s="105"/>
      <c r="U4209" s="105"/>
      <c r="V4209" s="106"/>
      <c r="W4209" s="107"/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hidden="1" customHeight="1" x14ac:dyDescent="0.3">
      <c r="A4210" s="110" t="s">
        <v>1712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hidden="1" customHeight="1" x14ac:dyDescent="0.3">
      <c r="A4211" s="110" t="s">
        <v>1712</v>
      </c>
      <c r="B4211" s="111" t="s">
        <v>232</v>
      </c>
      <c r="C4211" s="112" t="s">
        <v>233</v>
      </c>
      <c r="D4211" s="21">
        <f t="shared" si="80"/>
        <v>0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/>
      <c r="K4211" s="32"/>
      <c r="L4211" s="113"/>
      <c r="M4211" s="113"/>
      <c r="N4211" s="31"/>
      <c r="O4211" s="32"/>
      <c r="P4211" s="113"/>
      <c r="Q4211" s="113"/>
      <c r="R4211" s="31"/>
      <c r="S4211" s="32"/>
      <c r="T4211" s="113"/>
      <c r="U4211" s="113"/>
      <c r="V4211" s="31"/>
      <c r="W4211" s="32"/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hidden="1" customHeight="1" x14ac:dyDescent="0.3">
      <c r="A4212" s="110" t="s">
        <v>1712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/>
      <c r="K4212" s="32"/>
      <c r="L4212" s="113"/>
      <c r="M4212" s="113"/>
      <c r="N4212" s="31"/>
      <c r="O4212" s="32"/>
      <c r="P4212" s="113"/>
      <c r="Q4212" s="113"/>
      <c r="R4212" s="31"/>
      <c r="S4212" s="32"/>
      <c r="T4212" s="113"/>
      <c r="U4212" s="113"/>
      <c r="V4212" s="31"/>
      <c r="W4212" s="32"/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hidden="1" customHeight="1" x14ac:dyDescent="0.3">
      <c r="A4213" s="110" t="s">
        <v>1712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hidden="1" customHeight="1" x14ac:dyDescent="0.3">
      <c r="A4214" s="110" t="s">
        <v>1712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/>
      <c r="K4214" s="107"/>
      <c r="L4214" s="105"/>
      <c r="M4214" s="105"/>
      <c r="N4214" s="106"/>
      <c r="O4214" s="107"/>
      <c r="P4214" s="113"/>
      <c r="Q4214" s="113"/>
      <c r="R4214" s="106"/>
      <c r="S4214" s="107"/>
      <c r="T4214" s="105"/>
      <c r="U4214" s="105"/>
      <c r="V4214" s="106"/>
      <c r="W4214" s="107"/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hidden="1" customHeight="1" x14ac:dyDescent="0.3">
      <c r="A4215" s="110" t="s">
        <v>1712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/>
      <c r="G4215" s="104"/>
      <c r="H4215" s="113"/>
      <c r="I4215" s="113"/>
      <c r="J4215" s="31"/>
      <c r="K4215" s="32"/>
      <c r="L4215" s="113"/>
      <c r="M4215" s="113"/>
      <c r="N4215" s="31"/>
      <c r="O4215" s="32"/>
      <c r="P4215" s="105"/>
      <c r="Q4215" s="105"/>
      <c r="R4215" s="31"/>
      <c r="S4215" s="32"/>
      <c r="T4215" s="113"/>
      <c r="U4215" s="113"/>
      <c r="V4215" s="31"/>
      <c r="W4215" s="32"/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hidden="1" customHeight="1" x14ac:dyDescent="0.3">
      <c r="A4216" s="110" t="s">
        <v>1712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hidden="1" customHeight="1" x14ac:dyDescent="0.3">
      <c r="A4217" s="110" t="s">
        <v>1712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/>
      <c r="G4217" s="104"/>
      <c r="H4217" s="105"/>
      <c r="I4217" s="105"/>
      <c r="J4217" s="106"/>
      <c r="K4217" s="107"/>
      <c r="L4217" s="105"/>
      <c r="M4217" s="105"/>
      <c r="N4217" s="106"/>
      <c r="O4217" s="107"/>
      <c r="P4217" s="113"/>
      <c r="Q4217" s="113"/>
      <c r="R4217" s="106"/>
      <c r="S4217" s="107"/>
      <c r="T4217" s="105"/>
      <c r="U4217" s="105"/>
      <c r="V4217" s="106"/>
      <c r="W4217" s="107"/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hidden="1" customHeight="1" x14ac:dyDescent="0.3">
      <c r="A4218" s="110" t="s">
        <v>1712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/>
      <c r="K4218" s="32"/>
      <c r="L4218" s="113"/>
      <c r="M4218" s="113"/>
      <c r="N4218" s="31"/>
      <c r="O4218" s="32"/>
      <c r="P4218" s="105"/>
      <c r="Q4218" s="105"/>
      <c r="R4218" s="31"/>
      <c r="S4218" s="32"/>
      <c r="T4218" s="113"/>
      <c r="U4218" s="113"/>
      <c r="V4218" s="31"/>
      <c r="W4218" s="32"/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hidden="1" customHeight="1" x14ac:dyDescent="0.3">
      <c r="A4219" s="110" t="s">
        <v>1712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hidden="1" customHeight="1" x14ac:dyDescent="0.3">
      <c r="A4220" s="110" t="s">
        <v>1712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693.98</v>
      </c>
      <c r="F4220" s="104">
        <v>0</v>
      </c>
      <c r="G4220" s="104">
        <v>346.99</v>
      </c>
      <c r="H4220" s="105">
        <v>0</v>
      </c>
      <c r="I4220" s="105">
        <v>346.99</v>
      </c>
      <c r="J4220" s="106"/>
      <c r="K4220" s="107"/>
      <c r="L4220" s="105"/>
      <c r="M4220" s="105"/>
      <c r="N4220" s="106"/>
      <c r="O4220" s="107"/>
      <c r="P4220" s="105"/>
      <c r="Q4220" s="105"/>
      <c r="R4220" s="106"/>
      <c r="S4220" s="107"/>
      <c r="T4220" s="105"/>
      <c r="U4220" s="105"/>
      <c r="V4220" s="106"/>
      <c r="W4220" s="107"/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hidden="1" customHeight="1" x14ac:dyDescent="0.3">
      <c r="A4221" s="110" t="s">
        <v>1712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/>
      <c r="K4221" s="32"/>
      <c r="L4221" s="113"/>
      <c r="M4221" s="113"/>
      <c r="N4221" s="31"/>
      <c r="O4221" s="32"/>
      <c r="P4221" s="105"/>
      <c r="Q4221" s="105"/>
      <c r="R4221" s="31"/>
      <c r="S4221" s="32"/>
      <c r="T4221" s="113"/>
      <c r="U4221" s="113"/>
      <c r="V4221" s="31"/>
      <c r="W4221" s="32"/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hidden="1" customHeight="1" x14ac:dyDescent="0.3">
      <c r="A4222" s="110" t="s">
        <v>1712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hidden="1" customHeight="1" x14ac:dyDescent="0.3">
      <c r="A4223" s="110" t="s">
        <v>1712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/>
      <c r="K4223" s="107"/>
      <c r="L4223" s="105"/>
      <c r="M4223" s="105"/>
      <c r="N4223" s="106"/>
      <c r="O4223" s="107"/>
      <c r="P4223" s="105"/>
      <c r="Q4223" s="105"/>
      <c r="R4223" s="106"/>
      <c r="S4223" s="107"/>
      <c r="T4223" s="105"/>
      <c r="U4223" s="105"/>
      <c r="V4223" s="106"/>
      <c r="W4223" s="107"/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hidden="1" customHeight="1" x14ac:dyDescent="0.3">
      <c r="A4224" s="110" t="s">
        <v>1712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>
        <v>0</v>
      </c>
      <c r="G4224" s="104">
        <v>0</v>
      </c>
      <c r="H4224" s="105">
        <v>0</v>
      </c>
      <c r="I4224" s="105">
        <v>0</v>
      </c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hidden="1" customHeight="1" x14ac:dyDescent="0.3">
      <c r="A4225" s="110" t="s">
        <v>1712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hidden="1" customHeight="1" x14ac:dyDescent="0.3">
      <c r="A4226" s="110" t="s">
        <v>1712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>
        <v>0</v>
      </c>
      <c r="G4226" s="104">
        <v>0</v>
      </c>
      <c r="H4226" s="113">
        <v>0</v>
      </c>
      <c r="I4226" s="113">
        <v>0</v>
      </c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hidden="1" customHeight="1" x14ac:dyDescent="0.3">
      <c r="A4227" s="110" t="s">
        <v>1712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/>
      <c r="G4227" s="104"/>
      <c r="H4227" s="113"/>
      <c r="I4227" s="113"/>
      <c r="J4227" s="31"/>
      <c r="K4227" s="32"/>
      <c r="L4227" s="113"/>
      <c r="M4227" s="113"/>
      <c r="N4227" s="31"/>
      <c r="O4227" s="32"/>
      <c r="P4227" s="113"/>
      <c r="Q4227" s="113"/>
      <c r="R4227" s="31"/>
      <c r="S4227" s="32"/>
      <c r="T4227" s="113"/>
      <c r="U4227" s="113"/>
      <c r="V4227" s="31"/>
      <c r="W4227" s="32"/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hidden="1" customHeight="1" x14ac:dyDescent="0.3">
      <c r="A4228" s="110" t="s">
        <v>1712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hidden="1" customHeight="1" x14ac:dyDescent="0.3">
      <c r="A4229" s="110" t="s">
        <v>1712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0</v>
      </c>
      <c r="F4229" s="104"/>
      <c r="G4229" s="104"/>
      <c r="H4229" s="113"/>
      <c r="I4229" s="113"/>
      <c r="J4229" s="31"/>
      <c r="K4229" s="32"/>
      <c r="L4229" s="113"/>
      <c r="M4229" s="113"/>
      <c r="N4229" s="31"/>
      <c r="O4229" s="32"/>
      <c r="P4229" s="113"/>
      <c r="Q4229" s="113"/>
      <c r="R4229" s="31"/>
      <c r="S4229" s="32"/>
      <c r="T4229" s="113"/>
      <c r="U4229" s="113"/>
      <c r="V4229" s="31"/>
      <c r="W4229" s="32"/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hidden="1" customHeight="1" x14ac:dyDescent="0.3">
      <c r="A4230" s="110" t="s">
        <v>1712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/>
      <c r="G4230" s="104"/>
      <c r="H4230" s="113"/>
      <c r="I4230" s="113"/>
      <c r="J4230" s="31"/>
      <c r="K4230" s="32"/>
      <c r="L4230" s="113"/>
      <c r="M4230" s="113"/>
      <c r="N4230" s="31"/>
      <c r="O4230" s="32"/>
      <c r="P4230" s="113"/>
      <c r="Q4230" s="113"/>
      <c r="R4230" s="31"/>
      <c r="S4230" s="32"/>
      <c r="T4230" s="113"/>
      <c r="U4230" s="113"/>
      <c r="V4230" s="31"/>
      <c r="W4230" s="32"/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hidden="1" customHeight="1" x14ac:dyDescent="0.3">
      <c r="A4231" s="110" t="s">
        <v>1712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hidden="1" customHeight="1" x14ac:dyDescent="0.3">
      <c r="A4232" s="110" t="s">
        <v>1712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/>
      <c r="G4232" s="104"/>
      <c r="H4232" s="113"/>
      <c r="I4232" s="113"/>
      <c r="J4232" s="31"/>
      <c r="K4232" s="32"/>
      <c r="L4232" s="113"/>
      <c r="M4232" s="113"/>
      <c r="N4232" s="31"/>
      <c r="O4232" s="32"/>
      <c r="P4232" s="113"/>
      <c r="Q4232" s="113"/>
      <c r="R4232" s="31"/>
      <c r="S4232" s="32"/>
      <c r="T4232" s="113"/>
      <c r="U4232" s="113"/>
      <c r="V4232" s="31"/>
      <c r="W4232" s="32"/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hidden="1" customHeight="1" x14ac:dyDescent="0.3">
      <c r="A4233" s="110" t="s">
        <v>1712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>
        <v>0</v>
      </c>
      <c r="G4233" s="104">
        <v>0</v>
      </c>
      <c r="H4233" s="113">
        <v>0</v>
      </c>
      <c r="I4233" s="113">
        <v>0</v>
      </c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hidden="1" customHeight="1" x14ac:dyDescent="0.3">
      <c r="A4234" s="110" t="s">
        <v>1712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hidden="1" customHeight="1" x14ac:dyDescent="0.3">
      <c r="A4235" s="110" t="s">
        <v>1712</v>
      </c>
      <c r="B4235" s="111" t="s">
        <v>280</v>
      </c>
      <c r="C4235" s="112" t="s">
        <v>1569</v>
      </c>
      <c r="D4235" s="21">
        <f t="shared" si="80"/>
        <v>0</v>
      </c>
      <c r="E4235" s="24">
        <f t="shared" si="81"/>
        <v>0</v>
      </c>
      <c r="F4235" s="104">
        <v>0</v>
      </c>
      <c r="G4235" s="104">
        <v>0</v>
      </c>
      <c r="H4235" s="113">
        <v>0</v>
      </c>
      <c r="I4235" s="113">
        <v>0</v>
      </c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hidden="1" customHeight="1" x14ac:dyDescent="0.3">
      <c r="A4236" s="110" t="s">
        <v>1712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0</v>
      </c>
      <c r="F4236" s="104">
        <v>0</v>
      </c>
      <c r="G4236" s="104">
        <v>0</v>
      </c>
      <c r="H4236" s="113">
        <v>0</v>
      </c>
      <c r="I4236" s="113">
        <v>0</v>
      </c>
      <c r="J4236" s="31"/>
      <c r="K4236" s="32"/>
      <c r="L4236" s="113"/>
      <c r="M4236" s="113"/>
      <c r="N4236" s="31"/>
      <c r="O4236" s="32"/>
      <c r="P4236" s="113"/>
      <c r="Q4236" s="113"/>
      <c r="R4236" s="31"/>
      <c r="S4236" s="32"/>
      <c r="T4236" s="113"/>
      <c r="U4236" s="113"/>
      <c r="V4236" s="31"/>
      <c r="W4236" s="32"/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hidden="1" customHeight="1" x14ac:dyDescent="0.3">
      <c r="A4237" s="110" t="s">
        <v>1712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hidden="1" customHeight="1" x14ac:dyDescent="0.3">
      <c r="A4238" s="110" t="s">
        <v>1712</v>
      </c>
      <c r="B4238" s="111" t="s">
        <v>285</v>
      </c>
      <c r="C4238" s="112" t="s">
        <v>286</v>
      </c>
      <c r="D4238" s="21">
        <f t="shared" si="80"/>
        <v>0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/>
      <c r="K4238" s="32"/>
      <c r="L4238" s="113"/>
      <c r="M4238" s="113"/>
      <c r="N4238" s="31"/>
      <c r="O4238" s="32"/>
      <c r="P4238" s="113"/>
      <c r="Q4238" s="113"/>
      <c r="R4238" s="31"/>
      <c r="S4238" s="32"/>
      <c r="T4238" s="113"/>
      <c r="U4238" s="113"/>
      <c r="V4238" s="31"/>
      <c r="W4238" s="32"/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hidden="1" customHeight="1" x14ac:dyDescent="0.3">
      <c r="A4239" s="110" t="s">
        <v>1712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hidden="1" customHeight="1" x14ac:dyDescent="0.3">
      <c r="A4240" s="110" t="s">
        <v>1712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hidden="1" customHeight="1" x14ac:dyDescent="0.3">
      <c r="A4241" s="110" t="s">
        <v>1712</v>
      </c>
      <c r="B4241" s="111" t="s">
        <v>291</v>
      </c>
      <c r="C4241" s="112" t="s">
        <v>1570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hidden="1" customHeight="1" x14ac:dyDescent="0.3">
      <c r="A4242" s="110" t="s">
        <v>1712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hidden="1" customHeight="1" x14ac:dyDescent="0.3">
      <c r="A4243" s="110" t="s">
        <v>1712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hidden="1" customHeight="1" x14ac:dyDescent="0.3">
      <c r="A4244" s="110" t="s">
        <v>1712</v>
      </c>
      <c r="B4244" s="111" t="s">
        <v>296</v>
      </c>
      <c r="C4244" s="112" t="s">
        <v>1571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hidden="1" customHeight="1" x14ac:dyDescent="0.3">
      <c r="A4245" s="110" t="s">
        <v>1712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hidden="1" customHeight="1" x14ac:dyDescent="0.3">
      <c r="A4246" s="110" t="s">
        <v>1712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hidden="1" customHeight="1" x14ac:dyDescent="0.3">
      <c r="A4247" s="110" t="s">
        <v>1712</v>
      </c>
      <c r="B4247" s="111" t="s">
        <v>301</v>
      </c>
      <c r="C4247" s="112" t="s">
        <v>1572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hidden="1" customHeight="1" x14ac:dyDescent="0.3">
      <c r="A4248" s="110" t="s">
        <v>1712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hidden="1" customHeight="1" x14ac:dyDescent="0.3">
      <c r="A4249" s="110" t="s">
        <v>1712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hidden="1" customHeight="1" x14ac:dyDescent="0.3">
      <c r="A4250" s="110" t="s">
        <v>1712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hidden="1" customHeight="1" x14ac:dyDescent="0.3">
      <c r="A4251" s="110" t="s">
        <v>1712</v>
      </c>
      <c r="B4251" s="111" t="s">
        <v>308</v>
      </c>
      <c r="C4251" s="112" t="s">
        <v>309</v>
      </c>
      <c r="D4251" s="21">
        <f t="shared" si="80"/>
        <v>75721.600000000006</v>
      </c>
      <c r="E4251" s="24">
        <f t="shared" si="81"/>
        <v>0</v>
      </c>
      <c r="F4251" s="104">
        <v>0</v>
      </c>
      <c r="G4251" s="104">
        <v>0</v>
      </c>
      <c r="H4251" s="105">
        <v>75721.600000000006</v>
      </c>
      <c r="I4251" s="105">
        <v>0</v>
      </c>
      <c r="J4251" s="106"/>
      <c r="K4251" s="107"/>
      <c r="L4251" s="105"/>
      <c r="M4251" s="105"/>
      <c r="N4251" s="106"/>
      <c r="O4251" s="107"/>
      <c r="P4251" s="113"/>
      <c r="Q4251" s="113"/>
      <c r="R4251" s="106"/>
      <c r="S4251" s="107"/>
      <c r="T4251" s="105"/>
      <c r="U4251" s="105"/>
      <c r="V4251" s="106"/>
      <c r="W4251" s="107"/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hidden="1" customHeight="1" x14ac:dyDescent="0.3">
      <c r="A4252" s="110" t="s">
        <v>1712</v>
      </c>
      <c r="B4252" s="111" t="s">
        <v>310</v>
      </c>
      <c r="C4252" s="112" t="s">
        <v>311</v>
      </c>
      <c r="D4252" s="21">
        <f t="shared" si="80"/>
        <v>0</v>
      </c>
      <c r="E4252" s="24">
        <f t="shared" si="81"/>
        <v>0</v>
      </c>
      <c r="F4252" s="104">
        <v>0</v>
      </c>
      <c r="G4252" s="104">
        <v>0</v>
      </c>
      <c r="H4252" s="113">
        <v>0</v>
      </c>
      <c r="I4252" s="113">
        <v>0</v>
      </c>
      <c r="J4252" s="31"/>
      <c r="K4252" s="32"/>
      <c r="L4252" s="113"/>
      <c r="M4252" s="113"/>
      <c r="N4252" s="31"/>
      <c r="O4252" s="32"/>
      <c r="P4252" s="105"/>
      <c r="Q4252" s="105"/>
      <c r="R4252" s="31"/>
      <c r="S4252" s="32"/>
      <c r="T4252" s="113"/>
      <c r="U4252" s="113"/>
      <c r="V4252" s="31"/>
      <c r="W4252" s="32"/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hidden="1" customHeight="1" x14ac:dyDescent="0.3">
      <c r="A4253" s="110" t="s">
        <v>1712</v>
      </c>
      <c r="B4253" s="111" t="s">
        <v>312</v>
      </c>
      <c r="C4253" s="112" t="s">
        <v>313</v>
      </c>
      <c r="D4253" s="21">
        <f t="shared" si="80"/>
        <v>0</v>
      </c>
      <c r="E4253" s="24">
        <f t="shared" si="81"/>
        <v>0</v>
      </c>
      <c r="F4253" s="104">
        <v>0</v>
      </c>
      <c r="G4253" s="104">
        <v>0</v>
      </c>
      <c r="H4253" s="105">
        <v>0</v>
      </c>
      <c r="I4253" s="105">
        <v>0</v>
      </c>
      <c r="J4253" s="106"/>
      <c r="K4253" s="107"/>
      <c r="L4253" s="105"/>
      <c r="M4253" s="105"/>
      <c r="N4253" s="106"/>
      <c r="O4253" s="107"/>
      <c r="P4253" s="113"/>
      <c r="Q4253" s="113"/>
      <c r="R4253" s="106"/>
      <c r="S4253" s="107"/>
      <c r="T4253" s="105"/>
      <c r="U4253" s="105"/>
      <c r="V4253" s="106"/>
      <c r="W4253" s="107"/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hidden="1" customHeight="1" x14ac:dyDescent="0.3">
      <c r="A4254" s="110" t="s">
        <v>1712</v>
      </c>
      <c r="B4254" s="111" t="s">
        <v>314</v>
      </c>
      <c r="C4254" s="112" t="s">
        <v>315</v>
      </c>
      <c r="D4254" s="21">
        <f t="shared" si="80"/>
        <v>161260</v>
      </c>
      <c r="E4254" s="24">
        <f t="shared" si="81"/>
        <v>0</v>
      </c>
      <c r="F4254" s="104">
        <v>161260</v>
      </c>
      <c r="G4254" s="104">
        <v>0</v>
      </c>
      <c r="H4254" s="105">
        <v>0</v>
      </c>
      <c r="I4254" s="105">
        <v>0</v>
      </c>
      <c r="J4254" s="106"/>
      <c r="K4254" s="107"/>
      <c r="L4254" s="105"/>
      <c r="M4254" s="105"/>
      <c r="N4254" s="106"/>
      <c r="O4254" s="107"/>
      <c r="P4254" s="105"/>
      <c r="Q4254" s="105"/>
      <c r="R4254" s="106"/>
      <c r="S4254" s="107"/>
      <c r="T4254" s="105"/>
      <c r="U4254" s="105"/>
      <c r="V4254" s="106"/>
      <c r="W4254" s="107"/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hidden="1" customHeight="1" x14ac:dyDescent="0.3">
      <c r="A4255" s="110" t="s">
        <v>1712</v>
      </c>
      <c r="B4255" s="111" t="s">
        <v>316</v>
      </c>
      <c r="C4255" s="112" t="s">
        <v>317</v>
      </c>
      <c r="D4255" s="21">
        <f t="shared" si="80"/>
        <v>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/>
      <c r="K4255" s="107"/>
      <c r="L4255" s="105"/>
      <c r="M4255" s="105"/>
      <c r="N4255" s="106"/>
      <c r="O4255" s="107"/>
      <c r="P4255" s="105"/>
      <c r="Q4255" s="105"/>
      <c r="R4255" s="106"/>
      <c r="S4255" s="107"/>
      <c r="T4255" s="105"/>
      <c r="U4255" s="105"/>
      <c r="V4255" s="106"/>
      <c r="W4255" s="107"/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hidden="1" customHeight="1" x14ac:dyDescent="0.3">
      <c r="A4256" s="110" t="s">
        <v>1712</v>
      </c>
      <c r="B4256" s="111" t="s">
        <v>318</v>
      </c>
      <c r="C4256" s="112" t="s">
        <v>319</v>
      </c>
      <c r="D4256" s="21">
        <f t="shared" si="80"/>
        <v>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/>
      <c r="K4256" s="32"/>
      <c r="L4256" s="113"/>
      <c r="M4256" s="113"/>
      <c r="N4256" s="31"/>
      <c r="O4256" s="32"/>
      <c r="P4256" s="105"/>
      <c r="Q4256" s="105"/>
      <c r="R4256" s="31"/>
      <c r="S4256" s="32"/>
      <c r="T4256" s="113"/>
      <c r="U4256" s="113"/>
      <c r="V4256" s="31"/>
      <c r="W4256" s="32"/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hidden="1" customHeight="1" x14ac:dyDescent="0.3">
      <c r="A4257" s="110" t="s">
        <v>1712</v>
      </c>
      <c r="B4257" s="111" t="s">
        <v>320</v>
      </c>
      <c r="C4257" s="112" t="s">
        <v>321</v>
      </c>
      <c r="D4257" s="21">
        <f t="shared" si="80"/>
        <v>25000</v>
      </c>
      <c r="E4257" s="24">
        <f t="shared" si="81"/>
        <v>0</v>
      </c>
      <c r="F4257" s="104">
        <v>25000</v>
      </c>
      <c r="G4257" s="104">
        <v>0</v>
      </c>
      <c r="H4257" s="105">
        <v>0</v>
      </c>
      <c r="I4257" s="105">
        <v>0</v>
      </c>
      <c r="J4257" s="106"/>
      <c r="K4257" s="107"/>
      <c r="L4257" s="105"/>
      <c r="M4257" s="105"/>
      <c r="N4257" s="106"/>
      <c r="O4257" s="107"/>
      <c r="P4257" s="113"/>
      <c r="Q4257" s="113"/>
      <c r="R4257" s="106"/>
      <c r="S4257" s="107"/>
      <c r="T4257" s="105"/>
      <c r="U4257" s="105"/>
      <c r="V4257" s="106"/>
      <c r="W4257" s="107"/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hidden="1" customHeight="1" x14ac:dyDescent="0.3">
      <c r="A4258" s="110" t="s">
        <v>1712</v>
      </c>
      <c r="B4258" s="111" t="s">
        <v>322</v>
      </c>
      <c r="C4258" s="112" t="s">
        <v>323</v>
      </c>
      <c r="D4258" s="21">
        <f t="shared" si="80"/>
        <v>78250</v>
      </c>
      <c r="E4258" s="24">
        <f t="shared" si="81"/>
        <v>0</v>
      </c>
      <c r="F4258" s="104">
        <v>0</v>
      </c>
      <c r="G4258" s="104">
        <v>0</v>
      </c>
      <c r="H4258" s="105">
        <v>78250</v>
      </c>
      <c r="I4258" s="105">
        <v>0</v>
      </c>
      <c r="J4258" s="106"/>
      <c r="K4258" s="107"/>
      <c r="L4258" s="105"/>
      <c r="M4258" s="105"/>
      <c r="N4258" s="106"/>
      <c r="O4258" s="107"/>
      <c r="P4258" s="105"/>
      <c r="Q4258" s="105"/>
      <c r="R4258" s="106"/>
      <c r="S4258" s="107"/>
      <c r="T4258" s="105"/>
      <c r="U4258" s="105"/>
      <c r="V4258" s="106"/>
      <c r="W4258" s="107"/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hidden="1" customHeight="1" x14ac:dyDescent="0.3">
      <c r="A4259" s="110" t="s">
        <v>1712</v>
      </c>
      <c r="B4259" s="111" t="s">
        <v>324</v>
      </c>
      <c r="C4259" s="112" t="s">
        <v>325</v>
      </c>
      <c r="D4259" s="21">
        <f t="shared" si="80"/>
        <v>0</v>
      </c>
      <c r="E4259" s="24">
        <f t="shared" si="81"/>
        <v>0</v>
      </c>
      <c r="F4259" s="104">
        <v>0</v>
      </c>
      <c r="G4259" s="104">
        <v>0</v>
      </c>
      <c r="H4259" s="105">
        <v>0</v>
      </c>
      <c r="I4259" s="105">
        <v>0</v>
      </c>
      <c r="J4259" s="106"/>
      <c r="K4259" s="107"/>
      <c r="L4259" s="105"/>
      <c r="M4259" s="105"/>
      <c r="N4259" s="106"/>
      <c r="O4259" s="107"/>
      <c r="P4259" s="105"/>
      <c r="Q4259" s="105"/>
      <c r="R4259" s="106"/>
      <c r="S4259" s="107"/>
      <c r="T4259" s="105"/>
      <c r="U4259" s="105"/>
      <c r="V4259" s="106"/>
      <c r="W4259" s="107"/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hidden="1" customHeight="1" x14ac:dyDescent="0.3">
      <c r="A4260" s="110" t="s">
        <v>1712</v>
      </c>
      <c r="B4260" s="111" t="s">
        <v>326</v>
      </c>
      <c r="C4260" s="112" t="s">
        <v>327</v>
      </c>
      <c r="D4260" s="21">
        <f t="shared" si="80"/>
        <v>0</v>
      </c>
      <c r="E4260" s="24">
        <f t="shared" si="81"/>
        <v>0</v>
      </c>
      <c r="F4260" s="104">
        <v>0</v>
      </c>
      <c r="G4260" s="104">
        <v>0</v>
      </c>
      <c r="H4260" s="113">
        <v>0</v>
      </c>
      <c r="I4260" s="113">
        <v>0</v>
      </c>
      <c r="J4260" s="31"/>
      <c r="K4260" s="32"/>
      <c r="L4260" s="113"/>
      <c r="M4260" s="113"/>
      <c r="N4260" s="31"/>
      <c r="O4260" s="32"/>
      <c r="P4260" s="105"/>
      <c r="Q4260" s="105"/>
      <c r="R4260" s="31"/>
      <c r="S4260" s="32"/>
      <c r="T4260" s="113"/>
      <c r="U4260" s="113"/>
      <c r="V4260" s="31"/>
      <c r="W4260" s="32"/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hidden="1" customHeight="1" x14ac:dyDescent="0.3">
      <c r="A4261" s="110" t="s">
        <v>1712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56417.34</v>
      </c>
      <c r="F4261" s="104">
        <v>0</v>
      </c>
      <c r="G4261" s="104">
        <v>27157.01</v>
      </c>
      <c r="H4261" s="113">
        <v>0</v>
      </c>
      <c r="I4261" s="113">
        <v>29260.33</v>
      </c>
      <c r="J4261" s="31"/>
      <c r="K4261" s="32"/>
      <c r="L4261" s="113"/>
      <c r="M4261" s="113"/>
      <c r="N4261" s="31"/>
      <c r="O4261" s="32"/>
      <c r="P4261" s="113"/>
      <c r="Q4261" s="113"/>
      <c r="R4261" s="31"/>
      <c r="S4261" s="32"/>
      <c r="T4261" s="113"/>
      <c r="U4261" s="113"/>
      <c r="V4261" s="31"/>
      <c r="W4261" s="32"/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hidden="1" customHeight="1" x14ac:dyDescent="0.3">
      <c r="A4262" s="110" t="s">
        <v>1712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26766.6</v>
      </c>
      <c r="F4262" s="104">
        <v>0</v>
      </c>
      <c r="G4262" s="104">
        <v>13383.3</v>
      </c>
      <c r="H4262" s="105">
        <v>0</v>
      </c>
      <c r="I4262" s="105">
        <v>13383.3</v>
      </c>
      <c r="J4262" s="106"/>
      <c r="K4262" s="107"/>
      <c r="L4262" s="105"/>
      <c r="M4262" s="105"/>
      <c r="N4262" s="106"/>
      <c r="O4262" s="107"/>
      <c r="P4262" s="113"/>
      <c r="Q4262" s="113"/>
      <c r="R4262" s="106"/>
      <c r="S4262" s="107"/>
      <c r="T4262" s="105"/>
      <c r="U4262" s="105"/>
      <c r="V4262" s="106"/>
      <c r="W4262" s="107"/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hidden="1" customHeight="1" x14ac:dyDescent="0.3">
      <c r="A4263" s="110" t="s">
        <v>1712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1917</v>
      </c>
      <c r="F4263" s="104">
        <v>0</v>
      </c>
      <c r="G4263" s="104">
        <v>958.5</v>
      </c>
      <c r="H4263" s="113">
        <v>0</v>
      </c>
      <c r="I4263" s="113">
        <v>958.5</v>
      </c>
      <c r="J4263" s="31"/>
      <c r="K4263" s="32"/>
      <c r="L4263" s="113"/>
      <c r="M4263" s="113"/>
      <c r="N4263" s="31"/>
      <c r="O4263" s="32"/>
      <c r="P4263" s="105"/>
      <c r="Q4263" s="105"/>
      <c r="R4263" s="31"/>
      <c r="S4263" s="32"/>
      <c r="T4263" s="113"/>
      <c r="U4263" s="113"/>
      <c r="V4263" s="31"/>
      <c r="W4263" s="32"/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hidden="1" customHeight="1" x14ac:dyDescent="0.3">
      <c r="A4264" s="110" t="s">
        <v>1712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3608.18</v>
      </c>
      <c r="F4264" s="104">
        <v>0</v>
      </c>
      <c r="G4264" s="104">
        <v>1804.09</v>
      </c>
      <c r="H4264" s="113">
        <v>0</v>
      </c>
      <c r="I4264" s="113">
        <v>1804.09</v>
      </c>
      <c r="J4264" s="31"/>
      <c r="K4264" s="32"/>
      <c r="L4264" s="113"/>
      <c r="M4264" s="113"/>
      <c r="N4264" s="31"/>
      <c r="O4264" s="32"/>
      <c r="P4264" s="113"/>
      <c r="Q4264" s="113"/>
      <c r="R4264" s="31"/>
      <c r="S4264" s="32"/>
      <c r="T4264" s="113"/>
      <c r="U4264" s="113"/>
      <c r="V4264" s="31"/>
      <c r="W4264" s="32"/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hidden="1" customHeight="1" x14ac:dyDescent="0.3">
      <c r="A4265" s="110" t="s">
        <v>1712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1338.74</v>
      </c>
      <c r="F4265" s="104">
        <v>0</v>
      </c>
      <c r="G4265" s="104">
        <v>669.37</v>
      </c>
      <c r="H4265" s="105">
        <v>0</v>
      </c>
      <c r="I4265" s="105">
        <v>669.37</v>
      </c>
      <c r="J4265" s="106"/>
      <c r="K4265" s="107"/>
      <c r="L4265" s="105"/>
      <c r="M4265" s="105"/>
      <c r="N4265" s="106"/>
      <c r="O4265" s="107"/>
      <c r="P4265" s="113"/>
      <c r="Q4265" s="113"/>
      <c r="R4265" s="106"/>
      <c r="S4265" s="107"/>
      <c r="T4265" s="105"/>
      <c r="U4265" s="105"/>
      <c r="V4265" s="106"/>
      <c r="W4265" s="107"/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hidden="1" customHeight="1" x14ac:dyDescent="0.3">
      <c r="A4266" s="110" t="s">
        <v>1712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4609.66</v>
      </c>
      <c r="F4266" s="104">
        <v>0</v>
      </c>
      <c r="G4266" s="104">
        <v>2304.83</v>
      </c>
      <c r="H4266" s="105">
        <v>0</v>
      </c>
      <c r="I4266" s="105">
        <v>2304.83</v>
      </c>
      <c r="J4266" s="106"/>
      <c r="K4266" s="107"/>
      <c r="L4266" s="105"/>
      <c r="M4266" s="105"/>
      <c r="N4266" s="106"/>
      <c r="O4266" s="107"/>
      <c r="P4266" s="105"/>
      <c r="Q4266" s="105"/>
      <c r="R4266" s="106"/>
      <c r="S4266" s="107"/>
      <c r="T4266" s="105"/>
      <c r="U4266" s="105"/>
      <c r="V4266" s="106"/>
      <c r="W4266" s="107"/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hidden="1" customHeight="1" x14ac:dyDescent="0.3">
      <c r="A4267" s="110" t="s">
        <v>1712</v>
      </c>
      <c r="B4267" s="111" t="s">
        <v>340</v>
      </c>
      <c r="C4267" s="112" t="s">
        <v>341</v>
      </c>
      <c r="D4267" s="21">
        <f t="shared" si="82"/>
        <v>0</v>
      </c>
      <c r="E4267" s="24">
        <f t="shared" si="83"/>
        <v>234743.12</v>
      </c>
      <c r="F4267" s="104">
        <v>0</v>
      </c>
      <c r="G4267" s="104">
        <v>117371.56</v>
      </c>
      <c r="H4267" s="105">
        <v>0</v>
      </c>
      <c r="I4267" s="105">
        <v>117371.56</v>
      </c>
      <c r="J4267" s="106"/>
      <c r="K4267" s="107"/>
      <c r="L4267" s="105"/>
      <c r="M4267" s="105"/>
      <c r="N4267" s="106"/>
      <c r="O4267" s="107"/>
      <c r="P4267" s="105"/>
      <c r="Q4267" s="105"/>
      <c r="R4267" s="106"/>
      <c r="S4267" s="107"/>
      <c r="T4267" s="105"/>
      <c r="U4267" s="105"/>
      <c r="V4267" s="106"/>
      <c r="W4267" s="107"/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hidden="1" customHeight="1" x14ac:dyDescent="0.3">
      <c r="A4268" s="110" t="s">
        <v>1712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66859.520000000004</v>
      </c>
      <c r="F4268" s="104">
        <v>0</v>
      </c>
      <c r="G4268" s="104">
        <v>32342.97</v>
      </c>
      <c r="H4268" s="113">
        <v>0</v>
      </c>
      <c r="I4268" s="113">
        <v>34516.550000000003</v>
      </c>
      <c r="J4268" s="31"/>
      <c r="K4268" s="32"/>
      <c r="L4268" s="113"/>
      <c r="M4268" s="113"/>
      <c r="N4268" s="31"/>
      <c r="O4268" s="32"/>
      <c r="P4268" s="105"/>
      <c r="Q4268" s="105"/>
      <c r="R4268" s="31"/>
      <c r="S4268" s="32"/>
      <c r="T4268" s="113"/>
      <c r="U4268" s="113"/>
      <c r="V4268" s="31"/>
      <c r="W4268" s="32"/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hidden="1" customHeight="1" x14ac:dyDescent="0.3">
      <c r="A4269" s="110" t="s">
        <v>1712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2315.88</v>
      </c>
      <c r="F4269" s="104">
        <v>0</v>
      </c>
      <c r="G4269" s="104">
        <v>1157.94</v>
      </c>
      <c r="H4269" s="113">
        <v>0</v>
      </c>
      <c r="I4269" s="113">
        <v>1157.94</v>
      </c>
      <c r="J4269" s="31"/>
      <c r="K4269" s="32"/>
      <c r="L4269" s="113"/>
      <c r="M4269" s="113"/>
      <c r="N4269" s="31"/>
      <c r="O4269" s="32"/>
      <c r="P4269" s="113"/>
      <c r="Q4269" s="113"/>
      <c r="R4269" s="31"/>
      <c r="S4269" s="32"/>
      <c r="T4269" s="113"/>
      <c r="U4269" s="113"/>
      <c r="V4269" s="31"/>
      <c r="W4269" s="32"/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hidden="1" customHeight="1" x14ac:dyDescent="0.3">
      <c r="A4270" s="110" t="s">
        <v>1712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0</v>
      </c>
      <c r="F4270" s="104">
        <v>0</v>
      </c>
      <c r="G4270" s="104">
        <v>0</v>
      </c>
      <c r="H4270" s="113">
        <v>0</v>
      </c>
      <c r="I4270" s="113">
        <v>0</v>
      </c>
      <c r="J4270" s="31"/>
      <c r="K4270" s="32"/>
      <c r="L4270" s="113"/>
      <c r="M4270" s="113"/>
      <c r="N4270" s="31"/>
      <c r="O4270" s="32"/>
      <c r="P4270" s="113"/>
      <c r="Q4270" s="113"/>
      <c r="R4270" s="31"/>
      <c r="S4270" s="32"/>
      <c r="T4270" s="113"/>
      <c r="U4270" s="113"/>
      <c r="V4270" s="31"/>
      <c r="W4270" s="32"/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hidden="1" customHeight="1" x14ac:dyDescent="0.3">
      <c r="A4271" s="110" t="s">
        <v>1712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hidden="1" customHeight="1" x14ac:dyDescent="0.3">
      <c r="A4272" s="110" t="s">
        <v>1712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hidden="1" customHeight="1" x14ac:dyDescent="0.3">
      <c r="A4273" s="110" t="s">
        <v>1712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>
        <v>0</v>
      </c>
      <c r="G4273" s="104">
        <v>0</v>
      </c>
      <c r="H4273" s="113">
        <v>0</v>
      </c>
      <c r="I4273" s="113">
        <v>0</v>
      </c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hidden="1" customHeight="1" x14ac:dyDescent="0.3">
      <c r="A4274" s="110" t="s">
        <v>1712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hidden="1" customHeight="1" x14ac:dyDescent="0.3">
      <c r="A4275" s="110" t="s">
        <v>1712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>
        <v>0</v>
      </c>
      <c r="G4275" s="104">
        <v>0</v>
      </c>
      <c r="H4275" s="113">
        <v>0</v>
      </c>
      <c r="I4275" s="113">
        <v>0</v>
      </c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hidden="1" customHeight="1" x14ac:dyDescent="0.3">
      <c r="A4276" s="110" t="s">
        <v>1712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hidden="1" customHeight="1" x14ac:dyDescent="0.3">
      <c r="A4277" s="110" t="s">
        <v>1712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hidden="1" customHeight="1" x14ac:dyDescent="0.3">
      <c r="A4278" s="110" t="s">
        <v>1712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hidden="1" customHeight="1" x14ac:dyDescent="0.3">
      <c r="A4279" s="110" t="s">
        <v>1712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hidden="1" customHeight="1" x14ac:dyDescent="0.3">
      <c r="A4280" s="110" t="s">
        <v>1712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hidden="1" customHeight="1" x14ac:dyDescent="0.3">
      <c r="A4281" s="110" t="s">
        <v>1712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hidden="1" customHeight="1" x14ac:dyDescent="0.3">
      <c r="A4282" s="110" t="s">
        <v>1712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hidden="1" customHeight="1" x14ac:dyDescent="0.3">
      <c r="A4283" s="110" t="s">
        <v>1712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hidden="1" customHeight="1" x14ac:dyDescent="0.3">
      <c r="A4284" s="110" t="s">
        <v>1712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1401</v>
      </c>
      <c r="AE4284" s="19" t="s">
        <v>1412</v>
      </c>
      <c r="AF4284" s="19" t="s">
        <v>1402</v>
      </c>
      <c r="AG4284" s="34" t="s">
        <v>1413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hidden="1" customHeight="1" x14ac:dyDescent="0.3">
      <c r="A4285" s="110" t="s">
        <v>1712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1403</v>
      </c>
      <c r="AE4285" s="19" t="s">
        <v>1412</v>
      </c>
      <c r="AF4285" s="19" t="s">
        <v>1404</v>
      </c>
      <c r="AG4285" s="34" t="s">
        <v>1413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hidden="1" customHeight="1" x14ac:dyDescent="0.3">
      <c r="A4286" s="110" t="s">
        <v>1712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1405</v>
      </c>
      <c r="AE4286" s="19" t="s">
        <v>1412</v>
      </c>
      <c r="AF4286" s="19" t="s">
        <v>1406</v>
      </c>
      <c r="AG4286" s="34" t="s">
        <v>1413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hidden="1" customHeight="1" x14ac:dyDescent="0.3">
      <c r="A4287" s="110" t="s">
        <v>1712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1407</v>
      </c>
      <c r="AG4287" s="34" t="s">
        <v>1413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hidden="1" customHeight="1" x14ac:dyDescent="0.3">
      <c r="A4288" s="110" t="s">
        <v>1712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1415</v>
      </c>
      <c r="AG4288" s="34" t="s">
        <v>1413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hidden="1" customHeight="1" x14ac:dyDescent="0.3">
      <c r="A4289" s="110" t="s">
        <v>1712</v>
      </c>
      <c r="B4289" s="111" t="s">
        <v>384</v>
      </c>
      <c r="C4289" s="112" t="s">
        <v>1573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1403</v>
      </c>
      <c r="AE4289" s="19" t="s">
        <v>1412</v>
      </c>
      <c r="AF4289" s="19" t="s">
        <v>1404</v>
      </c>
      <c r="AG4289" s="34" t="s">
        <v>1413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hidden="1" customHeight="1" x14ac:dyDescent="0.3">
      <c r="A4290" s="110" t="s">
        <v>1712</v>
      </c>
      <c r="B4290" s="111" t="s">
        <v>386</v>
      </c>
      <c r="C4290" s="112" t="s">
        <v>1667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1403</v>
      </c>
      <c r="AE4290" s="19" t="s">
        <v>1412</v>
      </c>
      <c r="AF4290" s="19" t="s">
        <v>1404</v>
      </c>
      <c r="AG4290" s="34" t="s">
        <v>1413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hidden="1" customHeight="1" x14ac:dyDescent="0.3">
      <c r="A4291" s="110" t="s">
        <v>1712</v>
      </c>
      <c r="B4291" s="111" t="s">
        <v>388</v>
      </c>
      <c r="C4291" s="112" t="s">
        <v>1668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1403</v>
      </c>
      <c r="AE4291" s="19" t="s">
        <v>1412</v>
      </c>
      <c r="AF4291" s="19" t="s">
        <v>1404</v>
      </c>
      <c r="AG4291" s="34" t="s">
        <v>1413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hidden="1" customHeight="1" x14ac:dyDescent="0.3">
      <c r="A4292" s="110" t="s">
        <v>1712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hidden="1" customHeight="1" x14ac:dyDescent="0.3">
      <c r="A4293" s="110" t="s">
        <v>1712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hidden="1" customHeight="1" x14ac:dyDescent="0.3">
      <c r="A4294" s="110" t="s">
        <v>1712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hidden="1" customHeight="1" x14ac:dyDescent="0.3">
      <c r="A4295" s="110" t="s">
        <v>1712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1401</v>
      </c>
      <c r="AE4295" s="19" t="s">
        <v>1412</v>
      </c>
      <c r="AF4295" s="19" t="s">
        <v>1402</v>
      </c>
      <c r="AG4295" s="34" t="s">
        <v>1413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hidden="1" customHeight="1" x14ac:dyDescent="0.3">
      <c r="A4296" s="110" t="s">
        <v>1712</v>
      </c>
      <c r="B4296" s="111" t="s">
        <v>398</v>
      </c>
      <c r="C4296" s="112" t="s">
        <v>1574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1403</v>
      </c>
      <c r="AE4296" s="19" t="s">
        <v>1412</v>
      </c>
      <c r="AF4296" s="19" t="s">
        <v>1404</v>
      </c>
      <c r="AG4296" s="34" t="s">
        <v>1413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hidden="1" customHeight="1" x14ac:dyDescent="0.3">
      <c r="A4297" s="110" t="s">
        <v>1712</v>
      </c>
      <c r="B4297" s="111" t="s">
        <v>400</v>
      </c>
      <c r="C4297" s="112" t="s">
        <v>1669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1405</v>
      </c>
      <c r="AE4297" s="19" t="s">
        <v>1412</v>
      </c>
      <c r="AF4297" s="19" t="s">
        <v>1406</v>
      </c>
      <c r="AG4297" s="34" t="s">
        <v>1413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hidden="1" customHeight="1" x14ac:dyDescent="0.3">
      <c r="A4298" s="110" t="s">
        <v>1712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1407</v>
      </c>
      <c r="AG4298" s="34" t="s">
        <v>1413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hidden="1" customHeight="1" x14ac:dyDescent="0.3">
      <c r="A4299" s="110" t="s">
        <v>1712</v>
      </c>
      <c r="B4299" s="111" t="s">
        <v>404</v>
      </c>
      <c r="C4299" s="112" t="s">
        <v>1575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1415</v>
      </c>
      <c r="AG4299" s="34" t="s">
        <v>1413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hidden="1" customHeight="1" x14ac:dyDescent="0.3">
      <c r="A4300" s="110" t="s">
        <v>1712</v>
      </c>
      <c r="B4300" s="111" t="s">
        <v>406</v>
      </c>
      <c r="C4300" s="112" t="s">
        <v>1576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1403</v>
      </c>
      <c r="AE4300" s="19" t="s">
        <v>1412</v>
      </c>
      <c r="AF4300" s="19" t="s">
        <v>1404</v>
      </c>
      <c r="AG4300" s="34" t="s">
        <v>1413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hidden="1" customHeight="1" x14ac:dyDescent="0.3">
      <c r="A4301" s="110" t="s">
        <v>1712</v>
      </c>
      <c r="B4301" s="111" t="s">
        <v>408</v>
      </c>
      <c r="C4301" s="112" t="s">
        <v>1577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1403</v>
      </c>
      <c r="AE4301" s="19" t="s">
        <v>1412</v>
      </c>
      <c r="AF4301" s="19" t="s">
        <v>1404</v>
      </c>
      <c r="AG4301" s="34" t="s">
        <v>1413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hidden="1" customHeight="1" x14ac:dyDescent="0.3">
      <c r="A4302" s="110" t="s">
        <v>1712</v>
      </c>
      <c r="B4302" s="111" t="s">
        <v>410</v>
      </c>
      <c r="C4302" s="112" t="s">
        <v>1578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1403</v>
      </c>
      <c r="AE4302" s="19" t="s">
        <v>1412</v>
      </c>
      <c r="AF4302" s="19" t="s">
        <v>1404</v>
      </c>
      <c r="AG4302" s="34" t="s">
        <v>1413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hidden="1" customHeight="1" x14ac:dyDescent="0.3">
      <c r="A4303" s="110" t="s">
        <v>1712</v>
      </c>
      <c r="B4303" s="111" t="s">
        <v>412</v>
      </c>
      <c r="C4303" s="112" t="s">
        <v>413</v>
      </c>
      <c r="D4303" s="21">
        <f t="shared" si="82"/>
        <v>359654</v>
      </c>
      <c r="E4303" s="24">
        <f t="shared" si="83"/>
        <v>529667.23</v>
      </c>
      <c r="F4303" s="104">
        <v>171229</v>
      </c>
      <c r="G4303" s="104">
        <v>295452.98</v>
      </c>
      <c r="H4303" s="113">
        <v>188425</v>
      </c>
      <c r="I4303" s="113">
        <v>234214.25</v>
      </c>
      <c r="J4303" s="31"/>
      <c r="K4303" s="32"/>
      <c r="L4303" s="113"/>
      <c r="M4303" s="113"/>
      <c r="N4303" s="31"/>
      <c r="O4303" s="32"/>
      <c r="P4303" s="113"/>
      <c r="Q4303" s="113"/>
      <c r="R4303" s="31"/>
      <c r="S4303" s="32"/>
      <c r="T4303" s="113"/>
      <c r="U4303" s="113"/>
      <c r="V4303" s="31"/>
      <c r="W4303" s="32"/>
      <c r="X4303" s="113"/>
      <c r="Y4303" s="113"/>
      <c r="Z4303" s="31"/>
      <c r="AA4303" s="32"/>
      <c r="AB4303" s="113"/>
      <c r="AC4303" s="113"/>
      <c r="AD4303" s="33" t="s">
        <v>1401</v>
      </c>
      <c r="AE4303" s="19" t="s">
        <v>1412</v>
      </c>
      <c r="AF4303" s="19" t="s">
        <v>1402</v>
      </c>
      <c r="AG4303" s="34" t="s">
        <v>1413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hidden="1" customHeight="1" x14ac:dyDescent="0.3">
      <c r="A4304" s="110" t="s">
        <v>1712</v>
      </c>
      <c r="B4304" s="111" t="s">
        <v>414</v>
      </c>
      <c r="C4304" s="112" t="s">
        <v>415</v>
      </c>
      <c r="D4304" s="21">
        <f t="shared" si="82"/>
        <v>227219</v>
      </c>
      <c r="E4304" s="24">
        <f t="shared" si="83"/>
        <v>442930</v>
      </c>
      <c r="F4304" s="104">
        <v>108845</v>
      </c>
      <c r="G4304" s="104">
        <v>274704.8</v>
      </c>
      <c r="H4304" s="113">
        <v>118374</v>
      </c>
      <c r="I4304" s="113">
        <v>168225.2</v>
      </c>
      <c r="J4304" s="31"/>
      <c r="K4304" s="32"/>
      <c r="L4304" s="113"/>
      <c r="M4304" s="113"/>
      <c r="N4304" s="31"/>
      <c r="O4304" s="32"/>
      <c r="P4304" s="113"/>
      <c r="Q4304" s="113"/>
      <c r="R4304" s="31"/>
      <c r="S4304" s="32"/>
      <c r="T4304" s="113"/>
      <c r="U4304" s="113"/>
      <c r="V4304" s="31"/>
      <c r="W4304" s="32"/>
      <c r="X4304" s="113"/>
      <c r="Y4304" s="113"/>
      <c r="Z4304" s="31"/>
      <c r="AA4304" s="32"/>
      <c r="AB4304" s="113"/>
      <c r="AC4304" s="113"/>
      <c r="AD4304" s="33" t="s">
        <v>1403</v>
      </c>
      <c r="AE4304" s="19" t="s">
        <v>1412</v>
      </c>
      <c r="AF4304" s="19" t="s">
        <v>1404</v>
      </c>
      <c r="AG4304" s="34" t="s">
        <v>1413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hidden="1" customHeight="1" x14ac:dyDescent="0.3">
      <c r="A4305" s="110" t="s">
        <v>1712</v>
      </c>
      <c r="B4305" s="111" t="s">
        <v>416</v>
      </c>
      <c r="C4305" s="112" t="s">
        <v>417</v>
      </c>
      <c r="D4305" s="21">
        <f t="shared" si="82"/>
        <v>74396</v>
      </c>
      <c r="E4305" s="24">
        <f t="shared" si="83"/>
        <v>568070</v>
      </c>
      <c r="F4305" s="104">
        <v>69229.8</v>
      </c>
      <c r="G4305" s="104">
        <v>361105</v>
      </c>
      <c r="H4305" s="113">
        <v>5166.2</v>
      </c>
      <c r="I4305" s="113">
        <v>206965</v>
      </c>
      <c r="J4305" s="31"/>
      <c r="K4305" s="32"/>
      <c r="L4305" s="113"/>
      <c r="M4305" s="113"/>
      <c r="N4305" s="31"/>
      <c r="O4305" s="32"/>
      <c r="P4305" s="113"/>
      <c r="Q4305" s="113"/>
      <c r="R4305" s="31"/>
      <c r="S4305" s="32"/>
      <c r="T4305" s="113"/>
      <c r="U4305" s="113"/>
      <c r="V4305" s="31"/>
      <c r="W4305" s="32"/>
      <c r="X4305" s="113"/>
      <c r="Y4305" s="113"/>
      <c r="Z4305" s="31"/>
      <c r="AA4305" s="32"/>
      <c r="AB4305" s="113"/>
      <c r="AC4305" s="113"/>
      <c r="AD4305" s="33" t="s">
        <v>1405</v>
      </c>
      <c r="AE4305" s="19" t="s">
        <v>1412</v>
      </c>
      <c r="AF4305" s="19" t="s">
        <v>1406</v>
      </c>
      <c r="AG4305" s="34" t="s">
        <v>1413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hidden="1" customHeight="1" x14ac:dyDescent="0.3">
      <c r="A4306" s="110" t="s">
        <v>1712</v>
      </c>
      <c r="B4306" s="111" t="s">
        <v>418</v>
      </c>
      <c r="C4306" s="112" t="s">
        <v>419</v>
      </c>
      <c r="D4306" s="21">
        <f t="shared" si="82"/>
        <v>251970</v>
      </c>
      <c r="E4306" s="24">
        <f t="shared" si="83"/>
        <v>292397.21999999997</v>
      </c>
      <c r="F4306" s="104">
        <v>108111</v>
      </c>
      <c r="G4306" s="104">
        <v>112769</v>
      </c>
      <c r="H4306" s="113">
        <v>143859</v>
      </c>
      <c r="I4306" s="113">
        <v>179628.22</v>
      </c>
      <c r="J4306" s="31"/>
      <c r="K4306" s="32"/>
      <c r="L4306" s="113"/>
      <c r="M4306" s="113"/>
      <c r="N4306" s="31"/>
      <c r="O4306" s="32"/>
      <c r="P4306" s="113"/>
      <c r="Q4306" s="113"/>
      <c r="R4306" s="31"/>
      <c r="S4306" s="32"/>
      <c r="T4306" s="113"/>
      <c r="U4306" s="113"/>
      <c r="V4306" s="31"/>
      <c r="W4306" s="32"/>
      <c r="X4306" s="113"/>
      <c r="Y4306" s="113"/>
      <c r="Z4306" s="31"/>
      <c r="AA4306" s="32"/>
      <c r="AB4306" s="113"/>
      <c r="AC4306" s="113"/>
      <c r="AD4306" s="33"/>
      <c r="AF4306" s="19" t="s">
        <v>1407</v>
      </c>
      <c r="AG4306" s="34" t="s">
        <v>1413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hidden="1" customHeight="1" x14ac:dyDescent="0.3">
      <c r="A4307" s="110" t="s">
        <v>1712</v>
      </c>
      <c r="B4307" s="111" t="s">
        <v>420</v>
      </c>
      <c r="C4307" s="112" t="s">
        <v>421</v>
      </c>
      <c r="D4307" s="21">
        <f t="shared" si="82"/>
        <v>596836.44999999995</v>
      </c>
      <c r="E4307" s="24">
        <f t="shared" si="83"/>
        <v>663801.16999999993</v>
      </c>
      <c r="F4307" s="104">
        <v>497782.12</v>
      </c>
      <c r="G4307" s="104">
        <v>476403.12</v>
      </c>
      <c r="H4307" s="113">
        <v>99054.33</v>
      </c>
      <c r="I4307" s="113">
        <v>187398.05</v>
      </c>
      <c r="J4307" s="31"/>
      <c r="K4307" s="32"/>
      <c r="L4307" s="113"/>
      <c r="M4307" s="113"/>
      <c r="N4307" s="31"/>
      <c r="O4307" s="32"/>
      <c r="P4307" s="113"/>
      <c r="Q4307" s="113"/>
      <c r="R4307" s="31"/>
      <c r="S4307" s="32"/>
      <c r="T4307" s="113"/>
      <c r="U4307" s="113"/>
      <c r="V4307" s="31"/>
      <c r="W4307" s="32"/>
      <c r="X4307" s="113"/>
      <c r="Y4307" s="113"/>
      <c r="Z4307" s="31"/>
      <c r="AA4307" s="32"/>
      <c r="AB4307" s="113"/>
      <c r="AC4307" s="113"/>
      <c r="AD4307" s="33"/>
      <c r="AF4307" s="19" t="s">
        <v>1415</v>
      </c>
      <c r="AG4307" s="34" t="s">
        <v>1413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hidden="1" customHeight="1" x14ac:dyDescent="0.3">
      <c r="A4308" s="110" t="s">
        <v>1712</v>
      </c>
      <c r="B4308" s="111" t="s">
        <v>422</v>
      </c>
      <c r="C4308" s="112" t="s">
        <v>423</v>
      </c>
      <c r="D4308" s="21">
        <f t="shared" si="82"/>
        <v>197088</v>
      </c>
      <c r="E4308" s="24">
        <f t="shared" si="83"/>
        <v>487223.6</v>
      </c>
      <c r="F4308" s="104">
        <v>73840</v>
      </c>
      <c r="G4308" s="104">
        <v>295828</v>
      </c>
      <c r="H4308" s="113">
        <v>123248</v>
      </c>
      <c r="I4308" s="113">
        <v>191395.6</v>
      </c>
      <c r="J4308" s="31"/>
      <c r="K4308" s="32"/>
      <c r="L4308" s="113"/>
      <c r="M4308" s="113"/>
      <c r="N4308" s="31"/>
      <c r="O4308" s="32"/>
      <c r="P4308" s="113"/>
      <c r="Q4308" s="113"/>
      <c r="R4308" s="31"/>
      <c r="S4308" s="32"/>
      <c r="T4308" s="113"/>
      <c r="U4308" s="113"/>
      <c r="V4308" s="31"/>
      <c r="W4308" s="32"/>
      <c r="X4308" s="113"/>
      <c r="Y4308" s="113"/>
      <c r="Z4308" s="31"/>
      <c r="AA4308" s="32"/>
      <c r="AB4308" s="113"/>
      <c r="AC4308" s="113"/>
      <c r="AD4308" s="33"/>
      <c r="AF4308" s="19" t="s">
        <v>1702</v>
      </c>
      <c r="AG4308" s="34" t="s">
        <v>1413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hidden="1" customHeight="1" x14ac:dyDescent="0.3">
      <c r="A4309" s="110" t="s">
        <v>1712</v>
      </c>
      <c r="B4309" s="111" t="s">
        <v>424</v>
      </c>
      <c r="C4309" s="112" t="s">
        <v>425</v>
      </c>
      <c r="D4309" s="21">
        <f t="shared" si="82"/>
        <v>0</v>
      </c>
      <c r="E4309" s="24">
        <f t="shared" si="83"/>
        <v>0</v>
      </c>
      <c r="F4309" s="104"/>
      <c r="G4309" s="104"/>
      <c r="H4309" s="113"/>
      <c r="I4309" s="113"/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1702</v>
      </c>
      <c r="AG4309" s="34" t="s">
        <v>1413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hidden="1" customHeight="1" x14ac:dyDescent="0.3">
      <c r="A4310" s="110" t="s">
        <v>1712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hidden="1" customHeight="1" x14ac:dyDescent="0.3">
      <c r="A4311" s="110" t="s">
        <v>1712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hidden="1" customHeight="1" x14ac:dyDescent="0.3">
      <c r="A4312" s="110" t="s">
        <v>1712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1403</v>
      </c>
      <c r="AE4312" s="19" t="s">
        <v>1412</v>
      </c>
      <c r="AF4312" s="19" t="s">
        <v>1404</v>
      </c>
      <c r="AG4312" s="34" t="s">
        <v>1413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hidden="1" customHeight="1" x14ac:dyDescent="0.3">
      <c r="A4313" s="110" t="s">
        <v>1712</v>
      </c>
      <c r="B4313" s="111" t="s">
        <v>432</v>
      </c>
      <c r="C4313" s="112" t="s">
        <v>433</v>
      </c>
      <c r="D4313" s="21">
        <f t="shared" si="82"/>
        <v>6110</v>
      </c>
      <c r="E4313" s="24">
        <f t="shared" si="83"/>
        <v>45138</v>
      </c>
      <c r="F4313" s="104">
        <v>6110</v>
      </c>
      <c r="G4313" s="104">
        <v>35674</v>
      </c>
      <c r="H4313" s="105">
        <v>0</v>
      </c>
      <c r="I4313" s="105">
        <v>9464</v>
      </c>
      <c r="J4313" s="106"/>
      <c r="K4313" s="107"/>
      <c r="L4313" s="105"/>
      <c r="M4313" s="105"/>
      <c r="N4313" s="106"/>
      <c r="O4313" s="107"/>
      <c r="P4313" s="113"/>
      <c r="Q4313" s="113"/>
      <c r="R4313" s="106"/>
      <c r="S4313" s="107"/>
      <c r="T4313" s="105"/>
      <c r="U4313" s="105"/>
      <c r="V4313" s="106"/>
      <c r="W4313" s="107"/>
      <c r="X4313" s="105"/>
      <c r="Y4313" s="105"/>
      <c r="Z4313" s="106"/>
      <c r="AA4313" s="107"/>
      <c r="AB4313" s="105"/>
      <c r="AC4313" s="105"/>
      <c r="AD4313" s="33" t="s">
        <v>1403</v>
      </c>
      <c r="AE4313" s="19" t="s">
        <v>1412</v>
      </c>
      <c r="AF4313" s="19" t="s">
        <v>1404</v>
      </c>
      <c r="AG4313" s="34" t="s">
        <v>1413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hidden="1" customHeight="1" x14ac:dyDescent="0.3">
      <c r="A4314" s="110" t="s">
        <v>1712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1403</v>
      </c>
      <c r="AE4314" s="19" t="s">
        <v>1412</v>
      </c>
      <c r="AF4314" s="19" t="s">
        <v>1404</v>
      </c>
      <c r="AG4314" s="34" t="s">
        <v>1413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hidden="1" customHeight="1" x14ac:dyDescent="0.3">
      <c r="A4315" s="110" t="s">
        <v>1712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1412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hidden="1" customHeight="1" x14ac:dyDescent="0.3">
      <c r="A4316" s="110" t="s">
        <v>1712</v>
      </c>
      <c r="B4316" s="111" t="s">
        <v>438</v>
      </c>
      <c r="C4316" s="112" t="s">
        <v>1579</v>
      </c>
      <c r="D4316" s="21">
        <f t="shared" si="82"/>
        <v>46086</v>
      </c>
      <c r="E4316" s="24">
        <f t="shared" si="83"/>
        <v>95098</v>
      </c>
      <c r="F4316" s="104">
        <v>42786</v>
      </c>
      <c r="G4316" s="104">
        <v>40044</v>
      </c>
      <c r="H4316" s="113">
        <v>3300</v>
      </c>
      <c r="I4316" s="113">
        <v>55054</v>
      </c>
      <c r="J4316" s="31"/>
      <c r="K4316" s="32"/>
      <c r="L4316" s="113"/>
      <c r="M4316" s="113"/>
      <c r="N4316" s="31"/>
      <c r="O4316" s="32"/>
      <c r="P4316" s="105"/>
      <c r="Q4316" s="105"/>
      <c r="R4316" s="31"/>
      <c r="S4316" s="32"/>
      <c r="T4316" s="113"/>
      <c r="U4316" s="113"/>
      <c r="V4316" s="31"/>
      <c r="W4316" s="32"/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hidden="1" customHeight="1" x14ac:dyDescent="0.3">
      <c r="A4317" s="110" t="s">
        <v>1712</v>
      </c>
      <c r="B4317" s="111" t="s">
        <v>439</v>
      </c>
      <c r="C4317" s="112" t="s">
        <v>1580</v>
      </c>
      <c r="D4317" s="21">
        <f t="shared" si="82"/>
        <v>0</v>
      </c>
      <c r="E4317" s="24">
        <f t="shared" si="83"/>
        <v>0</v>
      </c>
      <c r="F4317" s="104"/>
      <c r="G4317" s="104"/>
      <c r="H4317" s="105"/>
      <c r="I4317" s="105"/>
      <c r="J4317" s="106"/>
      <c r="K4317" s="107"/>
      <c r="L4317" s="105"/>
      <c r="M4317" s="105"/>
      <c r="N4317" s="106"/>
      <c r="O4317" s="107"/>
      <c r="P4317" s="113"/>
      <c r="Q4317" s="113"/>
      <c r="R4317" s="106"/>
      <c r="S4317" s="107"/>
      <c r="T4317" s="105"/>
      <c r="U4317" s="105"/>
      <c r="V4317" s="106"/>
      <c r="W4317" s="107"/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hidden="1" customHeight="1" x14ac:dyDescent="0.3">
      <c r="A4318" s="110" t="s">
        <v>1712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hidden="1" customHeight="1" x14ac:dyDescent="0.3">
      <c r="A4319" s="110" t="s">
        <v>1712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hidden="1" customHeight="1" x14ac:dyDescent="0.3">
      <c r="A4320" s="110" t="s">
        <v>1712</v>
      </c>
      <c r="B4320" s="111" t="s">
        <v>1581</v>
      </c>
      <c r="C4320" s="112" t="s">
        <v>1582</v>
      </c>
      <c r="D4320" s="21">
        <f t="shared" si="82"/>
        <v>0</v>
      </c>
      <c r="E4320" s="24">
        <f t="shared" si="83"/>
        <v>0</v>
      </c>
      <c r="F4320" s="104"/>
      <c r="G4320" s="104"/>
      <c r="H4320" s="113"/>
      <c r="I4320" s="113"/>
      <c r="J4320" s="31"/>
      <c r="K4320" s="32"/>
      <c r="L4320" s="113"/>
      <c r="M4320" s="113"/>
      <c r="N4320" s="31"/>
      <c r="O4320" s="32"/>
      <c r="P4320" s="105"/>
      <c r="Q4320" s="105"/>
      <c r="R4320" s="31"/>
      <c r="S4320" s="32"/>
      <c r="T4320" s="113"/>
      <c r="U4320" s="113"/>
      <c r="V4320" s="31"/>
      <c r="W4320" s="32"/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hidden="1" customHeight="1" x14ac:dyDescent="0.3">
      <c r="A4321" s="110" t="s">
        <v>1712</v>
      </c>
      <c r="B4321" s="111" t="s">
        <v>444</v>
      </c>
      <c r="C4321" s="112" t="s">
        <v>445</v>
      </c>
      <c r="D4321" s="21">
        <f t="shared" si="82"/>
        <v>0</v>
      </c>
      <c r="E4321" s="24">
        <f t="shared" si="83"/>
        <v>0</v>
      </c>
      <c r="F4321" s="104"/>
      <c r="G4321" s="104"/>
      <c r="H4321" s="113"/>
      <c r="I4321" s="113"/>
      <c r="J4321" s="31"/>
      <c r="K4321" s="32"/>
      <c r="L4321" s="113"/>
      <c r="M4321" s="113"/>
      <c r="N4321" s="31"/>
      <c r="O4321" s="32"/>
      <c r="P4321" s="113"/>
      <c r="Q4321" s="113"/>
      <c r="R4321" s="31"/>
      <c r="S4321" s="32"/>
      <c r="T4321" s="113"/>
      <c r="U4321" s="113"/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hidden="1" customHeight="1" x14ac:dyDescent="0.3">
      <c r="A4322" s="110" t="s">
        <v>1712</v>
      </c>
      <c r="B4322" s="111" t="s">
        <v>446</v>
      </c>
      <c r="C4322" s="112" t="s">
        <v>447</v>
      </c>
      <c r="D4322" s="21">
        <f t="shared" si="82"/>
        <v>0</v>
      </c>
      <c r="E4322" s="24">
        <f t="shared" si="83"/>
        <v>4884</v>
      </c>
      <c r="F4322" s="104">
        <v>0</v>
      </c>
      <c r="G4322" s="104">
        <v>3144</v>
      </c>
      <c r="H4322" s="113">
        <v>0</v>
      </c>
      <c r="I4322" s="113">
        <v>1740</v>
      </c>
      <c r="J4322" s="31"/>
      <c r="K4322" s="32"/>
      <c r="L4322" s="113"/>
      <c r="M4322" s="113"/>
      <c r="N4322" s="31"/>
      <c r="O4322" s="32"/>
      <c r="P4322" s="113"/>
      <c r="Q4322" s="113"/>
      <c r="R4322" s="31"/>
      <c r="S4322" s="32"/>
      <c r="T4322" s="113"/>
      <c r="U4322" s="113"/>
      <c r="V4322" s="31"/>
      <c r="W4322" s="32"/>
      <c r="X4322" s="113"/>
      <c r="Y4322" s="113"/>
      <c r="Z4322" s="31"/>
      <c r="AA4322" s="32"/>
      <c r="AB4322" s="113"/>
      <c r="AC4322" s="113"/>
      <c r="AD4322" s="33"/>
      <c r="AF4322" s="19" t="s">
        <v>1408</v>
      </c>
      <c r="AG4322" s="34" t="s">
        <v>1413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hidden="1" customHeight="1" x14ac:dyDescent="0.3">
      <c r="A4323" s="110" t="s">
        <v>1712</v>
      </c>
      <c r="B4323" s="111" t="s">
        <v>448</v>
      </c>
      <c r="C4323" s="112" t="s">
        <v>449</v>
      </c>
      <c r="D4323" s="21">
        <f t="shared" si="82"/>
        <v>23426.12</v>
      </c>
      <c r="E4323" s="24">
        <f t="shared" si="83"/>
        <v>23426.12</v>
      </c>
      <c r="F4323" s="104"/>
      <c r="G4323" s="104"/>
      <c r="H4323" s="113">
        <v>23426.12</v>
      </c>
      <c r="I4323" s="113">
        <v>23426.12</v>
      </c>
      <c r="J4323" s="31"/>
      <c r="K4323" s="32"/>
      <c r="L4323" s="113"/>
      <c r="M4323" s="113"/>
      <c r="N4323" s="31"/>
      <c r="O4323" s="32"/>
      <c r="P4323" s="113"/>
      <c r="Q4323" s="113"/>
      <c r="R4323" s="31"/>
      <c r="S4323" s="32"/>
      <c r="T4323" s="113"/>
      <c r="U4323" s="113"/>
      <c r="V4323" s="31"/>
      <c r="W4323" s="32"/>
      <c r="X4323" s="113"/>
      <c r="Y4323" s="113"/>
      <c r="Z4323" s="31"/>
      <c r="AA4323" s="32"/>
      <c r="AB4323" s="113"/>
      <c r="AC4323" s="113"/>
      <c r="AD4323" s="33"/>
      <c r="AF4323" s="19" t="s">
        <v>1408</v>
      </c>
      <c r="AG4323" s="34" t="s">
        <v>1413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hidden="1" customHeight="1" x14ac:dyDescent="0.3">
      <c r="A4324" s="110" t="s">
        <v>1712</v>
      </c>
      <c r="B4324" s="111" t="s">
        <v>450</v>
      </c>
      <c r="C4324" s="112" t="s">
        <v>1583</v>
      </c>
      <c r="D4324" s="21">
        <f t="shared" si="82"/>
        <v>12300.38</v>
      </c>
      <c r="E4324" s="24">
        <f t="shared" si="83"/>
        <v>12300.38</v>
      </c>
      <c r="F4324" s="104"/>
      <c r="G4324" s="104"/>
      <c r="H4324" s="105">
        <v>12300.38</v>
      </c>
      <c r="I4324" s="105">
        <v>12300.38</v>
      </c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1408</v>
      </c>
      <c r="AG4324" s="34" t="s">
        <v>1413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hidden="1" customHeight="1" x14ac:dyDescent="0.3">
      <c r="A4325" s="110" t="s">
        <v>1712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hidden="1" customHeight="1" x14ac:dyDescent="0.3">
      <c r="A4326" s="110" t="s">
        <v>1712</v>
      </c>
      <c r="B4326" s="111" t="s">
        <v>454</v>
      </c>
      <c r="C4326" s="112" t="s">
        <v>1584</v>
      </c>
      <c r="D4326" s="21">
        <f t="shared" si="84"/>
        <v>4538</v>
      </c>
      <c r="E4326" s="24">
        <f t="shared" si="85"/>
        <v>2800</v>
      </c>
      <c r="F4326" s="104">
        <v>0</v>
      </c>
      <c r="G4326" s="104">
        <v>0</v>
      </c>
      <c r="H4326" s="105">
        <v>4538</v>
      </c>
      <c r="I4326" s="105">
        <v>2800</v>
      </c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1408</v>
      </c>
      <c r="AG4326" s="34" t="s">
        <v>1413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hidden="1" customHeight="1" x14ac:dyDescent="0.3">
      <c r="A4327" s="110" t="s">
        <v>1712</v>
      </c>
      <c r="B4327" s="111" t="s">
        <v>456</v>
      </c>
      <c r="C4327" s="112" t="s">
        <v>1585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1408</v>
      </c>
      <c r="AG4327" s="34" t="s">
        <v>1413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hidden="1" customHeight="1" x14ac:dyDescent="0.3">
      <c r="A4328" s="110" t="s">
        <v>1712</v>
      </c>
      <c r="B4328" s="111" t="s">
        <v>458</v>
      </c>
      <c r="C4328" s="112" t="s">
        <v>459</v>
      </c>
      <c r="D4328" s="21">
        <f t="shared" si="84"/>
        <v>460</v>
      </c>
      <c r="E4328" s="24">
        <f t="shared" si="85"/>
        <v>460</v>
      </c>
      <c r="F4328" s="104"/>
      <c r="G4328" s="104"/>
      <c r="H4328" s="105">
        <v>460</v>
      </c>
      <c r="I4328" s="105">
        <v>460</v>
      </c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1408</v>
      </c>
      <c r="AG4328" s="34" t="s">
        <v>1413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hidden="1" customHeight="1" x14ac:dyDescent="0.3">
      <c r="A4329" s="110" t="s">
        <v>1712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hidden="1" customHeight="1" x14ac:dyDescent="0.3">
      <c r="A4330" s="110" t="s">
        <v>1712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hidden="1" customHeight="1" x14ac:dyDescent="0.3">
      <c r="A4331" s="110" t="s">
        <v>1712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hidden="1" customHeight="1" x14ac:dyDescent="0.3">
      <c r="A4332" s="110" t="s">
        <v>1712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hidden="1" customHeight="1" x14ac:dyDescent="0.3">
      <c r="A4333" s="110" t="s">
        <v>1712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hidden="1" customHeight="1" x14ac:dyDescent="0.3">
      <c r="A4334" s="110" t="s">
        <v>1712</v>
      </c>
      <c r="B4334" s="111" t="s">
        <v>470</v>
      </c>
      <c r="C4334" s="112" t="s">
        <v>471</v>
      </c>
      <c r="D4334" s="21">
        <f t="shared" si="84"/>
        <v>0</v>
      </c>
      <c r="E4334" s="24">
        <f t="shared" si="85"/>
        <v>0</v>
      </c>
      <c r="F4334" s="104"/>
      <c r="G4334" s="104"/>
      <c r="H4334" s="113"/>
      <c r="I4334" s="113"/>
      <c r="J4334" s="31"/>
      <c r="K4334" s="32"/>
      <c r="L4334" s="113"/>
      <c r="M4334" s="113"/>
      <c r="N4334" s="31"/>
      <c r="O4334" s="32"/>
      <c r="P4334" s="105"/>
      <c r="Q4334" s="105"/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hidden="1" customHeight="1" x14ac:dyDescent="0.3">
      <c r="A4335" s="110" t="s">
        <v>1712</v>
      </c>
      <c r="B4335" s="111" t="s">
        <v>472</v>
      </c>
      <c r="C4335" s="112" t="s">
        <v>473</v>
      </c>
      <c r="D4335" s="21">
        <f t="shared" si="84"/>
        <v>0</v>
      </c>
      <c r="E4335" s="24">
        <f t="shared" si="85"/>
        <v>0</v>
      </c>
      <c r="F4335" s="104"/>
      <c r="G4335" s="104"/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hidden="1" customHeight="1" x14ac:dyDescent="0.3">
      <c r="A4336" s="110" t="s">
        <v>1712</v>
      </c>
      <c r="B4336" s="111" t="s">
        <v>474</v>
      </c>
      <c r="C4336" s="112" t="s">
        <v>475</v>
      </c>
      <c r="D4336" s="21">
        <f t="shared" si="84"/>
        <v>144458</v>
      </c>
      <c r="E4336" s="24">
        <f t="shared" si="85"/>
        <v>223300</v>
      </c>
      <c r="F4336" s="104">
        <v>144458</v>
      </c>
      <c r="G4336" s="104">
        <v>102000</v>
      </c>
      <c r="H4336" s="113">
        <v>0</v>
      </c>
      <c r="I4336" s="113">
        <v>121300</v>
      </c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hidden="1" customHeight="1" x14ac:dyDescent="0.3">
      <c r="A4337" s="110" t="s">
        <v>1712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1409</v>
      </c>
      <c r="AG4337" s="34" t="s">
        <v>1413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hidden="1" customHeight="1" x14ac:dyDescent="0.3">
      <c r="A4338" s="110" t="s">
        <v>1712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1409</v>
      </c>
      <c r="AG4338" s="34" t="s">
        <v>1413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hidden="1" customHeight="1" x14ac:dyDescent="0.3">
      <c r="A4339" s="110" t="s">
        <v>1712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1409</v>
      </c>
      <c r="AG4339" s="34" t="s">
        <v>1413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hidden="1" customHeight="1" x14ac:dyDescent="0.3">
      <c r="A4340" s="110" t="s">
        <v>1712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1409</v>
      </c>
      <c r="AG4340" s="34" t="s">
        <v>1413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hidden="1" customHeight="1" x14ac:dyDescent="0.3">
      <c r="A4341" s="110" t="s">
        <v>1712</v>
      </c>
      <c r="B4341" s="111" t="s">
        <v>484</v>
      </c>
      <c r="C4341" s="112" t="s">
        <v>485</v>
      </c>
      <c r="D4341" s="21">
        <f t="shared" si="84"/>
        <v>110000</v>
      </c>
      <c r="E4341" s="24">
        <f t="shared" si="85"/>
        <v>125000</v>
      </c>
      <c r="F4341" s="104">
        <v>55000</v>
      </c>
      <c r="G4341" s="104">
        <v>70000</v>
      </c>
      <c r="H4341" s="105">
        <v>55000</v>
      </c>
      <c r="I4341" s="105">
        <v>55000</v>
      </c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1409</v>
      </c>
      <c r="AG4341" s="34" t="s">
        <v>1413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hidden="1" customHeight="1" x14ac:dyDescent="0.3">
      <c r="A4342" s="110" t="s">
        <v>1712</v>
      </c>
      <c r="B4342" s="111" t="s">
        <v>486</v>
      </c>
      <c r="C4342" s="112" t="s">
        <v>1586</v>
      </c>
      <c r="D4342" s="21">
        <f t="shared" si="84"/>
        <v>910850</v>
      </c>
      <c r="E4342" s="24">
        <f t="shared" si="85"/>
        <v>653795</v>
      </c>
      <c r="F4342" s="104">
        <v>436965</v>
      </c>
      <c r="G4342" s="104">
        <v>473885</v>
      </c>
      <c r="H4342" s="113">
        <v>473885</v>
      </c>
      <c r="I4342" s="113">
        <v>179910</v>
      </c>
      <c r="J4342" s="31"/>
      <c r="K4342" s="32"/>
      <c r="L4342" s="113"/>
      <c r="M4342" s="113"/>
      <c r="N4342" s="31"/>
      <c r="O4342" s="32"/>
      <c r="P4342" s="105"/>
      <c r="Q4342" s="105"/>
      <c r="R4342" s="31"/>
      <c r="S4342" s="32"/>
      <c r="T4342" s="113"/>
      <c r="U4342" s="113"/>
      <c r="V4342" s="31"/>
      <c r="W4342" s="32"/>
      <c r="X4342" s="113"/>
      <c r="Y4342" s="113"/>
      <c r="Z4342" s="31"/>
      <c r="AA4342" s="32"/>
      <c r="AB4342" s="113"/>
      <c r="AC4342" s="113"/>
      <c r="AD4342" s="33"/>
      <c r="AF4342" s="19" t="s">
        <v>1409</v>
      </c>
      <c r="AG4342" s="34" t="s">
        <v>1413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hidden="1" customHeight="1" x14ac:dyDescent="0.3">
      <c r="A4343" s="110" t="s">
        <v>1712</v>
      </c>
      <c r="B4343" s="111" t="s">
        <v>488</v>
      </c>
      <c r="C4343" s="112" t="s">
        <v>489</v>
      </c>
      <c r="D4343" s="21">
        <f t="shared" si="84"/>
        <v>21490</v>
      </c>
      <c r="E4343" s="24">
        <f t="shared" si="85"/>
        <v>341710</v>
      </c>
      <c r="F4343" s="104">
        <v>10150</v>
      </c>
      <c r="G4343" s="104">
        <v>11340</v>
      </c>
      <c r="H4343" s="113">
        <v>11340</v>
      </c>
      <c r="I4343" s="113">
        <v>330370</v>
      </c>
      <c r="J4343" s="31"/>
      <c r="K4343" s="32"/>
      <c r="L4343" s="113"/>
      <c r="M4343" s="113"/>
      <c r="N4343" s="31"/>
      <c r="O4343" s="32"/>
      <c r="P4343" s="113"/>
      <c r="Q4343" s="113"/>
      <c r="R4343" s="31"/>
      <c r="S4343" s="32"/>
      <c r="T4343" s="113"/>
      <c r="U4343" s="113"/>
      <c r="V4343" s="31"/>
      <c r="W4343" s="32"/>
      <c r="X4343" s="113"/>
      <c r="Y4343" s="113"/>
      <c r="Z4343" s="31"/>
      <c r="AA4343" s="32"/>
      <c r="AB4343" s="113"/>
      <c r="AC4343" s="113"/>
      <c r="AD4343" s="33"/>
      <c r="AF4343" s="19" t="s">
        <v>1409</v>
      </c>
      <c r="AG4343" s="34" t="s">
        <v>1413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hidden="1" customHeight="1" x14ac:dyDescent="0.3">
      <c r="A4344" s="110" t="s">
        <v>1712</v>
      </c>
      <c r="B4344" s="111" t="s">
        <v>490</v>
      </c>
      <c r="C4344" s="112" t="s">
        <v>1587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1409</v>
      </c>
      <c r="AG4344" s="34" t="s">
        <v>1413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hidden="1" customHeight="1" x14ac:dyDescent="0.3">
      <c r="A4345" s="110" t="s">
        <v>1712</v>
      </c>
      <c r="B4345" s="111" t="s">
        <v>492</v>
      </c>
      <c r="C4345" s="112" t="s">
        <v>493</v>
      </c>
      <c r="D4345" s="21">
        <f t="shared" si="84"/>
        <v>0</v>
      </c>
      <c r="E4345" s="24">
        <f t="shared" si="85"/>
        <v>0</v>
      </c>
      <c r="F4345" s="104"/>
      <c r="G4345" s="104"/>
      <c r="H4345" s="113"/>
      <c r="I4345" s="113"/>
      <c r="J4345" s="31"/>
      <c r="K4345" s="32"/>
      <c r="L4345" s="113"/>
      <c r="M4345" s="113"/>
      <c r="N4345" s="31"/>
      <c r="O4345" s="32"/>
      <c r="P4345" s="105"/>
      <c r="Q4345" s="105"/>
      <c r="R4345" s="31"/>
      <c r="S4345" s="32"/>
      <c r="T4345" s="113"/>
      <c r="U4345" s="113"/>
      <c r="V4345" s="31"/>
      <c r="W4345" s="32"/>
      <c r="X4345" s="113"/>
      <c r="Y4345" s="113"/>
      <c r="Z4345" s="31"/>
      <c r="AA4345" s="32"/>
      <c r="AB4345" s="113"/>
      <c r="AC4345" s="113"/>
      <c r="AD4345" s="33"/>
      <c r="AF4345" s="19" t="s">
        <v>1409</v>
      </c>
      <c r="AG4345" s="34" t="s">
        <v>1413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hidden="1" customHeight="1" x14ac:dyDescent="0.3">
      <c r="A4346" s="110" t="s">
        <v>1712</v>
      </c>
      <c r="B4346" s="111" t="s">
        <v>494</v>
      </c>
      <c r="C4346" s="112" t="s">
        <v>495</v>
      </c>
      <c r="D4346" s="21">
        <f t="shared" si="84"/>
        <v>731200</v>
      </c>
      <c r="E4346" s="24">
        <f t="shared" si="85"/>
        <v>682000</v>
      </c>
      <c r="F4346" s="104">
        <v>390700</v>
      </c>
      <c r="G4346" s="104">
        <v>340500</v>
      </c>
      <c r="H4346" s="105">
        <v>340500</v>
      </c>
      <c r="I4346" s="105">
        <v>341500</v>
      </c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1409</v>
      </c>
      <c r="AG4346" s="34" t="s">
        <v>1413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hidden="1" customHeight="1" x14ac:dyDescent="0.3">
      <c r="A4347" s="110" t="s">
        <v>1712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1409</v>
      </c>
      <c r="AG4347" s="34" t="s">
        <v>1413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hidden="1" customHeight="1" x14ac:dyDescent="0.3">
      <c r="A4348" s="110" t="s">
        <v>1712</v>
      </c>
      <c r="B4348" s="111" t="s">
        <v>498</v>
      </c>
      <c r="C4348" s="112" t="s">
        <v>461</v>
      </c>
      <c r="D4348" s="21">
        <f t="shared" si="84"/>
        <v>212252.45</v>
      </c>
      <c r="E4348" s="24">
        <f t="shared" si="85"/>
        <v>180511.21</v>
      </c>
      <c r="F4348" s="104">
        <v>120845.3</v>
      </c>
      <c r="G4348" s="104">
        <v>91407.15</v>
      </c>
      <c r="H4348" s="105">
        <v>91407.15</v>
      </c>
      <c r="I4348" s="105">
        <v>89104.06</v>
      </c>
      <c r="J4348" s="106"/>
      <c r="K4348" s="107"/>
      <c r="L4348" s="105"/>
      <c r="M4348" s="105"/>
      <c r="N4348" s="106"/>
      <c r="O4348" s="107"/>
      <c r="P4348" s="113"/>
      <c r="Q4348" s="113"/>
      <c r="R4348" s="106"/>
      <c r="S4348" s="107"/>
      <c r="T4348" s="105"/>
      <c r="U4348" s="105"/>
      <c r="V4348" s="106"/>
      <c r="W4348" s="107"/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hidden="1" customHeight="1" x14ac:dyDescent="0.3">
      <c r="A4349" s="110" t="s">
        <v>1712</v>
      </c>
      <c r="B4349" s="111" t="s">
        <v>499</v>
      </c>
      <c r="C4349" s="112" t="s">
        <v>500</v>
      </c>
      <c r="D4349" s="21">
        <f t="shared" si="84"/>
        <v>0</v>
      </c>
      <c r="E4349" s="24">
        <f t="shared" si="85"/>
        <v>0</v>
      </c>
      <c r="F4349" s="104"/>
      <c r="G4349" s="104"/>
      <c r="H4349" s="113"/>
      <c r="I4349" s="113"/>
      <c r="J4349" s="31"/>
      <c r="K4349" s="32"/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hidden="1" customHeight="1" x14ac:dyDescent="0.3">
      <c r="A4350" s="110" t="s">
        <v>1712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hidden="1" customHeight="1" x14ac:dyDescent="0.3">
      <c r="A4351" s="110" t="s">
        <v>1712</v>
      </c>
      <c r="B4351" s="111" t="s">
        <v>503</v>
      </c>
      <c r="C4351" s="112" t="s">
        <v>504</v>
      </c>
      <c r="D4351" s="21">
        <f t="shared" si="84"/>
        <v>0</v>
      </c>
      <c r="E4351" s="24">
        <f t="shared" si="85"/>
        <v>0</v>
      </c>
      <c r="F4351" s="104"/>
      <c r="G4351" s="104"/>
      <c r="H4351" s="105"/>
      <c r="I4351" s="105"/>
      <c r="J4351" s="106"/>
      <c r="K4351" s="107"/>
      <c r="L4351" s="105"/>
      <c r="M4351" s="105"/>
      <c r="N4351" s="106"/>
      <c r="O4351" s="107"/>
      <c r="P4351" s="113"/>
      <c r="Q4351" s="113"/>
      <c r="R4351" s="106"/>
      <c r="S4351" s="107"/>
      <c r="T4351" s="105"/>
      <c r="U4351" s="105"/>
      <c r="V4351" s="106"/>
      <c r="W4351" s="107"/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hidden="1" customHeight="1" x14ac:dyDescent="0.3">
      <c r="A4352" s="110" t="s">
        <v>1712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hidden="1" customHeight="1" x14ac:dyDescent="0.3">
      <c r="A4353" s="110" t="s">
        <v>1712</v>
      </c>
      <c r="B4353" s="111" t="s">
        <v>507</v>
      </c>
      <c r="C4353" s="112" t="s">
        <v>508</v>
      </c>
      <c r="D4353" s="21">
        <f t="shared" si="84"/>
        <v>0</v>
      </c>
      <c r="E4353" s="24">
        <f t="shared" si="85"/>
        <v>0</v>
      </c>
      <c r="F4353" s="104"/>
      <c r="G4353" s="104"/>
      <c r="H4353" s="113"/>
      <c r="I4353" s="113"/>
      <c r="J4353" s="31"/>
      <c r="K4353" s="32"/>
      <c r="L4353" s="113"/>
      <c r="M4353" s="113"/>
      <c r="N4353" s="31"/>
      <c r="O4353" s="32"/>
      <c r="P4353" s="105"/>
      <c r="Q4353" s="105"/>
      <c r="R4353" s="31"/>
      <c r="S4353" s="32"/>
      <c r="T4353" s="113"/>
      <c r="U4353" s="113"/>
      <c r="V4353" s="31"/>
      <c r="W4353" s="32"/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hidden="1" customHeight="1" x14ac:dyDescent="0.3">
      <c r="A4354" s="110" t="s">
        <v>1712</v>
      </c>
      <c r="B4354" s="111" t="s">
        <v>509</v>
      </c>
      <c r="C4354" s="112" t="s">
        <v>510</v>
      </c>
      <c r="D4354" s="21">
        <f t="shared" si="84"/>
        <v>0</v>
      </c>
      <c r="E4354" s="24">
        <f t="shared" si="85"/>
        <v>0</v>
      </c>
      <c r="F4354" s="104"/>
      <c r="G4354" s="104"/>
      <c r="H4354" s="105"/>
      <c r="I4354" s="105"/>
      <c r="J4354" s="106"/>
      <c r="K4354" s="107"/>
      <c r="L4354" s="105"/>
      <c r="M4354" s="105"/>
      <c r="N4354" s="106"/>
      <c r="O4354" s="107"/>
      <c r="P4354" s="113"/>
      <c r="Q4354" s="113"/>
      <c r="R4354" s="106"/>
      <c r="S4354" s="107"/>
      <c r="T4354" s="105"/>
      <c r="U4354" s="105"/>
      <c r="V4354" s="106"/>
      <c r="W4354" s="107"/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hidden="1" customHeight="1" x14ac:dyDescent="0.3">
      <c r="A4355" s="110" t="s">
        <v>1712</v>
      </c>
      <c r="B4355" s="111" t="s">
        <v>511</v>
      </c>
      <c r="C4355" s="112" t="s">
        <v>512</v>
      </c>
      <c r="D4355" s="21">
        <f t="shared" si="84"/>
        <v>0</v>
      </c>
      <c r="E4355" s="24">
        <f t="shared" si="85"/>
        <v>0</v>
      </c>
      <c r="F4355" s="104"/>
      <c r="G4355" s="104"/>
      <c r="H4355" s="105"/>
      <c r="I4355" s="105"/>
      <c r="J4355" s="106"/>
      <c r="K4355" s="107"/>
      <c r="L4355" s="105"/>
      <c r="M4355" s="105"/>
      <c r="N4355" s="106"/>
      <c r="O4355" s="107"/>
      <c r="P4355" s="105"/>
      <c r="Q4355" s="105"/>
      <c r="R4355" s="106"/>
      <c r="S4355" s="107"/>
      <c r="T4355" s="105"/>
      <c r="U4355" s="105"/>
      <c r="V4355" s="106"/>
      <c r="W4355" s="107"/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hidden="1" customHeight="1" x14ac:dyDescent="0.3">
      <c r="A4356" s="110" t="s">
        <v>1712</v>
      </c>
      <c r="B4356" s="111" t="s">
        <v>513</v>
      </c>
      <c r="C4356" s="112" t="s">
        <v>514</v>
      </c>
      <c r="D4356" s="21">
        <f t="shared" si="84"/>
        <v>0</v>
      </c>
      <c r="E4356" s="24">
        <f t="shared" si="85"/>
        <v>800</v>
      </c>
      <c r="F4356" s="104">
        <v>0</v>
      </c>
      <c r="G4356" s="104">
        <v>0</v>
      </c>
      <c r="H4356" s="113">
        <v>0</v>
      </c>
      <c r="I4356" s="113">
        <v>800</v>
      </c>
      <c r="J4356" s="31"/>
      <c r="K4356" s="32"/>
      <c r="L4356" s="113"/>
      <c r="M4356" s="113"/>
      <c r="N4356" s="31"/>
      <c r="O4356" s="32"/>
      <c r="P4356" s="105"/>
      <c r="Q4356" s="105"/>
      <c r="R4356" s="31"/>
      <c r="S4356" s="32"/>
      <c r="T4356" s="113"/>
      <c r="U4356" s="113"/>
      <c r="V4356" s="31"/>
      <c r="W4356" s="32"/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hidden="1" customHeight="1" x14ac:dyDescent="0.3">
      <c r="A4357" s="110" t="s">
        <v>1712</v>
      </c>
      <c r="B4357" s="111" t="s">
        <v>515</v>
      </c>
      <c r="C4357" s="112" t="s">
        <v>516</v>
      </c>
      <c r="D4357" s="21">
        <f t="shared" si="84"/>
        <v>2556745</v>
      </c>
      <c r="E4357" s="24">
        <f t="shared" si="85"/>
        <v>2556745</v>
      </c>
      <c r="F4357" s="104">
        <v>1253481</v>
      </c>
      <c r="G4357" s="104">
        <v>1253481</v>
      </c>
      <c r="H4357" s="113">
        <v>1303264</v>
      </c>
      <c r="I4357" s="113">
        <v>1303264</v>
      </c>
      <c r="J4357" s="31"/>
      <c r="K4357" s="32"/>
      <c r="L4357" s="113"/>
      <c r="M4357" s="113"/>
      <c r="N4357" s="31"/>
      <c r="O4357" s="32"/>
      <c r="P4357" s="113"/>
      <c r="Q4357" s="113"/>
      <c r="R4357" s="31"/>
      <c r="S4357" s="32"/>
      <c r="T4357" s="113"/>
      <c r="U4357" s="113"/>
      <c r="V4357" s="31"/>
      <c r="W4357" s="32"/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hidden="1" customHeight="1" x14ac:dyDescent="0.3">
      <c r="A4358" s="110" t="s">
        <v>1712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hidden="1" customHeight="1" x14ac:dyDescent="0.3">
      <c r="A4359" s="110" t="s">
        <v>1712</v>
      </c>
      <c r="B4359" s="111" t="s">
        <v>519</v>
      </c>
      <c r="C4359" s="112" t="s">
        <v>520</v>
      </c>
      <c r="D4359" s="21">
        <f t="shared" si="84"/>
        <v>16063.56</v>
      </c>
      <c r="E4359" s="24">
        <f t="shared" si="85"/>
        <v>14418.55</v>
      </c>
      <c r="F4359" s="104">
        <v>6667.23</v>
      </c>
      <c r="G4359" s="104">
        <v>9396.33</v>
      </c>
      <c r="H4359" s="105">
        <v>9396.33</v>
      </c>
      <c r="I4359" s="105">
        <v>5022.22</v>
      </c>
      <c r="J4359" s="106"/>
      <c r="K4359" s="107"/>
      <c r="L4359" s="105"/>
      <c r="M4359" s="105"/>
      <c r="N4359" s="106"/>
      <c r="O4359" s="107"/>
      <c r="P4359" s="105"/>
      <c r="Q4359" s="105"/>
      <c r="R4359" s="106"/>
      <c r="S4359" s="107"/>
      <c r="T4359" s="105"/>
      <c r="U4359" s="105"/>
      <c r="V4359" s="106"/>
      <c r="W4359" s="107"/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hidden="1" customHeight="1" x14ac:dyDescent="0.3">
      <c r="A4360" s="110" t="s">
        <v>1712</v>
      </c>
      <c r="B4360" s="111" t="s">
        <v>521</v>
      </c>
      <c r="C4360" s="112" t="s">
        <v>1588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hidden="1" customHeight="1" x14ac:dyDescent="0.3">
      <c r="A4361" s="110" t="s">
        <v>1712</v>
      </c>
      <c r="B4361" s="111" t="s">
        <v>522</v>
      </c>
      <c r="C4361" s="112" t="s">
        <v>1589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hidden="1" customHeight="1" x14ac:dyDescent="0.3">
      <c r="A4362" s="110" t="s">
        <v>1712</v>
      </c>
      <c r="B4362" s="111" t="s">
        <v>523</v>
      </c>
      <c r="C4362" s="112" t="s">
        <v>1670</v>
      </c>
      <c r="D4362" s="21">
        <f t="shared" si="84"/>
        <v>16216</v>
      </c>
      <c r="E4362" s="24">
        <f t="shared" si="85"/>
        <v>16456</v>
      </c>
      <c r="F4362" s="104">
        <v>8139</v>
      </c>
      <c r="G4362" s="104">
        <v>8092</v>
      </c>
      <c r="H4362" s="113">
        <v>8077</v>
      </c>
      <c r="I4362" s="113">
        <v>8364</v>
      </c>
      <c r="J4362" s="31"/>
      <c r="K4362" s="32"/>
      <c r="L4362" s="113"/>
      <c r="M4362" s="113"/>
      <c r="N4362" s="31"/>
      <c r="O4362" s="32"/>
      <c r="P4362" s="113"/>
      <c r="Q4362" s="113"/>
      <c r="R4362" s="31"/>
      <c r="S4362" s="32"/>
      <c r="T4362" s="113"/>
      <c r="U4362" s="113"/>
      <c r="V4362" s="31"/>
      <c r="W4362" s="32"/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hidden="1" customHeight="1" x14ac:dyDescent="0.3">
      <c r="A4363" s="110" t="s">
        <v>1712</v>
      </c>
      <c r="B4363" s="111" t="s">
        <v>524</v>
      </c>
      <c r="C4363" s="112" t="s">
        <v>525</v>
      </c>
      <c r="D4363" s="21">
        <f t="shared" si="84"/>
        <v>0</v>
      </c>
      <c r="E4363" s="24">
        <f t="shared" si="85"/>
        <v>200000</v>
      </c>
      <c r="F4363" s="104"/>
      <c r="G4363" s="104"/>
      <c r="H4363" s="113">
        <v>0</v>
      </c>
      <c r="I4363" s="113">
        <v>200000</v>
      </c>
      <c r="J4363" s="31"/>
      <c r="K4363" s="32"/>
      <c r="L4363" s="113"/>
      <c r="M4363" s="113"/>
      <c r="N4363" s="31"/>
      <c r="O4363" s="32"/>
      <c r="P4363" s="113"/>
      <c r="Q4363" s="113"/>
      <c r="R4363" s="31"/>
      <c r="S4363" s="32"/>
      <c r="T4363" s="113"/>
      <c r="U4363" s="113"/>
      <c r="V4363" s="31"/>
      <c r="W4363" s="32"/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hidden="1" customHeight="1" x14ac:dyDescent="0.3">
      <c r="A4364" s="110" t="s">
        <v>1712</v>
      </c>
      <c r="B4364" s="111" t="s">
        <v>526</v>
      </c>
      <c r="C4364" s="112" t="s">
        <v>527</v>
      </c>
      <c r="D4364" s="21">
        <f t="shared" si="84"/>
        <v>0</v>
      </c>
      <c r="E4364" s="24">
        <f t="shared" si="85"/>
        <v>0</v>
      </c>
      <c r="F4364" s="104">
        <v>0</v>
      </c>
      <c r="G4364" s="104">
        <v>0</v>
      </c>
      <c r="H4364" s="113">
        <v>0</v>
      </c>
      <c r="I4364" s="113">
        <v>0</v>
      </c>
      <c r="J4364" s="31"/>
      <c r="K4364" s="32"/>
      <c r="L4364" s="113"/>
      <c r="M4364" s="113"/>
      <c r="N4364" s="31"/>
      <c r="O4364" s="32"/>
      <c r="P4364" s="113"/>
      <c r="Q4364" s="113"/>
      <c r="R4364" s="31"/>
      <c r="S4364" s="32"/>
      <c r="T4364" s="113"/>
      <c r="U4364" s="113"/>
      <c r="V4364" s="31"/>
      <c r="W4364" s="32"/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hidden="1" customHeight="1" x14ac:dyDescent="0.3">
      <c r="A4365" s="110" t="s">
        <v>1712</v>
      </c>
      <c r="B4365" s="111" t="s">
        <v>528</v>
      </c>
      <c r="C4365" s="112" t="s">
        <v>529</v>
      </c>
      <c r="D4365" s="21">
        <f t="shared" si="84"/>
        <v>13750.74</v>
      </c>
      <c r="E4365" s="24">
        <f t="shared" si="85"/>
        <v>400000</v>
      </c>
      <c r="F4365" s="104"/>
      <c r="G4365" s="104"/>
      <c r="H4365" s="113">
        <v>13750.74</v>
      </c>
      <c r="I4365" s="113">
        <v>400000</v>
      </c>
      <c r="J4365" s="31"/>
      <c r="K4365" s="32"/>
      <c r="L4365" s="113"/>
      <c r="M4365" s="113"/>
      <c r="N4365" s="31"/>
      <c r="O4365" s="32"/>
      <c r="P4365" s="113"/>
      <c r="Q4365" s="113"/>
      <c r="R4365" s="31"/>
      <c r="S4365" s="32"/>
      <c r="T4365" s="113"/>
      <c r="U4365" s="113"/>
      <c r="V4365" s="31"/>
      <c r="W4365" s="32"/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hidden="1" customHeight="1" x14ac:dyDescent="0.3">
      <c r="A4366" s="110" t="s">
        <v>1712</v>
      </c>
      <c r="B4366" s="111" t="s">
        <v>530</v>
      </c>
      <c r="C4366" s="112" t="s">
        <v>531</v>
      </c>
      <c r="D4366" s="21">
        <f t="shared" si="84"/>
        <v>0</v>
      </c>
      <c r="E4366" s="24">
        <f t="shared" si="85"/>
        <v>1503360</v>
      </c>
      <c r="F4366" s="104"/>
      <c r="G4366" s="104"/>
      <c r="H4366" s="113">
        <v>0</v>
      </c>
      <c r="I4366" s="113">
        <v>1503360</v>
      </c>
      <c r="J4366" s="31"/>
      <c r="K4366" s="32"/>
      <c r="L4366" s="113"/>
      <c r="M4366" s="113"/>
      <c r="N4366" s="31"/>
      <c r="O4366" s="32"/>
      <c r="P4366" s="113"/>
      <c r="Q4366" s="113"/>
      <c r="R4366" s="31"/>
      <c r="S4366" s="32"/>
      <c r="T4366" s="113"/>
      <c r="U4366" s="113"/>
      <c r="V4366" s="31"/>
      <c r="W4366" s="32"/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hidden="1" customHeight="1" x14ac:dyDescent="0.3">
      <c r="A4367" s="110" t="s">
        <v>1712</v>
      </c>
      <c r="B4367" s="111" t="s">
        <v>532</v>
      </c>
      <c r="C4367" s="112" t="s">
        <v>533</v>
      </c>
      <c r="D4367" s="21">
        <f t="shared" si="84"/>
        <v>0</v>
      </c>
      <c r="E4367" s="24">
        <f t="shared" si="85"/>
        <v>0</v>
      </c>
      <c r="F4367" s="104"/>
      <c r="G4367" s="104"/>
      <c r="H4367" s="113"/>
      <c r="I4367" s="113"/>
      <c r="J4367" s="31"/>
      <c r="K4367" s="32"/>
      <c r="L4367" s="113"/>
      <c r="M4367" s="113"/>
      <c r="N4367" s="31"/>
      <c r="O4367" s="32"/>
      <c r="P4367" s="113"/>
      <c r="Q4367" s="113"/>
      <c r="R4367" s="31"/>
      <c r="S4367" s="32"/>
      <c r="T4367" s="113"/>
      <c r="U4367" s="113"/>
      <c r="V4367" s="31"/>
      <c r="W4367" s="32"/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hidden="1" customHeight="1" x14ac:dyDescent="0.3">
      <c r="A4368" s="110" t="s">
        <v>1712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hidden="1" customHeight="1" x14ac:dyDescent="0.3">
      <c r="A4369" s="110" t="s">
        <v>1712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hidden="1" customHeight="1" x14ac:dyDescent="0.3">
      <c r="A4370" s="110" t="s">
        <v>1712</v>
      </c>
      <c r="B4370" s="111" t="s">
        <v>538</v>
      </c>
      <c r="C4370" s="112" t="s">
        <v>1671</v>
      </c>
      <c r="D4370" s="21">
        <f t="shared" si="84"/>
        <v>72</v>
      </c>
      <c r="E4370" s="24">
        <f t="shared" si="85"/>
        <v>72</v>
      </c>
      <c r="F4370" s="104">
        <v>72</v>
      </c>
      <c r="G4370" s="104">
        <v>72</v>
      </c>
      <c r="H4370" s="105"/>
      <c r="I4370" s="105"/>
      <c r="J4370" s="106"/>
      <c r="K4370" s="107"/>
      <c r="L4370" s="105"/>
      <c r="M4370" s="105"/>
      <c r="N4370" s="106"/>
      <c r="O4370" s="107"/>
      <c r="P4370" s="105"/>
      <c r="Q4370" s="105"/>
      <c r="R4370" s="106"/>
      <c r="S4370" s="107"/>
      <c r="T4370" s="105"/>
      <c r="U4370" s="105"/>
      <c r="V4370" s="106"/>
      <c r="W4370" s="107"/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hidden="1" customHeight="1" x14ac:dyDescent="0.3">
      <c r="A4371" s="110" t="s">
        <v>1712</v>
      </c>
      <c r="B4371" s="111" t="s">
        <v>539</v>
      </c>
      <c r="C4371" s="112" t="s">
        <v>540</v>
      </c>
      <c r="D4371" s="21">
        <f t="shared" si="84"/>
        <v>28</v>
      </c>
      <c r="E4371" s="24">
        <f t="shared" si="85"/>
        <v>28</v>
      </c>
      <c r="F4371" s="104">
        <v>28</v>
      </c>
      <c r="G4371" s="104">
        <v>28</v>
      </c>
      <c r="H4371" s="113"/>
      <c r="I4371" s="113"/>
      <c r="J4371" s="31"/>
      <c r="K4371" s="32"/>
      <c r="L4371" s="113"/>
      <c r="M4371" s="113"/>
      <c r="N4371" s="31"/>
      <c r="O4371" s="32"/>
      <c r="P4371" s="105"/>
      <c r="Q4371" s="105"/>
      <c r="R4371" s="31"/>
      <c r="S4371" s="32"/>
      <c r="T4371" s="113"/>
      <c r="U4371" s="113"/>
      <c r="V4371" s="31"/>
      <c r="W4371" s="32"/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hidden="1" customHeight="1" x14ac:dyDescent="0.3">
      <c r="A4372" s="110" t="s">
        <v>1712</v>
      </c>
      <c r="B4372" s="111" t="s">
        <v>541</v>
      </c>
      <c r="C4372" s="112" t="s">
        <v>542</v>
      </c>
      <c r="D4372" s="21">
        <f t="shared" si="84"/>
        <v>116</v>
      </c>
      <c r="E4372" s="24">
        <f t="shared" si="85"/>
        <v>116</v>
      </c>
      <c r="F4372" s="104">
        <v>116</v>
      </c>
      <c r="G4372" s="104">
        <v>116</v>
      </c>
      <c r="H4372" s="105"/>
      <c r="I4372" s="105"/>
      <c r="J4372" s="106"/>
      <c r="K4372" s="107"/>
      <c r="L4372" s="105"/>
      <c r="M4372" s="105"/>
      <c r="N4372" s="106"/>
      <c r="O4372" s="107"/>
      <c r="P4372" s="113"/>
      <c r="Q4372" s="113"/>
      <c r="R4372" s="106"/>
      <c r="S4372" s="107"/>
      <c r="T4372" s="105"/>
      <c r="U4372" s="105"/>
      <c r="V4372" s="106"/>
      <c r="W4372" s="107"/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hidden="1" customHeight="1" x14ac:dyDescent="0.3">
      <c r="A4373" s="110" t="s">
        <v>1712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hidden="1" customHeight="1" x14ac:dyDescent="0.3">
      <c r="A4374" s="110" t="s">
        <v>1712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hidden="1" customHeight="1" x14ac:dyDescent="0.3">
      <c r="A4375" s="110" t="s">
        <v>1712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hidden="1" customHeight="1" x14ac:dyDescent="0.3">
      <c r="A4376" s="110" t="s">
        <v>1712</v>
      </c>
      <c r="B4376" s="111" t="s">
        <v>549</v>
      </c>
      <c r="C4376" s="112" t="s">
        <v>550</v>
      </c>
      <c r="D4376" s="21">
        <f t="shared" si="84"/>
        <v>0</v>
      </c>
      <c r="E4376" s="24">
        <f t="shared" si="85"/>
        <v>0</v>
      </c>
      <c r="F4376" s="104">
        <v>0</v>
      </c>
      <c r="G4376" s="104">
        <v>0</v>
      </c>
      <c r="H4376" s="105">
        <v>0</v>
      </c>
      <c r="I4376" s="105">
        <v>0</v>
      </c>
      <c r="J4376" s="106"/>
      <c r="K4376" s="107"/>
      <c r="L4376" s="105"/>
      <c r="M4376" s="105"/>
      <c r="N4376" s="106"/>
      <c r="O4376" s="107"/>
      <c r="P4376" s="113"/>
      <c r="Q4376" s="113"/>
      <c r="R4376" s="106"/>
      <c r="S4376" s="107"/>
      <c r="T4376" s="105"/>
      <c r="U4376" s="105"/>
      <c r="V4376" s="106"/>
      <c r="W4376" s="107"/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hidden="1" customHeight="1" x14ac:dyDescent="0.3">
      <c r="A4377" s="110" t="s">
        <v>1712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hidden="1" customHeight="1" x14ac:dyDescent="0.3">
      <c r="A4378" s="110" t="s">
        <v>1712</v>
      </c>
      <c r="B4378" s="111" t="s">
        <v>553</v>
      </c>
      <c r="C4378" s="112" t="s">
        <v>554</v>
      </c>
      <c r="D4378" s="21">
        <f t="shared" si="84"/>
        <v>0</v>
      </c>
      <c r="E4378" s="24">
        <f t="shared" si="85"/>
        <v>0</v>
      </c>
      <c r="F4378" s="104"/>
      <c r="G4378" s="104"/>
      <c r="H4378" s="105"/>
      <c r="I4378" s="105"/>
      <c r="J4378" s="106"/>
      <c r="K4378" s="107"/>
      <c r="L4378" s="105"/>
      <c r="M4378" s="105"/>
      <c r="N4378" s="106"/>
      <c r="O4378" s="107"/>
      <c r="P4378" s="105"/>
      <c r="Q4378" s="105"/>
      <c r="R4378" s="106"/>
      <c r="S4378" s="107"/>
      <c r="T4378" s="105"/>
      <c r="U4378" s="105"/>
      <c r="V4378" s="106"/>
      <c r="W4378" s="107"/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hidden="1" customHeight="1" x14ac:dyDescent="0.3">
      <c r="A4379" s="110" t="s">
        <v>1712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hidden="1" customHeight="1" x14ac:dyDescent="0.3">
      <c r="A4380" s="110" t="s">
        <v>1712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hidden="1" customHeight="1" x14ac:dyDescent="0.3">
      <c r="A4381" s="110" t="s">
        <v>1712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hidden="1" customHeight="1" x14ac:dyDescent="0.3">
      <c r="A4382" s="110" t="s">
        <v>1712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hidden="1" customHeight="1" x14ac:dyDescent="0.3">
      <c r="A4383" s="110" t="s">
        <v>1712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hidden="1" customHeight="1" x14ac:dyDescent="0.3">
      <c r="A4384" s="110" t="s">
        <v>1712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hidden="1" customHeight="1" x14ac:dyDescent="0.3">
      <c r="A4385" s="110" t="s">
        <v>1712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hidden="1" customHeight="1" x14ac:dyDescent="0.3">
      <c r="A4386" s="110" t="s">
        <v>1712</v>
      </c>
      <c r="B4386" s="111" t="s">
        <v>569</v>
      </c>
      <c r="C4386" s="112" t="s">
        <v>570</v>
      </c>
      <c r="D4386" s="21">
        <f t="shared" si="84"/>
        <v>0</v>
      </c>
      <c r="E4386" s="24">
        <f t="shared" si="85"/>
        <v>0</v>
      </c>
      <c r="F4386" s="104"/>
      <c r="G4386" s="104"/>
      <c r="H4386" s="113"/>
      <c r="I4386" s="113"/>
      <c r="J4386" s="31"/>
      <c r="K4386" s="32"/>
      <c r="L4386" s="113"/>
      <c r="M4386" s="113"/>
      <c r="N4386" s="31"/>
      <c r="O4386" s="32"/>
      <c r="P4386" s="113"/>
      <c r="Q4386" s="113"/>
      <c r="R4386" s="31"/>
      <c r="S4386" s="32"/>
      <c r="T4386" s="113"/>
      <c r="U4386" s="113"/>
      <c r="V4386" s="31"/>
      <c r="W4386" s="32"/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hidden="1" customHeight="1" x14ac:dyDescent="0.3">
      <c r="A4387" s="110" t="s">
        <v>1712</v>
      </c>
      <c r="B4387" s="111" t="s">
        <v>571</v>
      </c>
      <c r="C4387" s="112" t="s">
        <v>572</v>
      </c>
      <c r="D4387" s="21">
        <f t="shared" si="84"/>
        <v>0</v>
      </c>
      <c r="E4387" s="24">
        <f t="shared" si="85"/>
        <v>0</v>
      </c>
      <c r="F4387" s="104"/>
      <c r="G4387" s="104"/>
      <c r="H4387" s="113"/>
      <c r="I4387" s="113"/>
      <c r="J4387" s="31"/>
      <c r="K4387" s="32"/>
      <c r="L4387" s="113"/>
      <c r="M4387" s="113"/>
      <c r="N4387" s="31"/>
      <c r="O4387" s="32"/>
      <c r="P4387" s="113"/>
      <c r="Q4387" s="113"/>
      <c r="R4387" s="31"/>
      <c r="S4387" s="32"/>
      <c r="T4387" s="113"/>
      <c r="U4387" s="113"/>
      <c r="V4387" s="31"/>
      <c r="W4387" s="32"/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hidden="1" customHeight="1" x14ac:dyDescent="0.3">
      <c r="A4388" s="110" t="s">
        <v>1712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hidden="1" customHeight="1" x14ac:dyDescent="0.3">
      <c r="A4389" s="110" t="s">
        <v>1712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hidden="1" customHeight="1" x14ac:dyDescent="0.3">
      <c r="A4390" s="110" t="s">
        <v>1712</v>
      </c>
      <c r="B4390" s="111" t="s">
        <v>577</v>
      </c>
      <c r="C4390" s="112" t="s">
        <v>1590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hidden="1" customHeight="1" x14ac:dyDescent="0.3">
      <c r="A4391" s="110" t="s">
        <v>1712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3415</v>
      </c>
      <c r="F4391" s="104">
        <v>0</v>
      </c>
      <c r="G4391" s="104">
        <v>3415</v>
      </c>
      <c r="H4391" s="113">
        <v>0</v>
      </c>
      <c r="I4391" s="113">
        <v>0</v>
      </c>
      <c r="J4391" s="31"/>
      <c r="K4391" s="32"/>
      <c r="L4391" s="113"/>
      <c r="M4391" s="113"/>
      <c r="N4391" s="31"/>
      <c r="O4391" s="32"/>
      <c r="P4391" s="113"/>
      <c r="Q4391" s="113"/>
      <c r="R4391" s="31"/>
      <c r="S4391" s="32"/>
      <c r="T4391" s="113"/>
      <c r="U4391" s="113"/>
      <c r="V4391" s="31"/>
      <c r="W4391" s="32"/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hidden="1" customHeight="1" x14ac:dyDescent="0.3">
      <c r="A4392" s="110" t="s">
        <v>1712</v>
      </c>
      <c r="B4392" s="111" t="s">
        <v>580</v>
      </c>
      <c r="C4392" s="112" t="s">
        <v>581</v>
      </c>
      <c r="D4392" s="21">
        <f t="shared" si="86"/>
        <v>10430.370000000001</v>
      </c>
      <c r="E4392" s="24">
        <f t="shared" si="87"/>
        <v>59038.23</v>
      </c>
      <c r="F4392" s="104">
        <v>0</v>
      </c>
      <c r="G4392" s="104">
        <v>59038.23</v>
      </c>
      <c r="H4392" s="113">
        <v>10430.370000000001</v>
      </c>
      <c r="I4392" s="113">
        <v>0</v>
      </c>
      <c r="J4392" s="31"/>
      <c r="K4392" s="32"/>
      <c r="L4392" s="113"/>
      <c r="M4392" s="113"/>
      <c r="N4392" s="31"/>
      <c r="O4392" s="32"/>
      <c r="P4392" s="113"/>
      <c r="Q4392" s="113"/>
      <c r="R4392" s="31"/>
      <c r="S4392" s="32"/>
      <c r="T4392" s="113"/>
      <c r="U4392" s="113"/>
      <c r="V4392" s="31"/>
      <c r="W4392" s="32"/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hidden="1" customHeight="1" x14ac:dyDescent="0.3">
      <c r="A4393" s="110" t="s">
        <v>1712</v>
      </c>
      <c r="B4393" s="111" t="s">
        <v>582</v>
      </c>
      <c r="C4393" s="112" t="s">
        <v>1591</v>
      </c>
      <c r="D4393" s="21">
        <f t="shared" si="86"/>
        <v>0</v>
      </c>
      <c r="E4393" s="24">
        <f t="shared" si="87"/>
        <v>0</v>
      </c>
      <c r="F4393" s="104"/>
      <c r="G4393" s="104"/>
      <c r="H4393" s="113"/>
      <c r="I4393" s="113"/>
      <c r="J4393" s="31"/>
      <c r="K4393" s="32"/>
      <c r="L4393" s="113"/>
      <c r="M4393" s="113"/>
      <c r="N4393" s="31"/>
      <c r="O4393" s="32"/>
      <c r="P4393" s="113"/>
      <c r="Q4393" s="113"/>
      <c r="R4393" s="31"/>
      <c r="S4393" s="32"/>
      <c r="T4393" s="113"/>
      <c r="U4393" s="113"/>
      <c r="V4393" s="31"/>
      <c r="W4393" s="32"/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hidden="1" customHeight="1" x14ac:dyDescent="0.3">
      <c r="A4394" s="110" t="s">
        <v>1712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/>
      <c r="K4394" s="32"/>
      <c r="L4394" s="113"/>
      <c r="M4394" s="113"/>
      <c r="N4394" s="31"/>
      <c r="O4394" s="32"/>
      <c r="P4394" s="113"/>
      <c r="Q4394" s="113"/>
      <c r="R4394" s="31"/>
      <c r="S4394" s="32"/>
      <c r="T4394" s="113"/>
      <c r="U4394" s="113"/>
      <c r="V4394" s="31"/>
      <c r="W4394" s="32"/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hidden="1" customHeight="1" x14ac:dyDescent="0.3">
      <c r="A4395" s="110" t="s">
        <v>1712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hidden="1" customHeight="1" x14ac:dyDescent="0.3">
      <c r="A4396" s="110" t="s">
        <v>1712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hidden="1" customHeight="1" x14ac:dyDescent="0.3">
      <c r="A4397" s="110" t="s">
        <v>1712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hidden="1" customHeight="1" x14ac:dyDescent="0.3">
      <c r="A4398" s="110" t="s">
        <v>1712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hidden="1" customHeight="1" x14ac:dyDescent="0.3">
      <c r="A4399" s="110" t="s">
        <v>1712</v>
      </c>
      <c r="B4399" s="111" t="s">
        <v>593</v>
      </c>
      <c r="C4399" s="112" t="s">
        <v>1592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hidden="1" customHeight="1" x14ac:dyDescent="0.3">
      <c r="A4400" s="110" t="s">
        <v>1712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hidden="1" customHeight="1" x14ac:dyDescent="0.3">
      <c r="A4401" s="110" t="s">
        <v>1712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hidden="1" customHeight="1" x14ac:dyDescent="0.3">
      <c r="A4402" s="110" t="s">
        <v>1712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hidden="1" customHeight="1" x14ac:dyDescent="0.3">
      <c r="A4403" s="110" t="s">
        <v>1712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hidden="1" customHeight="1" x14ac:dyDescent="0.3">
      <c r="A4404" s="110" t="s">
        <v>1712</v>
      </c>
      <c r="B4404" s="111" t="s">
        <v>602</v>
      </c>
      <c r="C4404" s="112" t="s">
        <v>1672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hidden="1" customHeight="1" x14ac:dyDescent="0.3">
      <c r="A4405" s="110" t="s">
        <v>1712</v>
      </c>
      <c r="B4405" s="111" t="s">
        <v>1593</v>
      </c>
      <c r="C4405" s="112" t="s">
        <v>1594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hidden="1" customHeight="1" x14ac:dyDescent="0.3">
      <c r="A4406" s="110" t="s">
        <v>1712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hidden="1" customHeight="1" x14ac:dyDescent="0.3">
      <c r="A4407" s="110" t="s">
        <v>1712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hidden="1" customHeight="1" x14ac:dyDescent="0.3">
      <c r="A4408" s="110" t="s">
        <v>1712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hidden="1" customHeight="1" x14ac:dyDescent="0.3">
      <c r="A4409" s="110" t="s">
        <v>1712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hidden="1" customHeight="1" x14ac:dyDescent="0.3">
      <c r="A4410" s="110" t="s">
        <v>1712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hidden="1" customHeight="1" x14ac:dyDescent="0.3">
      <c r="A4411" s="110" t="s">
        <v>1712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hidden="1" customHeight="1" x14ac:dyDescent="0.3">
      <c r="A4412" s="110" t="s">
        <v>1712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hidden="1" customHeight="1" x14ac:dyDescent="0.3">
      <c r="A4413" s="110" t="s">
        <v>1712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1200</v>
      </c>
      <c r="F4413" s="104">
        <v>0</v>
      </c>
      <c r="G4413" s="104">
        <v>1200</v>
      </c>
      <c r="H4413" s="113">
        <v>0</v>
      </c>
      <c r="I4413" s="113">
        <v>0</v>
      </c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hidden="1" customHeight="1" x14ac:dyDescent="0.3">
      <c r="A4414" s="110" t="s">
        <v>1712</v>
      </c>
      <c r="B4414" s="111" t="s">
        <v>619</v>
      </c>
      <c r="C4414" s="112" t="s">
        <v>620</v>
      </c>
      <c r="D4414" s="21">
        <f t="shared" si="86"/>
        <v>0</v>
      </c>
      <c r="E4414" s="24">
        <f t="shared" si="87"/>
        <v>0</v>
      </c>
      <c r="F4414" s="104"/>
      <c r="G4414" s="104"/>
      <c r="H4414" s="105"/>
      <c r="I4414" s="105"/>
      <c r="J4414" s="106"/>
      <c r="K4414" s="107"/>
      <c r="L4414" s="105"/>
      <c r="M4414" s="105"/>
      <c r="N4414" s="106"/>
      <c r="O4414" s="107"/>
      <c r="P4414" s="113"/>
      <c r="Q4414" s="113"/>
      <c r="R4414" s="106"/>
      <c r="S4414" s="107"/>
      <c r="T4414" s="105"/>
      <c r="U4414" s="105"/>
      <c r="V4414" s="106"/>
      <c r="W4414" s="107"/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hidden="1" customHeight="1" x14ac:dyDescent="0.3">
      <c r="A4415" s="110" t="s">
        <v>1712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15900</v>
      </c>
      <c r="F4415" s="104">
        <v>0</v>
      </c>
      <c r="G4415" s="104">
        <v>6050</v>
      </c>
      <c r="H4415" s="113">
        <v>0</v>
      </c>
      <c r="I4415" s="113">
        <v>9850</v>
      </c>
      <c r="J4415" s="31"/>
      <c r="K4415" s="32"/>
      <c r="L4415" s="113"/>
      <c r="M4415" s="113"/>
      <c r="N4415" s="31"/>
      <c r="O4415" s="32"/>
      <c r="P4415" s="105"/>
      <c r="Q4415" s="105"/>
      <c r="R4415" s="31"/>
      <c r="S4415" s="32"/>
      <c r="T4415" s="113"/>
      <c r="U4415" s="113"/>
      <c r="V4415" s="31"/>
      <c r="W4415" s="32"/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hidden="1" customHeight="1" x14ac:dyDescent="0.3">
      <c r="A4416" s="110" t="s">
        <v>1712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198284.25999999998</v>
      </c>
      <c r="F4416" s="104">
        <v>0</v>
      </c>
      <c r="G4416" s="104">
        <v>132652.07999999999</v>
      </c>
      <c r="H4416" s="113">
        <v>0</v>
      </c>
      <c r="I4416" s="113">
        <v>65632.179999999993</v>
      </c>
      <c r="J4416" s="31"/>
      <c r="K4416" s="32"/>
      <c r="L4416" s="113"/>
      <c r="M4416" s="113"/>
      <c r="N4416" s="31"/>
      <c r="O4416" s="32"/>
      <c r="P4416" s="113"/>
      <c r="Q4416" s="113"/>
      <c r="R4416" s="31"/>
      <c r="S4416" s="32"/>
      <c r="T4416" s="113"/>
      <c r="U4416" s="113"/>
      <c r="V4416" s="31"/>
      <c r="W4416" s="32"/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hidden="1" customHeight="1" x14ac:dyDescent="0.3">
      <c r="A4417" s="110" t="s">
        <v>1712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hidden="1" customHeight="1" x14ac:dyDescent="0.3">
      <c r="A4418" s="110" t="s">
        <v>1712</v>
      </c>
      <c r="B4418" s="111" t="s">
        <v>627</v>
      </c>
      <c r="C4418" s="112" t="s">
        <v>628</v>
      </c>
      <c r="D4418" s="21">
        <f t="shared" si="86"/>
        <v>0</v>
      </c>
      <c r="E4418" s="24">
        <f t="shared" si="87"/>
        <v>4319</v>
      </c>
      <c r="F4418" s="104">
        <v>0</v>
      </c>
      <c r="G4418" s="104">
        <v>4319</v>
      </c>
      <c r="H4418" s="113">
        <v>0</v>
      </c>
      <c r="I4418" s="113">
        <v>0</v>
      </c>
      <c r="J4418" s="31"/>
      <c r="K4418" s="32"/>
      <c r="L4418" s="113"/>
      <c r="M4418" s="113"/>
      <c r="N4418" s="31"/>
      <c r="O4418" s="32"/>
      <c r="P4418" s="113"/>
      <c r="Q4418" s="113"/>
      <c r="R4418" s="31"/>
      <c r="S4418" s="32"/>
      <c r="T4418" s="113"/>
      <c r="U4418" s="113"/>
      <c r="V4418" s="31"/>
      <c r="W4418" s="32"/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hidden="1" customHeight="1" x14ac:dyDescent="0.3">
      <c r="A4419" s="110" t="s">
        <v>1712</v>
      </c>
      <c r="B4419" s="111" t="s">
        <v>629</v>
      </c>
      <c r="C4419" s="112" t="s">
        <v>630</v>
      </c>
      <c r="D4419" s="21">
        <f t="shared" si="86"/>
        <v>3105</v>
      </c>
      <c r="E4419" s="24">
        <f t="shared" si="87"/>
        <v>154939.5</v>
      </c>
      <c r="F4419" s="104">
        <v>0</v>
      </c>
      <c r="G4419" s="104">
        <v>67186.5</v>
      </c>
      <c r="H4419" s="105">
        <v>3105</v>
      </c>
      <c r="I4419" s="105">
        <v>87753</v>
      </c>
      <c r="J4419" s="106"/>
      <c r="K4419" s="107"/>
      <c r="L4419" s="105"/>
      <c r="M4419" s="105"/>
      <c r="N4419" s="106"/>
      <c r="O4419" s="107"/>
      <c r="P4419" s="113"/>
      <c r="Q4419" s="113"/>
      <c r="R4419" s="106"/>
      <c r="S4419" s="107"/>
      <c r="T4419" s="105"/>
      <c r="U4419" s="105"/>
      <c r="V4419" s="106"/>
      <c r="W4419" s="107"/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hidden="1" customHeight="1" x14ac:dyDescent="0.3">
      <c r="A4420" s="110" t="s">
        <v>1712</v>
      </c>
      <c r="B4420" s="111" t="s">
        <v>631</v>
      </c>
      <c r="C4420" s="112" t="s">
        <v>632</v>
      </c>
      <c r="D4420" s="21">
        <f t="shared" si="86"/>
        <v>0</v>
      </c>
      <c r="E4420" s="24">
        <f t="shared" si="87"/>
        <v>111227</v>
      </c>
      <c r="F4420" s="104">
        <v>0</v>
      </c>
      <c r="G4420" s="104">
        <v>59378</v>
      </c>
      <c r="H4420" s="113">
        <v>0</v>
      </c>
      <c r="I4420" s="113">
        <v>51849</v>
      </c>
      <c r="J4420" s="31"/>
      <c r="K4420" s="32"/>
      <c r="L4420" s="113"/>
      <c r="M4420" s="113"/>
      <c r="N4420" s="31"/>
      <c r="O4420" s="32"/>
      <c r="P4420" s="105"/>
      <c r="Q4420" s="105"/>
      <c r="R4420" s="31"/>
      <c r="S4420" s="32"/>
      <c r="T4420" s="113"/>
      <c r="U4420" s="113"/>
      <c r="V4420" s="31"/>
      <c r="W4420" s="32"/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hidden="1" customHeight="1" x14ac:dyDescent="0.3">
      <c r="A4421" s="110" t="s">
        <v>1712</v>
      </c>
      <c r="B4421" s="111" t="s">
        <v>633</v>
      </c>
      <c r="C4421" s="112" t="s">
        <v>1595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hidden="1" customHeight="1" x14ac:dyDescent="0.3">
      <c r="A4422" s="110" t="s">
        <v>1712</v>
      </c>
      <c r="B4422" s="111" t="s">
        <v>634</v>
      </c>
      <c r="C4422" s="112" t="s">
        <v>1596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hidden="1" customHeight="1" x14ac:dyDescent="0.3">
      <c r="A4423" s="110" t="s">
        <v>1712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hidden="1" customHeight="1" x14ac:dyDescent="0.3">
      <c r="A4424" s="110" t="s">
        <v>1712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hidden="1" customHeight="1" x14ac:dyDescent="0.3">
      <c r="A4425" s="110" t="s">
        <v>1712</v>
      </c>
      <c r="B4425" s="111" t="s">
        <v>639</v>
      </c>
      <c r="C4425" s="112" t="s">
        <v>640</v>
      </c>
      <c r="D4425" s="21">
        <f t="shared" si="86"/>
        <v>115</v>
      </c>
      <c r="E4425" s="24">
        <f t="shared" si="87"/>
        <v>275713</v>
      </c>
      <c r="F4425" s="104">
        <v>0</v>
      </c>
      <c r="G4425" s="104">
        <v>121942</v>
      </c>
      <c r="H4425" s="105">
        <v>115</v>
      </c>
      <c r="I4425" s="105">
        <v>153771</v>
      </c>
      <c r="J4425" s="106"/>
      <c r="K4425" s="107"/>
      <c r="L4425" s="105"/>
      <c r="M4425" s="105"/>
      <c r="N4425" s="106"/>
      <c r="O4425" s="107"/>
      <c r="P4425" s="113"/>
      <c r="Q4425" s="113"/>
      <c r="R4425" s="106"/>
      <c r="S4425" s="107"/>
      <c r="T4425" s="105"/>
      <c r="U4425" s="105"/>
      <c r="V4425" s="106"/>
      <c r="W4425" s="107"/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hidden="1" customHeight="1" x14ac:dyDescent="0.3">
      <c r="A4426" s="110" t="s">
        <v>1712</v>
      </c>
      <c r="B4426" s="111" t="s">
        <v>641</v>
      </c>
      <c r="C4426" s="112" t="s">
        <v>642</v>
      </c>
      <c r="D4426" s="21">
        <f t="shared" si="86"/>
        <v>0</v>
      </c>
      <c r="E4426" s="24">
        <f t="shared" si="87"/>
        <v>104334.5</v>
      </c>
      <c r="F4426" s="104">
        <v>0</v>
      </c>
      <c r="G4426" s="104">
        <v>54239.5</v>
      </c>
      <c r="H4426" s="113">
        <v>0</v>
      </c>
      <c r="I4426" s="113">
        <v>50095</v>
      </c>
      <c r="J4426" s="31"/>
      <c r="K4426" s="32"/>
      <c r="L4426" s="113"/>
      <c r="M4426" s="113"/>
      <c r="N4426" s="31"/>
      <c r="O4426" s="32"/>
      <c r="P4426" s="105"/>
      <c r="Q4426" s="105"/>
      <c r="R4426" s="31"/>
      <c r="S4426" s="32"/>
      <c r="T4426" s="113"/>
      <c r="U4426" s="113"/>
      <c r="V4426" s="31"/>
      <c r="W4426" s="32"/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hidden="1" customHeight="1" x14ac:dyDescent="0.3">
      <c r="A4427" s="110" t="s">
        <v>1712</v>
      </c>
      <c r="B4427" s="111" t="s">
        <v>643</v>
      </c>
      <c r="C4427" s="112" t="s">
        <v>644</v>
      </c>
      <c r="D4427" s="21">
        <f t="shared" si="86"/>
        <v>7454.3700000000008</v>
      </c>
      <c r="E4427" s="24">
        <f t="shared" si="87"/>
        <v>0</v>
      </c>
      <c r="F4427" s="104">
        <v>2059.69</v>
      </c>
      <c r="G4427" s="104">
        <v>0</v>
      </c>
      <c r="H4427" s="113">
        <v>5394.68</v>
      </c>
      <c r="I4427" s="113">
        <v>0</v>
      </c>
      <c r="J4427" s="31"/>
      <c r="K4427" s="32"/>
      <c r="L4427" s="113"/>
      <c r="M4427" s="113"/>
      <c r="N4427" s="31"/>
      <c r="O4427" s="32"/>
      <c r="P4427" s="113"/>
      <c r="Q4427" s="113"/>
      <c r="R4427" s="31"/>
      <c r="S4427" s="32"/>
      <c r="T4427" s="113"/>
      <c r="U4427" s="113"/>
      <c r="V4427" s="31"/>
      <c r="W4427" s="32"/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hidden="1" customHeight="1" x14ac:dyDescent="0.3">
      <c r="A4428" s="110" t="s">
        <v>1712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19160.940000000002</v>
      </c>
      <c r="F4428" s="104">
        <v>0</v>
      </c>
      <c r="G4428" s="104">
        <v>12203.61</v>
      </c>
      <c r="H4428" s="113">
        <v>0</v>
      </c>
      <c r="I4428" s="113">
        <v>6957.33</v>
      </c>
      <c r="J4428" s="31"/>
      <c r="K4428" s="32"/>
      <c r="L4428" s="113"/>
      <c r="M4428" s="113"/>
      <c r="N4428" s="31"/>
      <c r="O4428" s="32"/>
      <c r="P4428" s="113"/>
      <c r="Q4428" s="113"/>
      <c r="R4428" s="31"/>
      <c r="S4428" s="32"/>
      <c r="T4428" s="113"/>
      <c r="U4428" s="113"/>
      <c r="V4428" s="31"/>
      <c r="W4428" s="32"/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hidden="1" customHeight="1" x14ac:dyDescent="0.3">
      <c r="A4429" s="110" t="s">
        <v>1712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24742</v>
      </c>
      <c r="F4429" s="104">
        <v>0</v>
      </c>
      <c r="G4429" s="104">
        <v>5297</v>
      </c>
      <c r="H4429" s="113">
        <v>0</v>
      </c>
      <c r="I4429" s="113">
        <v>19445</v>
      </c>
      <c r="J4429" s="31"/>
      <c r="K4429" s="32"/>
      <c r="L4429" s="113"/>
      <c r="M4429" s="113"/>
      <c r="N4429" s="31"/>
      <c r="O4429" s="32"/>
      <c r="P4429" s="113"/>
      <c r="Q4429" s="113"/>
      <c r="R4429" s="31"/>
      <c r="S4429" s="32"/>
      <c r="T4429" s="113"/>
      <c r="U4429" s="113"/>
      <c r="V4429" s="31"/>
      <c r="W4429" s="32"/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hidden="1" customHeight="1" x14ac:dyDescent="0.3">
      <c r="A4430" s="110" t="s">
        <v>1712</v>
      </c>
      <c r="B4430" s="111" t="s">
        <v>649</v>
      </c>
      <c r="C4430" s="112" t="s">
        <v>650</v>
      </c>
      <c r="D4430" s="21">
        <f t="shared" si="86"/>
        <v>0</v>
      </c>
      <c r="E4430" s="24">
        <f t="shared" si="87"/>
        <v>59450</v>
      </c>
      <c r="F4430" s="104">
        <v>0</v>
      </c>
      <c r="G4430" s="104">
        <v>21876.5</v>
      </c>
      <c r="H4430" s="105">
        <v>0</v>
      </c>
      <c r="I4430" s="105">
        <v>37573.5</v>
      </c>
      <c r="J4430" s="106"/>
      <c r="K4430" s="107"/>
      <c r="L4430" s="105"/>
      <c r="M4430" s="105"/>
      <c r="N4430" s="106"/>
      <c r="O4430" s="107"/>
      <c r="P4430" s="113"/>
      <c r="Q4430" s="113"/>
      <c r="R4430" s="106"/>
      <c r="S4430" s="107"/>
      <c r="T4430" s="105"/>
      <c r="U4430" s="105"/>
      <c r="V4430" s="106"/>
      <c r="W4430" s="107"/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hidden="1" customHeight="1" x14ac:dyDescent="0.3">
      <c r="A4431" s="110" t="s">
        <v>1712</v>
      </c>
      <c r="B4431" s="111" t="s">
        <v>651</v>
      </c>
      <c r="C4431" s="112" t="s">
        <v>652</v>
      </c>
      <c r="D4431" s="21">
        <f t="shared" si="86"/>
        <v>100</v>
      </c>
      <c r="E4431" s="24">
        <f t="shared" si="87"/>
        <v>29646.5</v>
      </c>
      <c r="F4431" s="104">
        <v>0</v>
      </c>
      <c r="G4431" s="104">
        <v>14302</v>
      </c>
      <c r="H4431" s="113">
        <v>100</v>
      </c>
      <c r="I4431" s="113">
        <v>15344.5</v>
      </c>
      <c r="J4431" s="31"/>
      <c r="K4431" s="32"/>
      <c r="L4431" s="113"/>
      <c r="M4431" s="113"/>
      <c r="N4431" s="31"/>
      <c r="O4431" s="32"/>
      <c r="P4431" s="105"/>
      <c r="Q4431" s="105"/>
      <c r="R4431" s="31"/>
      <c r="S4431" s="32"/>
      <c r="T4431" s="113"/>
      <c r="U4431" s="113"/>
      <c r="V4431" s="31"/>
      <c r="W4431" s="32"/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hidden="1" customHeight="1" x14ac:dyDescent="0.3">
      <c r="A4432" s="110" t="s">
        <v>1712</v>
      </c>
      <c r="B4432" s="111" t="s">
        <v>653</v>
      </c>
      <c r="C4432" s="112" t="s">
        <v>1597</v>
      </c>
      <c r="D4432" s="21">
        <f t="shared" si="86"/>
        <v>0</v>
      </c>
      <c r="E4432" s="24">
        <f t="shared" si="87"/>
        <v>56689</v>
      </c>
      <c r="F4432" s="104">
        <v>0</v>
      </c>
      <c r="G4432" s="104">
        <v>5037.5</v>
      </c>
      <c r="H4432" s="113">
        <v>0</v>
      </c>
      <c r="I4432" s="113">
        <v>51651.5</v>
      </c>
      <c r="J4432" s="31"/>
      <c r="K4432" s="32"/>
      <c r="L4432" s="113"/>
      <c r="M4432" s="113"/>
      <c r="N4432" s="31"/>
      <c r="O4432" s="32"/>
      <c r="P4432" s="113"/>
      <c r="Q4432" s="113"/>
      <c r="R4432" s="31"/>
      <c r="S4432" s="32"/>
      <c r="T4432" s="113"/>
      <c r="U4432" s="113"/>
      <c r="V4432" s="31"/>
      <c r="W4432" s="32"/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hidden="1" customHeight="1" x14ac:dyDescent="0.3">
      <c r="A4433" s="110" t="s">
        <v>1712</v>
      </c>
      <c r="B4433" s="111" t="s">
        <v>654</v>
      </c>
      <c r="C4433" s="112" t="s">
        <v>1598</v>
      </c>
      <c r="D4433" s="21">
        <f t="shared" si="86"/>
        <v>14174.05</v>
      </c>
      <c r="E4433" s="24">
        <f t="shared" si="87"/>
        <v>0</v>
      </c>
      <c r="F4433" s="104">
        <v>556.66999999999996</v>
      </c>
      <c r="G4433" s="104">
        <v>0</v>
      </c>
      <c r="H4433" s="113">
        <v>13617.38</v>
      </c>
      <c r="I4433" s="113">
        <v>0</v>
      </c>
      <c r="J4433" s="31"/>
      <c r="K4433" s="32"/>
      <c r="L4433" s="113"/>
      <c r="M4433" s="113"/>
      <c r="N4433" s="31"/>
      <c r="O4433" s="32"/>
      <c r="P4433" s="113"/>
      <c r="Q4433" s="113"/>
      <c r="R4433" s="31"/>
      <c r="S4433" s="32"/>
      <c r="T4433" s="113"/>
      <c r="U4433" s="113"/>
      <c r="V4433" s="31"/>
      <c r="W4433" s="32"/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hidden="1" customHeight="1" x14ac:dyDescent="0.3">
      <c r="A4434" s="110" t="s">
        <v>1712</v>
      </c>
      <c r="B4434" s="111" t="s">
        <v>655</v>
      </c>
      <c r="C4434" s="112" t="s">
        <v>1599</v>
      </c>
      <c r="D4434" s="21">
        <f t="shared" si="86"/>
        <v>0</v>
      </c>
      <c r="E4434" s="24">
        <f t="shared" si="87"/>
        <v>0</v>
      </c>
      <c r="F4434" s="104"/>
      <c r="G4434" s="104"/>
      <c r="H4434" s="113"/>
      <c r="I4434" s="113"/>
      <c r="J4434" s="31"/>
      <c r="K4434" s="32"/>
      <c r="L4434" s="113"/>
      <c r="M4434" s="113"/>
      <c r="N4434" s="31"/>
      <c r="O4434" s="32"/>
      <c r="P4434" s="113"/>
      <c r="Q4434" s="113"/>
      <c r="R4434" s="31"/>
      <c r="S4434" s="32"/>
      <c r="T4434" s="113"/>
      <c r="U4434" s="113"/>
      <c r="V4434" s="31"/>
      <c r="W4434" s="32"/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hidden="1" customHeight="1" x14ac:dyDescent="0.3">
      <c r="A4435" s="110" t="s">
        <v>1712</v>
      </c>
      <c r="B4435" s="111" t="s">
        <v>656</v>
      </c>
      <c r="C4435" s="112" t="s">
        <v>1600</v>
      </c>
      <c r="D4435" s="21">
        <f t="shared" si="86"/>
        <v>0</v>
      </c>
      <c r="E4435" s="24">
        <f t="shared" si="87"/>
        <v>0</v>
      </c>
      <c r="F4435" s="104"/>
      <c r="G4435" s="104"/>
      <c r="H4435" s="113"/>
      <c r="I4435" s="113"/>
      <c r="J4435" s="31"/>
      <c r="K4435" s="32"/>
      <c r="L4435" s="113"/>
      <c r="M4435" s="113"/>
      <c r="N4435" s="31"/>
      <c r="O4435" s="32"/>
      <c r="P4435" s="113"/>
      <c r="Q4435" s="113"/>
      <c r="R4435" s="31"/>
      <c r="S4435" s="32"/>
      <c r="T4435" s="113"/>
      <c r="U4435" s="113"/>
      <c r="V4435" s="31"/>
      <c r="W4435" s="32"/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hidden="1" customHeight="1" x14ac:dyDescent="0.3">
      <c r="A4436" s="110" t="s">
        <v>1712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0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/>
      <c r="Q4436" s="113"/>
      <c r="R4436" s="31"/>
      <c r="S4436" s="32"/>
      <c r="T4436" s="113"/>
      <c r="U4436" s="113"/>
      <c r="V4436" s="31"/>
      <c r="W4436" s="32"/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hidden="1" customHeight="1" x14ac:dyDescent="0.3">
      <c r="A4437" s="110" t="s">
        <v>1712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hidden="1" customHeight="1" x14ac:dyDescent="0.3">
      <c r="A4438" s="110" t="s">
        <v>1712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0</v>
      </c>
      <c r="F4438" s="104"/>
      <c r="G4438" s="104"/>
      <c r="H4438" s="113"/>
      <c r="I4438" s="113"/>
      <c r="J4438" s="31"/>
      <c r="K4438" s="32"/>
      <c r="L4438" s="113"/>
      <c r="M4438" s="113"/>
      <c r="N4438" s="31"/>
      <c r="O4438" s="32"/>
      <c r="P4438" s="113"/>
      <c r="Q4438" s="113"/>
      <c r="R4438" s="31"/>
      <c r="S4438" s="32"/>
      <c r="T4438" s="113"/>
      <c r="U4438" s="113"/>
      <c r="V4438" s="31"/>
      <c r="W4438" s="32"/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hidden="1" customHeight="1" x14ac:dyDescent="0.3">
      <c r="A4439" s="110" t="s">
        <v>1712</v>
      </c>
      <c r="B4439" s="111" t="s">
        <v>663</v>
      </c>
      <c r="C4439" s="112" t="s">
        <v>664</v>
      </c>
      <c r="D4439" s="21">
        <f t="shared" si="86"/>
        <v>11000</v>
      </c>
      <c r="E4439" s="24">
        <f t="shared" si="87"/>
        <v>2657413</v>
      </c>
      <c r="F4439" s="104">
        <v>0</v>
      </c>
      <c r="G4439" s="104">
        <v>1279102.5</v>
      </c>
      <c r="H4439" s="113">
        <v>11000</v>
      </c>
      <c r="I4439" s="113">
        <v>1378310.5</v>
      </c>
      <c r="J4439" s="31"/>
      <c r="K4439" s="32"/>
      <c r="L4439" s="113"/>
      <c r="M4439" s="113"/>
      <c r="N4439" s="31"/>
      <c r="O4439" s="32"/>
      <c r="P4439" s="113"/>
      <c r="Q4439" s="113"/>
      <c r="R4439" s="31"/>
      <c r="S4439" s="32"/>
      <c r="T4439" s="113"/>
      <c r="U4439" s="113"/>
      <c r="V4439" s="31"/>
      <c r="W4439" s="32"/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hidden="1" customHeight="1" x14ac:dyDescent="0.3">
      <c r="A4440" s="110" t="s">
        <v>1712</v>
      </c>
      <c r="B4440" s="111" t="s">
        <v>665</v>
      </c>
      <c r="C4440" s="112" t="s">
        <v>666</v>
      </c>
      <c r="D4440" s="21">
        <f t="shared" si="86"/>
        <v>39586.29</v>
      </c>
      <c r="E4440" s="24">
        <f t="shared" si="87"/>
        <v>1332221.5</v>
      </c>
      <c r="F4440" s="104">
        <v>13175.6</v>
      </c>
      <c r="G4440" s="104">
        <v>643486.5</v>
      </c>
      <c r="H4440" s="113">
        <v>26410.69</v>
      </c>
      <c r="I4440" s="113">
        <v>688735</v>
      </c>
      <c r="J4440" s="31"/>
      <c r="K4440" s="32"/>
      <c r="L4440" s="113"/>
      <c r="M4440" s="113"/>
      <c r="N4440" s="31"/>
      <c r="O4440" s="32"/>
      <c r="P4440" s="113"/>
      <c r="Q4440" s="113"/>
      <c r="R4440" s="31"/>
      <c r="S4440" s="32"/>
      <c r="T4440" s="113"/>
      <c r="U4440" s="113"/>
      <c r="V4440" s="31"/>
      <c r="W4440" s="32"/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hidden="1" customHeight="1" x14ac:dyDescent="0.3">
      <c r="A4441" s="110" t="s">
        <v>1712</v>
      </c>
      <c r="B4441" s="111" t="s">
        <v>667</v>
      </c>
      <c r="C4441" s="112" t="s">
        <v>668</v>
      </c>
      <c r="D4441" s="21">
        <f t="shared" si="86"/>
        <v>0</v>
      </c>
      <c r="E4441" s="24">
        <f t="shared" si="87"/>
        <v>1464</v>
      </c>
      <c r="F4441" s="104">
        <v>0</v>
      </c>
      <c r="G4441" s="104">
        <v>1464</v>
      </c>
      <c r="H4441" s="113">
        <v>0</v>
      </c>
      <c r="I4441" s="113">
        <v>0</v>
      </c>
      <c r="J4441" s="31"/>
      <c r="K4441" s="32"/>
      <c r="L4441" s="113"/>
      <c r="M4441" s="113"/>
      <c r="N4441" s="31"/>
      <c r="O4441" s="32"/>
      <c r="P4441" s="113"/>
      <c r="Q4441" s="113"/>
      <c r="R4441" s="31"/>
      <c r="S4441" s="32"/>
      <c r="T4441" s="113"/>
      <c r="U4441" s="113"/>
      <c r="V4441" s="31"/>
      <c r="W4441" s="32"/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hidden="1" customHeight="1" x14ac:dyDescent="0.3">
      <c r="A4442" s="110" t="s">
        <v>1712</v>
      </c>
      <c r="B4442" s="111" t="s">
        <v>669</v>
      </c>
      <c r="C4442" s="112" t="s">
        <v>670</v>
      </c>
      <c r="D4442" s="21">
        <f t="shared" si="86"/>
        <v>0</v>
      </c>
      <c r="E4442" s="24">
        <f t="shared" si="87"/>
        <v>0</v>
      </c>
      <c r="F4442" s="104"/>
      <c r="G4442" s="104"/>
      <c r="H4442" s="113"/>
      <c r="I4442" s="113"/>
      <c r="J4442" s="31"/>
      <c r="K4442" s="32"/>
      <c r="L4442" s="113"/>
      <c r="M4442" s="113"/>
      <c r="N4442" s="31"/>
      <c r="O4442" s="32"/>
      <c r="P4442" s="113"/>
      <c r="Q4442" s="113"/>
      <c r="R4442" s="31"/>
      <c r="S4442" s="32"/>
      <c r="T4442" s="113"/>
      <c r="U4442" s="113"/>
      <c r="V4442" s="31"/>
      <c r="W4442" s="32"/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hidden="1" customHeight="1" x14ac:dyDescent="0.3">
      <c r="A4443" s="110" t="s">
        <v>1712</v>
      </c>
      <c r="B4443" s="111" t="s">
        <v>671</v>
      </c>
      <c r="C4443" s="112" t="s">
        <v>1601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hidden="1" customHeight="1" x14ac:dyDescent="0.3">
      <c r="A4444" s="110" t="s">
        <v>1712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0</v>
      </c>
      <c r="F4444" s="104"/>
      <c r="G4444" s="104"/>
      <c r="H4444" s="113"/>
      <c r="I4444" s="113"/>
      <c r="J4444" s="31"/>
      <c r="K4444" s="32"/>
      <c r="L4444" s="113"/>
      <c r="M4444" s="113"/>
      <c r="N4444" s="31"/>
      <c r="O4444" s="32"/>
      <c r="P4444" s="113"/>
      <c r="Q4444" s="113"/>
      <c r="R4444" s="31"/>
      <c r="S4444" s="32"/>
      <c r="T4444" s="113"/>
      <c r="U4444" s="113"/>
      <c r="V4444" s="31"/>
      <c r="W4444" s="32"/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hidden="1" customHeight="1" x14ac:dyDescent="0.3">
      <c r="A4445" s="110" t="s">
        <v>1712</v>
      </c>
      <c r="B4445" s="111" t="s">
        <v>674</v>
      </c>
      <c r="C4445" s="112" t="s">
        <v>675</v>
      </c>
      <c r="D4445" s="21">
        <f t="shared" si="86"/>
        <v>2646413</v>
      </c>
      <c r="E4445" s="24">
        <f t="shared" si="87"/>
        <v>16511699.59</v>
      </c>
      <c r="F4445" s="104"/>
      <c r="G4445" s="104"/>
      <c r="H4445" s="105">
        <v>2646413</v>
      </c>
      <c r="I4445" s="105">
        <v>16511699.59</v>
      </c>
      <c r="J4445" s="106"/>
      <c r="K4445" s="107"/>
      <c r="L4445" s="105"/>
      <c r="M4445" s="105"/>
      <c r="N4445" s="106"/>
      <c r="O4445" s="107"/>
      <c r="P4445" s="113"/>
      <c r="Q4445" s="113"/>
      <c r="R4445" s="106"/>
      <c r="S4445" s="107"/>
      <c r="T4445" s="105"/>
      <c r="U4445" s="105"/>
      <c r="V4445" s="106"/>
      <c r="W4445" s="107"/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hidden="1" customHeight="1" x14ac:dyDescent="0.3">
      <c r="A4446" s="110" t="s">
        <v>1712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hidden="1" customHeight="1" x14ac:dyDescent="0.3">
      <c r="A4447" s="110" t="s">
        <v>1712</v>
      </c>
      <c r="B4447" s="111" t="s">
        <v>678</v>
      </c>
      <c r="C4447" s="112" t="s">
        <v>679</v>
      </c>
      <c r="D4447" s="21">
        <f t="shared" si="86"/>
        <v>251709.5</v>
      </c>
      <c r="E4447" s="24">
        <f t="shared" si="87"/>
        <v>4219482.28</v>
      </c>
      <c r="F4447" s="104"/>
      <c r="G4447" s="104"/>
      <c r="H4447" s="113">
        <v>251709.5</v>
      </c>
      <c r="I4447" s="113">
        <v>4219482.28</v>
      </c>
      <c r="J4447" s="31"/>
      <c r="K4447" s="32"/>
      <c r="L4447" s="113"/>
      <c r="M4447" s="113"/>
      <c r="N4447" s="31"/>
      <c r="O4447" s="32"/>
      <c r="P4447" s="113"/>
      <c r="Q4447" s="113"/>
      <c r="R4447" s="31"/>
      <c r="S4447" s="32"/>
      <c r="T4447" s="113"/>
      <c r="U4447" s="113"/>
      <c r="V4447" s="31"/>
      <c r="W4447" s="32"/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hidden="1" customHeight="1" x14ac:dyDescent="0.3">
      <c r="A4448" s="110" t="s">
        <v>1712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23316</v>
      </c>
      <c r="F4448" s="104">
        <v>0</v>
      </c>
      <c r="G4448" s="104">
        <v>23316</v>
      </c>
      <c r="H4448" s="113">
        <v>0</v>
      </c>
      <c r="I4448" s="113">
        <v>0</v>
      </c>
      <c r="J4448" s="31"/>
      <c r="K4448" s="32"/>
      <c r="L4448" s="113"/>
      <c r="M4448" s="113"/>
      <c r="N4448" s="31"/>
      <c r="O4448" s="32"/>
      <c r="P4448" s="113"/>
      <c r="Q4448" s="113"/>
      <c r="R4448" s="31"/>
      <c r="S4448" s="32"/>
      <c r="T4448" s="113"/>
      <c r="U4448" s="113"/>
      <c r="V4448" s="31"/>
      <c r="W4448" s="32"/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hidden="1" customHeight="1" x14ac:dyDescent="0.3">
      <c r="A4449" s="110" t="s">
        <v>1712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0</v>
      </c>
      <c r="F4449" s="104"/>
      <c r="G4449" s="104"/>
      <c r="H4449" s="113"/>
      <c r="I4449" s="113"/>
      <c r="J4449" s="31"/>
      <c r="K4449" s="32"/>
      <c r="L4449" s="113"/>
      <c r="M4449" s="113"/>
      <c r="N4449" s="31"/>
      <c r="O4449" s="32"/>
      <c r="P4449" s="113"/>
      <c r="Q4449" s="113"/>
      <c r="R4449" s="31"/>
      <c r="S4449" s="32"/>
      <c r="T4449" s="113"/>
      <c r="U4449" s="113"/>
      <c r="V4449" s="31"/>
      <c r="W4449" s="32"/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hidden="1" customHeight="1" x14ac:dyDescent="0.3">
      <c r="A4450" s="110" t="s">
        <v>1712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142121.07999999999</v>
      </c>
      <c r="F4450" s="104">
        <v>0</v>
      </c>
      <c r="G4450" s="104">
        <v>142121.07999999999</v>
      </c>
      <c r="H4450" s="105">
        <v>0</v>
      </c>
      <c r="I4450" s="105">
        <v>0</v>
      </c>
      <c r="J4450" s="106"/>
      <c r="K4450" s="107"/>
      <c r="L4450" s="105"/>
      <c r="M4450" s="105"/>
      <c r="N4450" s="106"/>
      <c r="O4450" s="107"/>
      <c r="P4450" s="113"/>
      <c r="Q4450" s="113"/>
      <c r="R4450" s="106"/>
      <c r="S4450" s="107"/>
      <c r="T4450" s="105"/>
      <c r="U4450" s="105"/>
      <c r="V4450" s="106"/>
      <c r="W4450" s="107"/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hidden="1" customHeight="1" x14ac:dyDescent="0.3">
      <c r="A4451" s="110" t="s">
        <v>1712</v>
      </c>
      <c r="B4451" s="111" t="s">
        <v>686</v>
      </c>
      <c r="C4451" s="112" t="s">
        <v>687</v>
      </c>
      <c r="D4451" s="21">
        <f t="shared" si="86"/>
        <v>1279102.5</v>
      </c>
      <c r="E4451" s="24">
        <f t="shared" si="87"/>
        <v>1279102.5</v>
      </c>
      <c r="F4451" s="104">
        <v>1279102.5</v>
      </c>
      <c r="G4451" s="104">
        <v>0</v>
      </c>
      <c r="H4451" s="113">
        <v>0</v>
      </c>
      <c r="I4451" s="113">
        <v>1279102.5</v>
      </c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hidden="1" customHeight="1" x14ac:dyDescent="0.3">
      <c r="A4452" s="110" t="s">
        <v>1712</v>
      </c>
      <c r="B4452" s="111" t="s">
        <v>688</v>
      </c>
      <c r="C4452" s="112" t="s">
        <v>689</v>
      </c>
      <c r="D4452" s="21">
        <f t="shared" si="86"/>
        <v>248080.56</v>
      </c>
      <c r="E4452" s="24">
        <f t="shared" si="87"/>
        <v>0</v>
      </c>
      <c r="F4452" s="104">
        <v>171552.36</v>
      </c>
      <c r="G4452" s="104">
        <v>0</v>
      </c>
      <c r="H4452" s="113">
        <v>76528.2</v>
      </c>
      <c r="I4452" s="113">
        <v>0</v>
      </c>
      <c r="J4452" s="31"/>
      <c r="K4452" s="32"/>
      <c r="L4452" s="113"/>
      <c r="M4452" s="113"/>
      <c r="N4452" s="31"/>
      <c r="O4452" s="32"/>
      <c r="P4452" s="113"/>
      <c r="Q4452" s="113"/>
      <c r="R4452" s="31"/>
      <c r="S4452" s="32"/>
      <c r="T4452" s="113"/>
      <c r="U4452" s="113"/>
      <c r="V4452" s="31"/>
      <c r="W4452" s="32"/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hidden="1" customHeight="1" x14ac:dyDescent="0.3">
      <c r="A4453" s="110" t="s">
        <v>1712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437866.92</v>
      </c>
      <c r="F4453" s="104">
        <v>0</v>
      </c>
      <c r="G4453" s="104">
        <v>187132.96</v>
      </c>
      <c r="H4453" s="113">
        <v>0</v>
      </c>
      <c r="I4453" s="113">
        <v>250733.96</v>
      </c>
      <c r="J4453" s="31"/>
      <c r="K4453" s="32"/>
      <c r="L4453" s="113"/>
      <c r="M4453" s="113"/>
      <c r="N4453" s="31"/>
      <c r="O4453" s="32"/>
      <c r="P4453" s="113"/>
      <c r="Q4453" s="113"/>
      <c r="R4453" s="31"/>
      <c r="S4453" s="32"/>
      <c r="T4453" s="113"/>
      <c r="U4453" s="113"/>
      <c r="V4453" s="31"/>
      <c r="W4453" s="32"/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hidden="1" customHeight="1" x14ac:dyDescent="0.3">
      <c r="A4454" s="110" t="s">
        <v>1712</v>
      </c>
      <c r="B4454" s="111" t="s">
        <v>692</v>
      </c>
      <c r="C4454" s="112" t="s">
        <v>693</v>
      </c>
      <c r="D4454" s="21">
        <f t="shared" si="88"/>
        <v>0</v>
      </c>
      <c r="E4454" s="24">
        <f t="shared" si="89"/>
        <v>0</v>
      </c>
      <c r="F4454" s="104"/>
      <c r="G4454" s="104"/>
      <c r="H4454" s="113"/>
      <c r="I4454" s="113"/>
      <c r="J4454" s="31"/>
      <c r="K4454" s="32"/>
      <c r="L4454" s="113"/>
      <c r="M4454" s="113"/>
      <c r="N4454" s="31"/>
      <c r="O4454" s="32"/>
      <c r="P4454" s="113"/>
      <c r="Q4454" s="113"/>
      <c r="R4454" s="31"/>
      <c r="S4454" s="32"/>
      <c r="T4454" s="113"/>
      <c r="U4454" s="113"/>
      <c r="V4454" s="31"/>
      <c r="W4454" s="32"/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hidden="1" customHeight="1" x14ac:dyDescent="0.3">
      <c r="A4455" s="110" t="s">
        <v>1712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0</v>
      </c>
      <c r="F4455" s="104"/>
      <c r="G4455" s="104"/>
      <c r="H4455" s="105"/>
      <c r="I4455" s="105"/>
      <c r="J4455" s="106"/>
      <c r="K4455" s="107"/>
      <c r="L4455" s="105"/>
      <c r="M4455" s="105"/>
      <c r="N4455" s="106"/>
      <c r="O4455" s="107"/>
      <c r="P4455" s="113"/>
      <c r="Q4455" s="113"/>
      <c r="R4455" s="106"/>
      <c r="S4455" s="107"/>
      <c r="T4455" s="105"/>
      <c r="U4455" s="105"/>
      <c r="V4455" s="106"/>
      <c r="W4455" s="107"/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hidden="1" customHeight="1" x14ac:dyDescent="0.3">
      <c r="A4456" s="110" t="s">
        <v>1712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251709.5</v>
      </c>
      <c r="F4456" s="104">
        <v>0</v>
      </c>
      <c r="G4456" s="104">
        <v>122857</v>
      </c>
      <c r="H4456" s="105">
        <v>0</v>
      </c>
      <c r="I4456" s="105">
        <v>128852.5</v>
      </c>
      <c r="J4456" s="106"/>
      <c r="K4456" s="107"/>
      <c r="L4456" s="105"/>
      <c r="M4456" s="105"/>
      <c r="N4456" s="106"/>
      <c r="O4456" s="107"/>
      <c r="P4456" s="105"/>
      <c r="Q4456" s="105"/>
      <c r="R4456" s="106"/>
      <c r="S4456" s="107"/>
      <c r="T4456" s="105"/>
      <c r="U4456" s="105"/>
      <c r="V4456" s="106"/>
      <c r="W4456" s="107"/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hidden="1" customHeight="1" x14ac:dyDescent="0.3">
      <c r="A4457" s="110" t="s">
        <v>1712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0</v>
      </c>
      <c r="F4457" s="104"/>
      <c r="G4457" s="104"/>
      <c r="H4457" s="105"/>
      <c r="I4457" s="105"/>
      <c r="J4457" s="106"/>
      <c r="K4457" s="107"/>
      <c r="L4457" s="105"/>
      <c r="M4457" s="105"/>
      <c r="N4457" s="106"/>
      <c r="O4457" s="107"/>
      <c r="P4457" s="105"/>
      <c r="Q4457" s="105"/>
      <c r="R4457" s="106"/>
      <c r="S4457" s="107"/>
      <c r="T4457" s="105"/>
      <c r="U4457" s="105"/>
      <c r="V4457" s="106"/>
      <c r="W4457" s="107"/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hidden="1" customHeight="1" x14ac:dyDescent="0.3">
      <c r="A4458" s="110" t="s">
        <v>1712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1040000</v>
      </c>
      <c r="F4458" s="104"/>
      <c r="G4458" s="104"/>
      <c r="H4458" s="105">
        <v>0</v>
      </c>
      <c r="I4458" s="105">
        <v>1040000</v>
      </c>
      <c r="J4458" s="106"/>
      <c r="K4458" s="107"/>
      <c r="L4458" s="105"/>
      <c r="M4458" s="105"/>
      <c r="N4458" s="106"/>
      <c r="O4458" s="107"/>
      <c r="P4458" s="105"/>
      <c r="Q4458" s="105"/>
      <c r="R4458" s="106"/>
      <c r="S4458" s="107"/>
      <c r="T4458" s="105"/>
      <c r="U4458" s="105"/>
      <c r="V4458" s="106"/>
      <c r="W4458" s="107"/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hidden="1" customHeight="1" x14ac:dyDescent="0.3">
      <c r="A4459" s="110" t="s">
        <v>1712</v>
      </c>
      <c r="B4459" s="111" t="s">
        <v>702</v>
      </c>
      <c r="C4459" s="112" t="s">
        <v>1602</v>
      </c>
      <c r="D4459" s="21">
        <f t="shared" si="88"/>
        <v>0</v>
      </c>
      <c r="E4459" s="24">
        <f t="shared" si="89"/>
        <v>45319.5</v>
      </c>
      <c r="F4459" s="104">
        <v>0</v>
      </c>
      <c r="G4459" s="104">
        <v>14799</v>
      </c>
      <c r="H4459" s="113">
        <v>0</v>
      </c>
      <c r="I4459" s="113">
        <v>30520.5</v>
      </c>
      <c r="J4459" s="31"/>
      <c r="K4459" s="32"/>
      <c r="L4459" s="113"/>
      <c r="M4459" s="113"/>
      <c r="N4459" s="31"/>
      <c r="O4459" s="32"/>
      <c r="P4459" s="105"/>
      <c r="Q4459" s="105"/>
      <c r="R4459" s="31"/>
      <c r="S4459" s="32"/>
      <c r="T4459" s="113"/>
      <c r="U4459" s="113"/>
      <c r="V4459" s="31"/>
      <c r="W4459" s="32"/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hidden="1" customHeight="1" x14ac:dyDescent="0.3">
      <c r="A4460" s="110" t="s">
        <v>1712</v>
      </c>
      <c r="B4460" s="111" t="s">
        <v>703</v>
      </c>
      <c r="C4460" s="112" t="s">
        <v>704</v>
      </c>
      <c r="D4460" s="21">
        <f t="shared" si="88"/>
        <v>9582.5</v>
      </c>
      <c r="E4460" s="24">
        <f t="shared" si="89"/>
        <v>49168.789999999994</v>
      </c>
      <c r="F4460" s="104">
        <v>0</v>
      </c>
      <c r="G4460" s="104">
        <v>22758.1</v>
      </c>
      <c r="H4460" s="105">
        <v>9582.5</v>
      </c>
      <c r="I4460" s="105">
        <v>26410.69</v>
      </c>
      <c r="J4460" s="106"/>
      <c r="K4460" s="107"/>
      <c r="L4460" s="105"/>
      <c r="M4460" s="105"/>
      <c r="N4460" s="106"/>
      <c r="O4460" s="107"/>
      <c r="P4460" s="113"/>
      <c r="Q4460" s="113"/>
      <c r="R4460" s="106"/>
      <c r="S4460" s="107"/>
      <c r="T4460" s="105"/>
      <c r="U4460" s="105"/>
      <c r="V4460" s="106"/>
      <c r="W4460" s="107"/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hidden="1" customHeight="1" x14ac:dyDescent="0.3">
      <c r="A4461" s="110" t="s">
        <v>1712</v>
      </c>
      <c r="B4461" s="111" t="s">
        <v>705</v>
      </c>
      <c r="C4461" s="112" t="s">
        <v>1673</v>
      </c>
      <c r="D4461" s="21">
        <f t="shared" si="88"/>
        <v>0</v>
      </c>
      <c r="E4461" s="24">
        <f t="shared" si="89"/>
        <v>0</v>
      </c>
      <c r="F4461" s="104"/>
      <c r="G4461" s="104"/>
      <c r="H4461" s="105"/>
      <c r="I4461" s="105"/>
      <c r="J4461" s="106"/>
      <c r="K4461" s="107"/>
      <c r="L4461" s="105"/>
      <c r="M4461" s="105"/>
      <c r="N4461" s="106"/>
      <c r="O4461" s="107"/>
      <c r="P4461" s="105"/>
      <c r="Q4461" s="105"/>
      <c r="R4461" s="106"/>
      <c r="S4461" s="107"/>
      <c r="T4461" s="105"/>
      <c r="U4461" s="105"/>
      <c r="V4461" s="106"/>
      <c r="W4461" s="107"/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hidden="1" customHeight="1" x14ac:dyDescent="0.3">
      <c r="A4462" s="110" t="s">
        <v>1712</v>
      </c>
      <c r="B4462" s="111" t="s">
        <v>706</v>
      </c>
      <c r="C4462" s="112" t="s">
        <v>1674</v>
      </c>
      <c r="D4462" s="21">
        <f t="shared" si="88"/>
        <v>0</v>
      </c>
      <c r="E4462" s="24">
        <f t="shared" si="89"/>
        <v>0</v>
      </c>
      <c r="F4462" s="104"/>
      <c r="G4462" s="104"/>
      <c r="H4462" s="113"/>
      <c r="I4462" s="113"/>
      <c r="J4462" s="31"/>
      <c r="K4462" s="32"/>
      <c r="L4462" s="113"/>
      <c r="M4462" s="113"/>
      <c r="N4462" s="31"/>
      <c r="O4462" s="32"/>
      <c r="P4462" s="105"/>
      <c r="Q4462" s="105"/>
      <c r="R4462" s="31"/>
      <c r="S4462" s="32"/>
      <c r="T4462" s="113"/>
      <c r="U4462" s="113"/>
      <c r="V4462" s="31"/>
      <c r="W4462" s="32"/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hidden="1" customHeight="1" x14ac:dyDescent="0.3">
      <c r="A4463" s="110" t="s">
        <v>1712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hidden="1" customHeight="1" x14ac:dyDescent="0.3">
      <c r="A4464" s="110" t="s">
        <v>1712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hidden="1" customHeight="1" x14ac:dyDescent="0.3">
      <c r="A4465" s="110" t="s">
        <v>1712</v>
      </c>
      <c r="B4465" s="111" t="s">
        <v>711</v>
      </c>
      <c r="C4465" s="112" t="s">
        <v>712</v>
      </c>
      <c r="D4465" s="21">
        <f t="shared" si="88"/>
        <v>122857</v>
      </c>
      <c r="E4465" s="24">
        <f t="shared" si="89"/>
        <v>122857</v>
      </c>
      <c r="F4465" s="104">
        <v>122857</v>
      </c>
      <c r="G4465" s="104">
        <v>0</v>
      </c>
      <c r="H4465" s="113">
        <v>0</v>
      </c>
      <c r="I4465" s="113">
        <v>122857</v>
      </c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hidden="1" customHeight="1" x14ac:dyDescent="0.3">
      <c r="A4466" s="110" t="s">
        <v>1712</v>
      </c>
      <c r="B4466" s="111" t="s">
        <v>713</v>
      </c>
      <c r="C4466" s="112" t="s">
        <v>714</v>
      </c>
      <c r="D4466" s="21">
        <f t="shared" si="88"/>
        <v>2837.8</v>
      </c>
      <c r="E4466" s="24">
        <f t="shared" si="89"/>
        <v>0</v>
      </c>
      <c r="F4466" s="104">
        <v>1978.7</v>
      </c>
      <c r="G4466" s="104">
        <v>0</v>
      </c>
      <c r="H4466" s="113">
        <v>859.1</v>
      </c>
      <c r="I4466" s="113">
        <v>0</v>
      </c>
      <c r="J4466" s="31"/>
      <c r="K4466" s="32"/>
      <c r="L4466" s="113"/>
      <c r="M4466" s="113"/>
      <c r="N4466" s="31"/>
      <c r="O4466" s="32"/>
      <c r="P4466" s="113"/>
      <c r="Q4466" s="113"/>
      <c r="R4466" s="31"/>
      <c r="S4466" s="32"/>
      <c r="T4466" s="113"/>
      <c r="U4466" s="113"/>
      <c r="V4466" s="31"/>
      <c r="W4466" s="32"/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hidden="1" customHeight="1" x14ac:dyDescent="0.3">
      <c r="A4467" s="110" t="s">
        <v>1712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hidden="1" customHeight="1" x14ac:dyDescent="0.3">
      <c r="A4468" s="110" t="s">
        <v>1712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hidden="1" customHeight="1" x14ac:dyDescent="0.3">
      <c r="A4469" s="110" t="s">
        <v>1712</v>
      </c>
      <c r="B4469" s="111" t="s">
        <v>719</v>
      </c>
      <c r="C4469" s="112" t="s">
        <v>720</v>
      </c>
      <c r="D4469" s="21">
        <f t="shared" si="88"/>
        <v>10982672.08</v>
      </c>
      <c r="E4469" s="24">
        <f t="shared" si="89"/>
        <v>0</v>
      </c>
      <c r="F4469" s="104"/>
      <c r="G4469" s="104"/>
      <c r="H4469" s="105">
        <v>10982672.08</v>
      </c>
      <c r="I4469" s="105">
        <v>0</v>
      </c>
      <c r="J4469" s="106"/>
      <c r="K4469" s="107"/>
      <c r="L4469" s="105"/>
      <c r="M4469" s="105"/>
      <c r="N4469" s="106"/>
      <c r="O4469" s="107"/>
      <c r="P4469" s="113"/>
      <c r="Q4469" s="113"/>
      <c r="R4469" s="106"/>
      <c r="S4469" s="107"/>
      <c r="T4469" s="105"/>
      <c r="U4469" s="105"/>
      <c r="V4469" s="106"/>
      <c r="W4469" s="107"/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hidden="1" customHeight="1" x14ac:dyDescent="0.3">
      <c r="A4470" s="110" t="s">
        <v>1712</v>
      </c>
      <c r="B4470" s="111" t="s">
        <v>721</v>
      </c>
      <c r="C4470" s="112" t="s">
        <v>722</v>
      </c>
      <c r="D4470" s="21">
        <f t="shared" si="88"/>
        <v>309923.24</v>
      </c>
      <c r="E4470" s="24">
        <f t="shared" si="89"/>
        <v>0</v>
      </c>
      <c r="F4470" s="104"/>
      <c r="G4470" s="104"/>
      <c r="H4470" s="105">
        <v>309923.24</v>
      </c>
      <c r="I4470" s="105">
        <v>0</v>
      </c>
      <c r="J4470" s="106"/>
      <c r="K4470" s="107"/>
      <c r="L4470" s="105"/>
      <c r="M4470" s="105"/>
      <c r="N4470" s="106"/>
      <c r="O4470" s="107"/>
      <c r="P4470" s="105"/>
      <c r="Q4470" s="105"/>
      <c r="R4470" s="106"/>
      <c r="S4470" s="107"/>
      <c r="T4470" s="105"/>
      <c r="U4470" s="105"/>
      <c r="V4470" s="106"/>
      <c r="W4470" s="107"/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hidden="1" customHeight="1" x14ac:dyDescent="0.3">
      <c r="A4471" s="110" t="s">
        <v>1712</v>
      </c>
      <c r="B4471" s="111" t="s">
        <v>723</v>
      </c>
      <c r="C4471" s="112" t="s">
        <v>724</v>
      </c>
      <c r="D4471" s="21">
        <f t="shared" si="88"/>
        <v>1973074.1</v>
      </c>
      <c r="E4471" s="24">
        <f t="shared" si="89"/>
        <v>0</v>
      </c>
      <c r="F4471" s="104"/>
      <c r="G4471" s="104"/>
      <c r="H4471" s="105">
        <v>1973074.1</v>
      </c>
      <c r="I4471" s="105">
        <v>0</v>
      </c>
      <c r="J4471" s="106"/>
      <c r="K4471" s="107"/>
      <c r="L4471" s="105"/>
      <c r="M4471" s="105"/>
      <c r="N4471" s="106"/>
      <c r="O4471" s="107"/>
      <c r="P4471" s="105"/>
      <c r="Q4471" s="105"/>
      <c r="R4471" s="106"/>
      <c r="S4471" s="107"/>
      <c r="T4471" s="105"/>
      <c r="U4471" s="105"/>
      <c r="V4471" s="106"/>
      <c r="W4471" s="107"/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hidden="1" customHeight="1" x14ac:dyDescent="0.3">
      <c r="A4472" s="110" t="s">
        <v>1712</v>
      </c>
      <c r="B4472" s="111" t="s">
        <v>1603</v>
      </c>
      <c r="C4472" s="112" t="s">
        <v>1604</v>
      </c>
      <c r="D4472" s="21">
        <f t="shared" si="88"/>
        <v>0</v>
      </c>
      <c r="E4472" s="24">
        <f t="shared" si="89"/>
        <v>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/>
      <c r="Q4472" s="105"/>
      <c r="R4472" s="106"/>
      <c r="S4472" s="107"/>
      <c r="T4472" s="105"/>
      <c r="U4472" s="105"/>
      <c r="V4472" s="106"/>
      <c r="W4472" s="107"/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hidden="1" customHeight="1" x14ac:dyDescent="0.3">
      <c r="A4473" s="110" t="s">
        <v>1712</v>
      </c>
      <c r="B4473" s="111" t="s">
        <v>1605</v>
      </c>
      <c r="C4473" s="112" t="s">
        <v>1606</v>
      </c>
      <c r="D4473" s="21">
        <f t="shared" si="88"/>
        <v>0</v>
      </c>
      <c r="E4473" s="24">
        <f t="shared" si="89"/>
        <v>0</v>
      </c>
      <c r="F4473" s="104"/>
      <c r="G4473" s="104"/>
      <c r="H4473" s="113"/>
      <c r="I4473" s="113"/>
      <c r="J4473" s="31"/>
      <c r="K4473" s="32"/>
      <c r="L4473" s="113"/>
      <c r="M4473" s="113"/>
      <c r="N4473" s="31"/>
      <c r="O4473" s="32"/>
      <c r="P4473" s="105"/>
      <c r="Q4473" s="105"/>
      <c r="R4473" s="31"/>
      <c r="S4473" s="32"/>
      <c r="T4473" s="113"/>
      <c r="U4473" s="113"/>
      <c r="V4473" s="31"/>
      <c r="W4473" s="32"/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hidden="1" customHeight="1" x14ac:dyDescent="0.3">
      <c r="A4474" s="110" t="s">
        <v>1712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0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/>
      <c r="Q4474" s="113"/>
      <c r="R4474" s="31"/>
      <c r="S4474" s="32"/>
      <c r="T4474" s="113"/>
      <c r="U4474" s="113"/>
      <c r="V4474" s="31"/>
      <c r="W4474" s="32"/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hidden="1" customHeight="1" x14ac:dyDescent="0.3">
      <c r="A4475" s="110" t="s">
        <v>1712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99351</v>
      </c>
      <c r="F4475" s="104">
        <v>0</v>
      </c>
      <c r="G4475" s="104">
        <v>52578</v>
      </c>
      <c r="H4475" s="113">
        <v>0</v>
      </c>
      <c r="I4475" s="113">
        <v>46773</v>
      </c>
      <c r="J4475" s="31"/>
      <c r="K4475" s="32"/>
      <c r="L4475" s="113"/>
      <c r="M4475" s="113"/>
      <c r="N4475" s="31"/>
      <c r="O4475" s="32"/>
      <c r="P4475" s="113"/>
      <c r="Q4475" s="113"/>
      <c r="R4475" s="31"/>
      <c r="S4475" s="32"/>
      <c r="T4475" s="113"/>
      <c r="U4475" s="113"/>
      <c r="V4475" s="31"/>
      <c r="W4475" s="32"/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hidden="1" customHeight="1" x14ac:dyDescent="0.3">
      <c r="A4476" s="110" t="s">
        <v>1712</v>
      </c>
      <c r="B4476" s="111" t="s">
        <v>729</v>
      </c>
      <c r="C4476" s="112" t="s">
        <v>730</v>
      </c>
      <c r="D4476" s="21">
        <f t="shared" si="88"/>
        <v>7372</v>
      </c>
      <c r="E4476" s="24">
        <f t="shared" si="89"/>
        <v>44219.5</v>
      </c>
      <c r="F4476" s="104">
        <v>0</v>
      </c>
      <c r="G4476" s="104">
        <v>16533.5</v>
      </c>
      <c r="H4476" s="105">
        <v>7372</v>
      </c>
      <c r="I4476" s="105">
        <v>27686</v>
      </c>
      <c r="J4476" s="106"/>
      <c r="K4476" s="107"/>
      <c r="L4476" s="105"/>
      <c r="M4476" s="105"/>
      <c r="N4476" s="106"/>
      <c r="O4476" s="107"/>
      <c r="P4476" s="113"/>
      <c r="Q4476" s="113"/>
      <c r="R4476" s="106"/>
      <c r="S4476" s="107"/>
      <c r="T4476" s="105"/>
      <c r="U4476" s="105"/>
      <c r="V4476" s="106"/>
      <c r="W4476" s="107"/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hidden="1" customHeight="1" x14ac:dyDescent="0.3">
      <c r="A4477" s="110" t="s">
        <v>1712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hidden="1" customHeight="1" x14ac:dyDescent="0.3">
      <c r="A4478" s="110" t="s">
        <v>1712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hidden="1" customHeight="1" x14ac:dyDescent="0.3">
      <c r="A4479" s="110" t="s">
        <v>1712</v>
      </c>
      <c r="B4479" s="111" t="s">
        <v>1607</v>
      </c>
      <c r="C4479" s="112" t="s">
        <v>1608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hidden="1" customHeight="1" x14ac:dyDescent="0.3">
      <c r="A4480" s="110" t="s">
        <v>1712</v>
      </c>
      <c r="B4480" s="111" t="s">
        <v>1609</v>
      </c>
      <c r="C4480" s="112" t="s">
        <v>1610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hidden="1" customHeight="1" x14ac:dyDescent="0.3">
      <c r="A4481" s="110" t="s">
        <v>1712</v>
      </c>
      <c r="B4481" s="111" t="s">
        <v>735</v>
      </c>
      <c r="C4481" s="112" t="s">
        <v>736</v>
      </c>
      <c r="D4481" s="21">
        <f t="shared" si="88"/>
        <v>0</v>
      </c>
      <c r="E4481" s="24">
        <f t="shared" si="89"/>
        <v>16730</v>
      </c>
      <c r="F4481" s="104">
        <v>0</v>
      </c>
      <c r="G4481" s="104">
        <v>9930</v>
      </c>
      <c r="H4481" s="113">
        <v>0</v>
      </c>
      <c r="I4481" s="113">
        <v>6800</v>
      </c>
      <c r="J4481" s="31"/>
      <c r="K4481" s="32"/>
      <c r="L4481" s="113"/>
      <c r="M4481" s="113"/>
      <c r="N4481" s="31"/>
      <c r="O4481" s="32"/>
      <c r="P4481" s="113"/>
      <c r="Q4481" s="113"/>
      <c r="R4481" s="31"/>
      <c r="S4481" s="32"/>
      <c r="T4481" s="113"/>
      <c r="U4481" s="113"/>
      <c r="V4481" s="31"/>
      <c r="W4481" s="32"/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hidden="1" customHeight="1" x14ac:dyDescent="0.3">
      <c r="A4482" s="110" t="s">
        <v>1712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10647</v>
      </c>
      <c r="F4482" s="104">
        <v>0</v>
      </c>
      <c r="G4482" s="104">
        <v>8976</v>
      </c>
      <c r="H4482" s="113">
        <v>0</v>
      </c>
      <c r="I4482" s="113">
        <v>1671</v>
      </c>
      <c r="J4482" s="31"/>
      <c r="K4482" s="32"/>
      <c r="L4482" s="113"/>
      <c r="M4482" s="113"/>
      <c r="N4482" s="31"/>
      <c r="O4482" s="32"/>
      <c r="P4482" s="113"/>
      <c r="Q4482" s="113"/>
      <c r="R4482" s="31"/>
      <c r="S4482" s="32"/>
      <c r="T4482" s="113"/>
      <c r="U4482" s="113"/>
      <c r="V4482" s="31"/>
      <c r="W4482" s="32"/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hidden="1" customHeight="1" x14ac:dyDescent="0.3">
      <c r="A4483" s="110" t="s">
        <v>1712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0</v>
      </c>
      <c r="F4483" s="104"/>
      <c r="G4483" s="104"/>
      <c r="H4483" s="105"/>
      <c r="I4483" s="105"/>
      <c r="J4483" s="106"/>
      <c r="K4483" s="107"/>
      <c r="L4483" s="105"/>
      <c r="M4483" s="105"/>
      <c r="N4483" s="106"/>
      <c r="O4483" s="107"/>
      <c r="P4483" s="113"/>
      <c r="Q4483" s="113"/>
      <c r="R4483" s="106"/>
      <c r="S4483" s="107"/>
      <c r="T4483" s="105"/>
      <c r="U4483" s="105"/>
      <c r="V4483" s="106"/>
      <c r="W4483" s="107"/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hidden="1" customHeight="1" x14ac:dyDescent="0.3">
      <c r="A4484" s="110" t="s">
        <v>1712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hidden="1" customHeight="1" x14ac:dyDescent="0.3">
      <c r="A4485" s="110" t="s">
        <v>1712</v>
      </c>
      <c r="B4485" s="111" t="s">
        <v>743</v>
      </c>
      <c r="C4485" s="112" t="s">
        <v>744</v>
      </c>
      <c r="D4485" s="21">
        <f t="shared" si="88"/>
        <v>25856.18</v>
      </c>
      <c r="E4485" s="24">
        <f t="shared" si="89"/>
        <v>0</v>
      </c>
      <c r="F4485" s="104">
        <v>15830.59</v>
      </c>
      <c r="G4485" s="104">
        <v>0</v>
      </c>
      <c r="H4485" s="105">
        <v>10025.59</v>
      </c>
      <c r="I4485" s="105">
        <v>0</v>
      </c>
      <c r="J4485" s="106"/>
      <c r="K4485" s="107"/>
      <c r="L4485" s="105"/>
      <c r="M4485" s="105"/>
      <c r="N4485" s="106"/>
      <c r="O4485" s="107"/>
      <c r="P4485" s="113"/>
      <c r="Q4485" s="113"/>
      <c r="R4485" s="106"/>
      <c r="S4485" s="107"/>
      <c r="T4485" s="105"/>
      <c r="U4485" s="105"/>
      <c r="V4485" s="106"/>
      <c r="W4485" s="107"/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hidden="1" customHeight="1" x14ac:dyDescent="0.3">
      <c r="A4486" s="110" t="s">
        <v>1712</v>
      </c>
      <c r="B4486" s="111" t="s">
        <v>745</v>
      </c>
      <c r="C4486" s="112" t="s">
        <v>746</v>
      </c>
      <c r="D4486" s="21">
        <f t="shared" si="88"/>
        <v>10461.030000000001</v>
      </c>
      <c r="E4486" s="24">
        <f t="shared" si="89"/>
        <v>0</v>
      </c>
      <c r="F4486" s="104"/>
      <c r="G4486" s="104"/>
      <c r="H4486" s="113">
        <v>10461.030000000001</v>
      </c>
      <c r="I4486" s="113">
        <v>0</v>
      </c>
      <c r="J4486" s="31"/>
      <c r="K4486" s="32"/>
      <c r="L4486" s="113"/>
      <c r="M4486" s="113"/>
      <c r="N4486" s="31"/>
      <c r="O4486" s="32"/>
      <c r="P4486" s="105"/>
      <c r="Q4486" s="105"/>
      <c r="R4486" s="31"/>
      <c r="S4486" s="32"/>
      <c r="T4486" s="113"/>
      <c r="U4486" s="113"/>
      <c r="V4486" s="31"/>
      <c r="W4486" s="32"/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hidden="1" customHeight="1" x14ac:dyDescent="0.3">
      <c r="A4487" s="110" t="s">
        <v>1712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hidden="1" customHeight="1" x14ac:dyDescent="0.3">
      <c r="A4488" s="110" t="s">
        <v>1712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0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/>
      <c r="Q4488" s="113"/>
      <c r="R4488" s="106"/>
      <c r="S4488" s="107"/>
      <c r="T4488" s="105"/>
      <c r="U4488" s="105"/>
      <c r="V4488" s="106"/>
      <c r="W4488" s="107"/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hidden="1" customHeight="1" x14ac:dyDescent="0.3">
      <c r="A4489" s="110" t="s">
        <v>1712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hidden="1" customHeight="1" x14ac:dyDescent="0.3">
      <c r="A4490" s="110" t="s">
        <v>1712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hidden="1" customHeight="1" x14ac:dyDescent="0.3">
      <c r="A4491" s="110" t="s">
        <v>1712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0</v>
      </c>
      <c r="F4491" s="104"/>
      <c r="G4491" s="104"/>
      <c r="H4491" s="105"/>
      <c r="I4491" s="105"/>
      <c r="J4491" s="106"/>
      <c r="K4491" s="107"/>
      <c r="L4491" s="105"/>
      <c r="M4491" s="105"/>
      <c r="N4491" s="106"/>
      <c r="O4491" s="107"/>
      <c r="P4491" s="105"/>
      <c r="Q4491" s="105"/>
      <c r="R4491" s="106"/>
      <c r="S4491" s="107"/>
      <c r="T4491" s="105"/>
      <c r="U4491" s="105"/>
      <c r="V4491" s="106"/>
      <c r="W4491" s="107"/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hidden="1" customHeight="1" x14ac:dyDescent="0.3">
      <c r="A4492" s="110" t="s">
        <v>1712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0</v>
      </c>
      <c r="F4492" s="104"/>
      <c r="G4492" s="104"/>
      <c r="H4492" s="105"/>
      <c r="I4492" s="105"/>
      <c r="J4492" s="106"/>
      <c r="K4492" s="107"/>
      <c r="L4492" s="105"/>
      <c r="M4492" s="105"/>
      <c r="N4492" s="106"/>
      <c r="O4492" s="107"/>
      <c r="P4492" s="105"/>
      <c r="Q4492" s="105"/>
      <c r="R4492" s="106"/>
      <c r="S4492" s="107"/>
      <c r="T4492" s="105"/>
      <c r="U4492" s="105"/>
      <c r="V4492" s="106"/>
      <c r="W4492" s="107"/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hidden="1" customHeight="1" x14ac:dyDescent="0.3">
      <c r="A4493" s="110" t="s">
        <v>1712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hidden="1" customHeight="1" x14ac:dyDescent="0.3">
      <c r="A4494" s="110" t="s">
        <v>1712</v>
      </c>
      <c r="B4494" s="111" t="s">
        <v>761</v>
      </c>
      <c r="C4494" s="112" t="s">
        <v>762</v>
      </c>
      <c r="D4494" s="21">
        <f t="shared" si="88"/>
        <v>0</v>
      </c>
      <c r="E4494" s="24">
        <f t="shared" si="89"/>
        <v>0</v>
      </c>
      <c r="F4494" s="104"/>
      <c r="G4494" s="104"/>
      <c r="H4494" s="113"/>
      <c r="I4494" s="113"/>
      <c r="J4494" s="31"/>
      <c r="K4494" s="32"/>
      <c r="L4494" s="113"/>
      <c r="M4494" s="113"/>
      <c r="N4494" s="31"/>
      <c r="O4494" s="32"/>
      <c r="P4494" s="113"/>
      <c r="Q4494" s="113"/>
      <c r="R4494" s="31"/>
      <c r="S4494" s="32"/>
      <c r="T4494" s="113"/>
      <c r="U4494" s="113"/>
      <c r="V4494" s="31"/>
      <c r="W4494" s="32"/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hidden="1" customHeight="1" x14ac:dyDescent="0.3">
      <c r="A4495" s="110" t="s">
        <v>1712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hidden="1" customHeight="1" x14ac:dyDescent="0.3">
      <c r="A4496" s="110" t="s">
        <v>1712</v>
      </c>
      <c r="B4496" s="111" t="s">
        <v>765</v>
      </c>
      <c r="C4496" s="112" t="s">
        <v>1675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hidden="1" customHeight="1" x14ac:dyDescent="0.3">
      <c r="A4497" s="110" t="s">
        <v>1712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hidden="1" customHeight="1" x14ac:dyDescent="0.3">
      <c r="A4498" s="110" t="s">
        <v>1712</v>
      </c>
      <c r="B4498" s="111" t="s">
        <v>768</v>
      </c>
      <c r="C4498" s="112" t="s">
        <v>1676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hidden="1" customHeight="1" x14ac:dyDescent="0.3">
      <c r="A4499" s="110" t="s">
        <v>1712</v>
      </c>
      <c r="B4499" s="111" t="s">
        <v>769</v>
      </c>
      <c r="C4499" s="112" t="s">
        <v>1677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hidden="1" customHeight="1" x14ac:dyDescent="0.3">
      <c r="A4500" s="110" t="s">
        <v>1712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hidden="1" customHeight="1" x14ac:dyDescent="0.3">
      <c r="A4501" s="110" t="s">
        <v>1712</v>
      </c>
      <c r="B4501" s="111" t="s">
        <v>772</v>
      </c>
      <c r="C4501" s="112" t="s">
        <v>1678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hidden="1" customHeight="1" x14ac:dyDescent="0.3">
      <c r="A4502" s="110" t="s">
        <v>1712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hidden="1" customHeight="1" x14ac:dyDescent="0.3">
      <c r="A4503" s="110" t="s">
        <v>1712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/>
      <c r="S4503" s="107"/>
      <c r="T4503" s="105"/>
      <c r="U4503" s="105"/>
      <c r="V4503" s="106"/>
      <c r="W4503" s="107"/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hidden="1" customHeight="1" x14ac:dyDescent="0.3">
      <c r="A4504" s="110" t="s">
        <v>1712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hidden="1" customHeight="1" x14ac:dyDescent="0.3">
      <c r="A4505" s="110" t="s">
        <v>1712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hidden="1" customHeight="1" x14ac:dyDescent="0.3">
      <c r="A4506" s="110" t="s">
        <v>1712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hidden="1" customHeight="1" x14ac:dyDescent="0.3">
      <c r="A4507" s="110" t="s">
        <v>1712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hidden="1" customHeight="1" x14ac:dyDescent="0.3">
      <c r="A4508" s="110" t="s">
        <v>1712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hidden="1" customHeight="1" x14ac:dyDescent="0.3">
      <c r="A4509" s="110" t="s">
        <v>1712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hidden="1" customHeight="1" x14ac:dyDescent="0.3">
      <c r="A4510" s="110" t="s">
        <v>1712</v>
      </c>
      <c r="B4510" s="111" t="s">
        <v>789</v>
      </c>
      <c r="C4510" s="112" t="s">
        <v>790</v>
      </c>
      <c r="D4510" s="21">
        <f t="shared" si="88"/>
        <v>0</v>
      </c>
      <c r="E4510" s="24">
        <f t="shared" si="89"/>
        <v>0</v>
      </c>
      <c r="F4510" s="104"/>
      <c r="G4510" s="104"/>
      <c r="H4510" s="105"/>
      <c r="I4510" s="105"/>
      <c r="J4510" s="106"/>
      <c r="K4510" s="107"/>
      <c r="L4510" s="105"/>
      <c r="M4510" s="105"/>
      <c r="N4510" s="106"/>
      <c r="O4510" s="107"/>
      <c r="P4510" s="113"/>
      <c r="Q4510" s="113"/>
      <c r="R4510" s="106"/>
      <c r="S4510" s="107"/>
      <c r="T4510" s="105"/>
      <c r="U4510" s="105"/>
      <c r="V4510" s="106"/>
      <c r="W4510" s="107"/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hidden="1" customHeight="1" x14ac:dyDescent="0.3">
      <c r="A4511" s="110" t="s">
        <v>1712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0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/>
      <c r="W4511" s="107"/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hidden="1" customHeight="1" x14ac:dyDescent="0.3">
      <c r="A4512" s="110" t="s">
        <v>1712</v>
      </c>
      <c r="B4512" s="111" t="s">
        <v>793</v>
      </c>
      <c r="C4512" s="112" t="s">
        <v>794</v>
      </c>
      <c r="D4512" s="21">
        <f t="shared" si="88"/>
        <v>0</v>
      </c>
      <c r="E4512" s="24">
        <f t="shared" si="89"/>
        <v>0</v>
      </c>
      <c r="F4512" s="104"/>
      <c r="G4512" s="104"/>
      <c r="H4512" s="113"/>
      <c r="I4512" s="113"/>
      <c r="J4512" s="31"/>
      <c r="K4512" s="32"/>
      <c r="L4512" s="113"/>
      <c r="M4512" s="113"/>
      <c r="N4512" s="31"/>
      <c r="O4512" s="32"/>
      <c r="P4512" s="105"/>
      <c r="Q4512" s="105"/>
      <c r="R4512" s="31"/>
      <c r="S4512" s="32"/>
      <c r="T4512" s="113"/>
      <c r="U4512" s="113"/>
      <c r="V4512" s="31"/>
      <c r="W4512" s="32"/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hidden="1" customHeight="1" x14ac:dyDescent="0.3">
      <c r="A4513" s="110" t="s">
        <v>1712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0</v>
      </c>
      <c r="F4513" s="104"/>
      <c r="G4513" s="104"/>
      <c r="H4513" s="113"/>
      <c r="I4513" s="113"/>
      <c r="J4513" s="31"/>
      <c r="K4513" s="32"/>
      <c r="L4513" s="113"/>
      <c r="M4513" s="113"/>
      <c r="N4513" s="31"/>
      <c r="O4513" s="32"/>
      <c r="P4513" s="113"/>
      <c r="Q4513" s="113"/>
      <c r="R4513" s="31"/>
      <c r="S4513" s="32"/>
      <c r="T4513" s="113"/>
      <c r="U4513" s="113"/>
      <c r="V4513" s="31"/>
      <c r="W4513" s="32"/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hidden="1" customHeight="1" x14ac:dyDescent="0.3">
      <c r="A4514" s="110" t="s">
        <v>1712</v>
      </c>
      <c r="B4514" s="111" t="s">
        <v>797</v>
      </c>
      <c r="C4514" s="112" t="s">
        <v>798</v>
      </c>
      <c r="D4514" s="21">
        <f t="shared" si="88"/>
        <v>0</v>
      </c>
      <c r="E4514" s="24">
        <f t="shared" si="89"/>
        <v>0</v>
      </c>
      <c r="F4514" s="104"/>
      <c r="G4514" s="104"/>
      <c r="H4514" s="113"/>
      <c r="I4514" s="113"/>
      <c r="J4514" s="31"/>
      <c r="K4514" s="32"/>
      <c r="L4514" s="113"/>
      <c r="M4514" s="113"/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hidden="1" customHeight="1" x14ac:dyDescent="0.3">
      <c r="A4515" s="110" t="s">
        <v>1712</v>
      </c>
      <c r="B4515" s="111" t="s">
        <v>799</v>
      </c>
      <c r="C4515" s="112" t="s">
        <v>800</v>
      </c>
      <c r="D4515" s="21">
        <f t="shared" si="88"/>
        <v>0</v>
      </c>
      <c r="E4515" s="24">
        <f t="shared" si="89"/>
        <v>0</v>
      </c>
      <c r="F4515" s="104"/>
      <c r="G4515" s="104"/>
      <c r="H4515" s="113"/>
      <c r="I4515" s="113"/>
      <c r="J4515" s="31"/>
      <c r="K4515" s="32"/>
      <c r="L4515" s="113"/>
      <c r="M4515" s="113"/>
      <c r="N4515" s="31"/>
      <c r="O4515" s="32"/>
      <c r="P4515" s="113"/>
      <c r="Q4515" s="113"/>
      <c r="R4515" s="31"/>
      <c r="S4515" s="32"/>
      <c r="T4515" s="113"/>
      <c r="U4515" s="113"/>
      <c r="V4515" s="31"/>
      <c r="W4515" s="32"/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hidden="1" customHeight="1" x14ac:dyDescent="0.3">
      <c r="A4516" s="110" t="s">
        <v>1712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hidden="1" customHeight="1" x14ac:dyDescent="0.3">
      <c r="A4517" s="110" t="s">
        <v>1712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hidden="1" customHeight="1" x14ac:dyDescent="0.3">
      <c r="A4518" s="110" t="s">
        <v>1712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hidden="1" customHeight="1" x14ac:dyDescent="0.3">
      <c r="A4519" s="110" t="s">
        <v>1712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0</v>
      </c>
      <c r="F4519" s="104"/>
      <c r="G4519" s="104"/>
      <c r="H4519" s="113"/>
      <c r="I4519" s="113"/>
      <c r="J4519" s="31"/>
      <c r="K4519" s="32"/>
      <c r="L4519" s="113"/>
      <c r="M4519" s="113"/>
      <c r="N4519" s="31"/>
      <c r="O4519" s="32"/>
      <c r="P4519" s="113"/>
      <c r="Q4519" s="113"/>
      <c r="R4519" s="31"/>
      <c r="S4519" s="32"/>
      <c r="T4519" s="113"/>
      <c r="U4519" s="113"/>
      <c r="V4519" s="31"/>
      <c r="W4519" s="32"/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hidden="1" customHeight="1" x14ac:dyDescent="0.3">
      <c r="A4520" s="110" t="s">
        <v>1712</v>
      </c>
      <c r="B4520" s="111" t="s">
        <v>809</v>
      </c>
      <c r="C4520" s="112" t="s">
        <v>1679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hidden="1" customHeight="1" x14ac:dyDescent="0.3">
      <c r="A4521" s="110" t="s">
        <v>1712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hidden="1" customHeight="1" x14ac:dyDescent="0.3">
      <c r="A4522" s="110" t="s">
        <v>1712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hidden="1" customHeight="1" x14ac:dyDescent="0.3">
      <c r="A4523" s="110" t="s">
        <v>1712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10425</v>
      </c>
      <c r="F4523" s="104">
        <v>0</v>
      </c>
      <c r="G4523" s="104">
        <v>8589</v>
      </c>
      <c r="H4523" s="113">
        <v>0</v>
      </c>
      <c r="I4523" s="113">
        <v>1836</v>
      </c>
      <c r="J4523" s="31"/>
      <c r="K4523" s="32"/>
      <c r="L4523" s="113"/>
      <c r="M4523" s="113"/>
      <c r="N4523" s="31"/>
      <c r="O4523" s="32"/>
      <c r="P4523" s="113"/>
      <c r="Q4523" s="113"/>
      <c r="R4523" s="31"/>
      <c r="S4523" s="32"/>
      <c r="T4523" s="113"/>
      <c r="U4523" s="113"/>
      <c r="V4523" s="31"/>
      <c r="W4523" s="32"/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hidden="1" customHeight="1" x14ac:dyDescent="0.3">
      <c r="A4524" s="110" t="s">
        <v>1712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0</v>
      </c>
      <c r="F4524" s="104"/>
      <c r="G4524" s="104"/>
      <c r="H4524" s="105"/>
      <c r="I4524" s="105"/>
      <c r="J4524" s="106"/>
      <c r="K4524" s="107"/>
      <c r="L4524" s="105"/>
      <c r="M4524" s="105"/>
      <c r="N4524" s="106"/>
      <c r="O4524" s="107"/>
      <c r="P4524" s="113"/>
      <c r="Q4524" s="113"/>
      <c r="R4524" s="106"/>
      <c r="S4524" s="107"/>
      <c r="T4524" s="105"/>
      <c r="U4524" s="105"/>
      <c r="V4524" s="106"/>
      <c r="W4524" s="107"/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hidden="1" customHeight="1" x14ac:dyDescent="0.3">
      <c r="A4525" s="110" t="s">
        <v>1712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hidden="1" customHeight="1" x14ac:dyDescent="0.3">
      <c r="A4526" s="110" t="s">
        <v>1712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0</v>
      </c>
      <c r="F4526" s="104"/>
      <c r="G4526" s="104"/>
      <c r="H4526" s="105"/>
      <c r="I4526" s="105"/>
      <c r="J4526" s="106"/>
      <c r="K4526" s="107"/>
      <c r="L4526" s="105"/>
      <c r="M4526" s="105"/>
      <c r="N4526" s="106"/>
      <c r="O4526" s="107"/>
      <c r="P4526" s="113"/>
      <c r="Q4526" s="113"/>
      <c r="R4526" s="106"/>
      <c r="S4526" s="107"/>
      <c r="T4526" s="105"/>
      <c r="U4526" s="105"/>
      <c r="V4526" s="106"/>
      <c r="W4526" s="107"/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hidden="1" customHeight="1" x14ac:dyDescent="0.3">
      <c r="A4527" s="110" t="s">
        <v>1712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hidden="1" customHeight="1" x14ac:dyDescent="0.3">
      <c r="A4528" s="110" t="s">
        <v>1712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hidden="1" customHeight="1" x14ac:dyDescent="0.3">
      <c r="A4529" s="110" t="s">
        <v>1712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hidden="1" customHeight="1" x14ac:dyDescent="0.3">
      <c r="A4530" s="110" t="s">
        <v>1712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3535180</v>
      </c>
      <c r="F4530" s="104">
        <v>0</v>
      </c>
      <c r="G4530" s="104">
        <v>1744190</v>
      </c>
      <c r="H4530" s="113">
        <v>0</v>
      </c>
      <c r="I4530" s="113">
        <v>1790990</v>
      </c>
      <c r="J4530" s="31"/>
      <c r="K4530" s="32"/>
      <c r="L4530" s="113"/>
      <c r="M4530" s="113"/>
      <c r="N4530" s="31"/>
      <c r="O4530" s="32"/>
      <c r="P4530" s="113"/>
      <c r="Q4530" s="113"/>
      <c r="R4530" s="31"/>
      <c r="S4530" s="32"/>
      <c r="T4530" s="113"/>
      <c r="U4530" s="113"/>
      <c r="V4530" s="31"/>
      <c r="W4530" s="32"/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hidden="1" customHeight="1" x14ac:dyDescent="0.3">
      <c r="A4531" s="110" t="s">
        <v>1712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hidden="1" customHeight="1" x14ac:dyDescent="0.3">
      <c r="A4532" s="110" t="s">
        <v>1712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0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/>
      <c r="W4532" s="32"/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hidden="1" customHeight="1" x14ac:dyDescent="0.3">
      <c r="A4533" s="110" t="s">
        <v>1712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hidden="1" customHeight="1" x14ac:dyDescent="0.3">
      <c r="A4534" s="110" t="s">
        <v>1712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hidden="1" customHeight="1" x14ac:dyDescent="0.3">
      <c r="A4535" s="110" t="s">
        <v>1712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134520</v>
      </c>
      <c r="F4535" s="104">
        <v>0</v>
      </c>
      <c r="G4535" s="104">
        <v>67727.5</v>
      </c>
      <c r="H4535" s="105">
        <v>0</v>
      </c>
      <c r="I4535" s="105">
        <v>66792.5</v>
      </c>
      <c r="J4535" s="106"/>
      <c r="K4535" s="107"/>
      <c r="L4535" s="105"/>
      <c r="M4535" s="105"/>
      <c r="N4535" s="106"/>
      <c r="O4535" s="107"/>
      <c r="P4535" s="113"/>
      <c r="Q4535" s="113"/>
      <c r="R4535" s="106"/>
      <c r="S4535" s="107"/>
      <c r="T4535" s="105"/>
      <c r="U4535" s="105"/>
      <c r="V4535" s="106"/>
      <c r="W4535" s="107"/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hidden="1" customHeight="1" x14ac:dyDescent="0.3">
      <c r="A4536" s="110" t="s">
        <v>1712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hidden="1" customHeight="1" x14ac:dyDescent="0.3">
      <c r="A4537" s="110" t="s">
        <v>1712</v>
      </c>
      <c r="B4537" s="111" t="s">
        <v>1611</v>
      </c>
      <c r="C4537" s="112" t="s">
        <v>1612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hidden="1" customHeight="1" x14ac:dyDescent="0.3">
      <c r="A4538" s="110" t="s">
        <v>1712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hidden="1" customHeight="1" x14ac:dyDescent="0.3">
      <c r="A4539" s="110" t="s">
        <v>1712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hidden="1" customHeight="1" x14ac:dyDescent="0.3">
      <c r="A4540" s="110" t="s">
        <v>1712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hidden="1" customHeight="1" x14ac:dyDescent="0.3">
      <c r="A4541" s="110" t="s">
        <v>1712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hidden="1" customHeight="1" x14ac:dyDescent="0.3">
      <c r="A4542" s="110" t="s">
        <v>1712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hidden="1" customHeight="1" x14ac:dyDescent="0.3">
      <c r="A4543" s="110" t="s">
        <v>1712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hidden="1" customHeight="1" x14ac:dyDescent="0.3">
      <c r="A4544" s="110" t="s">
        <v>1712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hidden="1" customHeight="1" x14ac:dyDescent="0.3">
      <c r="A4545" s="110" t="s">
        <v>1712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/>
      <c r="W4545" s="32"/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hidden="1" customHeight="1" x14ac:dyDescent="0.3">
      <c r="A4546" s="110" t="s">
        <v>1712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hidden="1" customHeight="1" x14ac:dyDescent="0.3">
      <c r="A4547" s="110" t="s">
        <v>1712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hidden="1" customHeight="1" x14ac:dyDescent="0.3">
      <c r="A4548" s="110" t="s">
        <v>1712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18200</v>
      </c>
      <c r="F4548" s="104">
        <v>0</v>
      </c>
      <c r="G4548" s="104">
        <v>10500</v>
      </c>
      <c r="H4548" s="113">
        <v>0</v>
      </c>
      <c r="I4548" s="113">
        <v>7700</v>
      </c>
      <c r="J4548" s="31"/>
      <c r="K4548" s="32"/>
      <c r="L4548" s="113"/>
      <c r="M4548" s="113"/>
      <c r="N4548" s="31"/>
      <c r="O4548" s="32"/>
      <c r="P4548" s="113"/>
      <c r="Q4548" s="113"/>
      <c r="R4548" s="31"/>
      <c r="S4548" s="32"/>
      <c r="T4548" s="113"/>
      <c r="U4548" s="113"/>
      <c r="V4548" s="31"/>
      <c r="W4548" s="32"/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hidden="1" customHeight="1" x14ac:dyDescent="0.3">
      <c r="A4549" s="110" t="s">
        <v>1712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hidden="1" customHeight="1" x14ac:dyDescent="0.3">
      <c r="A4550" s="110" t="s">
        <v>1712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hidden="1" customHeight="1" x14ac:dyDescent="0.3">
      <c r="A4551" s="110" t="s">
        <v>1712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0</v>
      </c>
      <c r="F4551" s="104"/>
      <c r="G4551" s="104"/>
      <c r="H4551" s="113"/>
      <c r="I4551" s="113"/>
      <c r="J4551" s="31"/>
      <c r="K4551" s="32"/>
      <c r="L4551" s="113"/>
      <c r="M4551" s="113"/>
      <c r="N4551" s="31"/>
      <c r="O4551" s="32"/>
      <c r="P4551" s="113"/>
      <c r="Q4551" s="113"/>
      <c r="R4551" s="31"/>
      <c r="S4551" s="32"/>
      <c r="T4551" s="113"/>
      <c r="U4551" s="113"/>
      <c r="V4551" s="31"/>
      <c r="W4551" s="32"/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hidden="1" customHeight="1" x14ac:dyDescent="0.3">
      <c r="A4552" s="110" t="s">
        <v>1712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hidden="1" customHeight="1" x14ac:dyDescent="0.3">
      <c r="A4553" s="110" t="s">
        <v>1712</v>
      </c>
      <c r="B4553" s="111" t="s">
        <v>870</v>
      </c>
      <c r="C4553" s="112" t="s">
        <v>1680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hidden="1" customHeight="1" x14ac:dyDescent="0.3">
      <c r="A4554" s="110" t="s">
        <v>1712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hidden="1" customHeight="1" x14ac:dyDescent="0.3">
      <c r="A4555" s="110" t="s">
        <v>1712</v>
      </c>
      <c r="B4555" s="111" t="s">
        <v>873</v>
      </c>
      <c r="C4555" s="112" t="s">
        <v>1681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hidden="1" customHeight="1" x14ac:dyDescent="0.3">
      <c r="A4556" s="110" t="s">
        <v>1712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hidden="1" customHeight="1" x14ac:dyDescent="0.3">
      <c r="A4557" s="110" t="s">
        <v>1712</v>
      </c>
      <c r="B4557" s="111" t="s">
        <v>876</v>
      </c>
      <c r="C4557" s="112" t="s">
        <v>1682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hidden="1" customHeight="1" x14ac:dyDescent="0.3">
      <c r="A4558" s="110" t="s">
        <v>1712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204000</v>
      </c>
      <c r="F4558" s="104">
        <v>0</v>
      </c>
      <c r="G4558" s="104">
        <v>102000</v>
      </c>
      <c r="H4558" s="113">
        <v>0</v>
      </c>
      <c r="I4558" s="113">
        <v>102000</v>
      </c>
      <c r="J4558" s="31"/>
      <c r="K4558" s="32"/>
      <c r="L4558" s="113"/>
      <c r="M4558" s="113"/>
      <c r="N4558" s="31"/>
      <c r="O4558" s="32"/>
      <c r="P4558" s="105"/>
      <c r="Q4558" s="105"/>
      <c r="R4558" s="31"/>
      <c r="S4558" s="32"/>
      <c r="T4558" s="113"/>
      <c r="U4558" s="113"/>
      <c r="V4558" s="31"/>
      <c r="W4558" s="32"/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hidden="1" customHeight="1" x14ac:dyDescent="0.3">
      <c r="A4559" s="110" t="s">
        <v>1712</v>
      </c>
      <c r="B4559" s="111" t="s">
        <v>879</v>
      </c>
      <c r="C4559" s="112" t="s">
        <v>1683</v>
      </c>
      <c r="D4559" s="21">
        <f t="shared" si="90"/>
        <v>0</v>
      </c>
      <c r="E4559" s="24">
        <f t="shared" si="91"/>
        <v>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/>
      <c r="W4559" s="32"/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hidden="1" customHeight="1" x14ac:dyDescent="0.3">
      <c r="A4560" s="110" t="s">
        <v>1712</v>
      </c>
      <c r="B4560" s="111" t="s">
        <v>880</v>
      </c>
      <c r="C4560" s="112" t="s">
        <v>1684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hidden="1" customHeight="1" x14ac:dyDescent="0.3">
      <c r="A4561" s="110" t="s">
        <v>1712</v>
      </c>
      <c r="B4561" s="111" t="s">
        <v>881</v>
      </c>
      <c r="C4561" s="112" t="s">
        <v>1685</v>
      </c>
      <c r="D4561" s="21">
        <f t="shared" si="90"/>
        <v>0</v>
      </c>
      <c r="E4561" s="24">
        <f t="shared" si="91"/>
        <v>19300</v>
      </c>
      <c r="F4561" s="104"/>
      <c r="G4561" s="104"/>
      <c r="H4561" s="113">
        <v>0</v>
      </c>
      <c r="I4561" s="113">
        <v>19300</v>
      </c>
      <c r="J4561" s="31"/>
      <c r="K4561" s="32"/>
      <c r="L4561" s="113"/>
      <c r="M4561" s="113"/>
      <c r="N4561" s="31"/>
      <c r="O4561" s="32"/>
      <c r="P4561" s="113"/>
      <c r="Q4561" s="113"/>
      <c r="R4561" s="31"/>
      <c r="S4561" s="32"/>
      <c r="T4561" s="113"/>
      <c r="U4561" s="113"/>
      <c r="V4561" s="31"/>
      <c r="W4561" s="32"/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hidden="1" customHeight="1" x14ac:dyDescent="0.3">
      <c r="A4562" s="110" t="s">
        <v>1712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50890</v>
      </c>
      <c r="F4562" s="104">
        <v>0</v>
      </c>
      <c r="G4562" s="104">
        <v>24370</v>
      </c>
      <c r="H4562" s="113">
        <v>0</v>
      </c>
      <c r="I4562" s="113">
        <v>26520</v>
      </c>
      <c r="J4562" s="31"/>
      <c r="K4562" s="32"/>
      <c r="L4562" s="113"/>
      <c r="M4562" s="113"/>
      <c r="N4562" s="31"/>
      <c r="O4562" s="32"/>
      <c r="P4562" s="113"/>
      <c r="Q4562" s="113"/>
      <c r="R4562" s="31"/>
      <c r="S4562" s="32"/>
      <c r="T4562" s="113"/>
      <c r="U4562" s="113"/>
      <c r="V4562" s="31"/>
      <c r="W4562" s="32"/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hidden="1" customHeight="1" x14ac:dyDescent="0.3">
      <c r="A4563" s="110" t="s">
        <v>1712</v>
      </c>
      <c r="B4563" s="111" t="s">
        <v>884</v>
      </c>
      <c r="C4563" s="112" t="s">
        <v>885</v>
      </c>
      <c r="D4563" s="21">
        <f t="shared" si="90"/>
        <v>2993040</v>
      </c>
      <c r="E4563" s="24">
        <f t="shared" si="91"/>
        <v>0</v>
      </c>
      <c r="F4563" s="104">
        <v>1474870</v>
      </c>
      <c r="G4563" s="104">
        <v>0</v>
      </c>
      <c r="H4563" s="105">
        <v>1518170</v>
      </c>
      <c r="I4563" s="105">
        <v>0</v>
      </c>
      <c r="J4563" s="106"/>
      <c r="K4563" s="107"/>
      <c r="L4563" s="105"/>
      <c r="M4563" s="105"/>
      <c r="N4563" s="106"/>
      <c r="O4563" s="107"/>
      <c r="P4563" s="113"/>
      <c r="Q4563" s="113"/>
      <c r="R4563" s="106"/>
      <c r="S4563" s="107"/>
      <c r="T4563" s="105"/>
      <c r="U4563" s="105"/>
      <c r="V4563" s="106"/>
      <c r="W4563" s="107"/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hidden="1" customHeight="1" x14ac:dyDescent="0.3">
      <c r="A4564" s="110" t="s">
        <v>1712</v>
      </c>
      <c r="B4564" s="111" t="s">
        <v>886</v>
      </c>
      <c r="C4564" s="112" t="s">
        <v>887</v>
      </c>
      <c r="D4564" s="21">
        <f t="shared" si="90"/>
        <v>212320</v>
      </c>
      <c r="E4564" s="24">
        <f t="shared" si="91"/>
        <v>0</v>
      </c>
      <c r="F4564" s="104">
        <v>106160</v>
      </c>
      <c r="G4564" s="104">
        <v>0</v>
      </c>
      <c r="H4564" s="113">
        <v>106160</v>
      </c>
      <c r="I4564" s="113">
        <v>0</v>
      </c>
      <c r="J4564" s="31"/>
      <c r="K4564" s="32"/>
      <c r="L4564" s="113"/>
      <c r="M4564" s="113"/>
      <c r="N4564" s="31"/>
      <c r="O4564" s="32"/>
      <c r="P4564" s="105"/>
      <c r="Q4564" s="105"/>
      <c r="R4564" s="31"/>
      <c r="S4564" s="32"/>
      <c r="T4564" s="113"/>
      <c r="U4564" s="113"/>
      <c r="V4564" s="31"/>
      <c r="W4564" s="32"/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hidden="1" customHeight="1" x14ac:dyDescent="0.3">
      <c r="A4565" s="110" t="s">
        <v>1712</v>
      </c>
      <c r="B4565" s="111" t="s">
        <v>888</v>
      </c>
      <c r="C4565" s="112" t="s">
        <v>1686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hidden="1" customHeight="1" x14ac:dyDescent="0.3">
      <c r="A4566" s="110" t="s">
        <v>1712</v>
      </c>
      <c r="B4566" s="111" t="s">
        <v>889</v>
      </c>
      <c r="C4566" s="112" t="s">
        <v>890</v>
      </c>
      <c r="D4566" s="21">
        <f t="shared" si="90"/>
        <v>179900</v>
      </c>
      <c r="E4566" s="24">
        <f t="shared" si="91"/>
        <v>0</v>
      </c>
      <c r="F4566" s="104">
        <v>88200</v>
      </c>
      <c r="G4566" s="104">
        <v>0</v>
      </c>
      <c r="H4566" s="105">
        <v>91700</v>
      </c>
      <c r="I4566" s="105">
        <v>0</v>
      </c>
      <c r="J4566" s="106"/>
      <c r="K4566" s="107"/>
      <c r="L4566" s="105"/>
      <c r="M4566" s="105"/>
      <c r="N4566" s="106"/>
      <c r="O4566" s="107"/>
      <c r="P4566" s="105"/>
      <c r="Q4566" s="105"/>
      <c r="R4566" s="106"/>
      <c r="S4566" s="107"/>
      <c r="T4566" s="105"/>
      <c r="U4566" s="105"/>
      <c r="V4566" s="106"/>
      <c r="W4566" s="107"/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hidden="1" customHeight="1" x14ac:dyDescent="0.3">
      <c r="A4567" s="110" t="s">
        <v>1712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hidden="1" customHeight="1" x14ac:dyDescent="0.3">
      <c r="A4568" s="110" t="s">
        <v>1712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hidden="1" customHeight="1" x14ac:dyDescent="0.3">
      <c r="A4569" s="110" t="s">
        <v>1712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hidden="1" customHeight="1" x14ac:dyDescent="0.3">
      <c r="A4570" s="110" t="s">
        <v>1712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hidden="1" customHeight="1" x14ac:dyDescent="0.3">
      <c r="A4571" s="110" t="s">
        <v>1712</v>
      </c>
      <c r="B4571" s="111" t="s">
        <v>899</v>
      </c>
      <c r="C4571" s="112" t="s">
        <v>900</v>
      </c>
      <c r="D4571" s="21">
        <f t="shared" si="90"/>
        <v>0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/>
      <c r="W4571" s="107"/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hidden="1" customHeight="1" x14ac:dyDescent="0.3">
      <c r="A4572" s="110" t="s">
        <v>1712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hidden="1" customHeight="1" x14ac:dyDescent="0.3">
      <c r="A4573" s="110" t="s">
        <v>1712</v>
      </c>
      <c r="B4573" s="111" t="s">
        <v>903</v>
      </c>
      <c r="C4573" s="112" t="s">
        <v>904</v>
      </c>
      <c r="D4573" s="21">
        <f t="shared" si="90"/>
        <v>0</v>
      </c>
      <c r="E4573" s="24">
        <f t="shared" si="91"/>
        <v>0</v>
      </c>
      <c r="F4573" s="104"/>
      <c r="G4573" s="104"/>
      <c r="H4573" s="105"/>
      <c r="I4573" s="105"/>
      <c r="J4573" s="106"/>
      <c r="K4573" s="107"/>
      <c r="L4573" s="105"/>
      <c r="M4573" s="105"/>
      <c r="N4573" s="106"/>
      <c r="O4573" s="107"/>
      <c r="P4573" s="105"/>
      <c r="Q4573" s="105"/>
      <c r="R4573" s="106"/>
      <c r="S4573" s="107"/>
      <c r="T4573" s="105"/>
      <c r="U4573" s="105"/>
      <c r="V4573" s="106"/>
      <c r="W4573" s="107"/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hidden="1" customHeight="1" x14ac:dyDescent="0.3">
      <c r="A4574" s="110" t="s">
        <v>1712</v>
      </c>
      <c r="B4574" s="111" t="s">
        <v>905</v>
      </c>
      <c r="C4574" s="112" t="s">
        <v>906</v>
      </c>
      <c r="D4574" s="21">
        <f t="shared" si="90"/>
        <v>0</v>
      </c>
      <c r="E4574" s="24">
        <f t="shared" si="91"/>
        <v>0</v>
      </c>
      <c r="F4574" s="104"/>
      <c r="G4574" s="104"/>
      <c r="H4574" s="105"/>
      <c r="I4574" s="105"/>
      <c r="J4574" s="106"/>
      <c r="K4574" s="107"/>
      <c r="L4574" s="105"/>
      <c r="M4574" s="105"/>
      <c r="N4574" s="106"/>
      <c r="O4574" s="107"/>
      <c r="P4574" s="105"/>
      <c r="Q4574" s="105"/>
      <c r="R4574" s="106"/>
      <c r="S4574" s="107"/>
      <c r="T4574" s="105"/>
      <c r="U4574" s="105"/>
      <c r="V4574" s="106"/>
      <c r="W4574" s="107"/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hidden="1" customHeight="1" x14ac:dyDescent="0.3">
      <c r="A4575" s="110" t="s">
        <v>1712</v>
      </c>
      <c r="B4575" s="111" t="s">
        <v>907</v>
      </c>
      <c r="C4575" s="112" t="s">
        <v>908</v>
      </c>
      <c r="D4575" s="21">
        <f t="shared" si="90"/>
        <v>164444</v>
      </c>
      <c r="E4575" s="24">
        <f t="shared" si="91"/>
        <v>0</v>
      </c>
      <c r="F4575" s="104">
        <v>83020</v>
      </c>
      <c r="G4575" s="104">
        <v>0</v>
      </c>
      <c r="H4575" s="113">
        <v>81424</v>
      </c>
      <c r="I4575" s="113">
        <v>0</v>
      </c>
      <c r="J4575" s="31"/>
      <c r="K4575" s="32"/>
      <c r="L4575" s="113"/>
      <c r="M4575" s="113"/>
      <c r="N4575" s="31"/>
      <c r="O4575" s="32"/>
      <c r="P4575" s="105"/>
      <c r="Q4575" s="105"/>
      <c r="R4575" s="31"/>
      <c r="S4575" s="32"/>
      <c r="T4575" s="113"/>
      <c r="U4575" s="113"/>
      <c r="V4575" s="31"/>
      <c r="W4575" s="32"/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hidden="1" customHeight="1" x14ac:dyDescent="0.3">
      <c r="A4576" s="110" t="s">
        <v>1712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hidden="1" customHeight="1" x14ac:dyDescent="0.3">
      <c r="A4577" s="110" t="s">
        <v>1712</v>
      </c>
      <c r="B4577" s="111" t="s">
        <v>911</v>
      </c>
      <c r="C4577" s="112" t="s">
        <v>912</v>
      </c>
      <c r="D4577" s="21">
        <f t="shared" si="90"/>
        <v>528993</v>
      </c>
      <c r="E4577" s="24">
        <f t="shared" si="91"/>
        <v>0</v>
      </c>
      <c r="F4577" s="104">
        <v>266050</v>
      </c>
      <c r="G4577" s="104">
        <v>0</v>
      </c>
      <c r="H4577" s="105">
        <v>262943</v>
      </c>
      <c r="I4577" s="105">
        <v>0</v>
      </c>
      <c r="J4577" s="106"/>
      <c r="K4577" s="107"/>
      <c r="L4577" s="105"/>
      <c r="M4577" s="105"/>
      <c r="N4577" s="106"/>
      <c r="O4577" s="107"/>
      <c r="P4577" s="105"/>
      <c r="Q4577" s="105"/>
      <c r="R4577" s="106"/>
      <c r="S4577" s="107"/>
      <c r="T4577" s="105"/>
      <c r="U4577" s="105"/>
      <c r="V4577" s="106"/>
      <c r="W4577" s="107"/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hidden="1" customHeight="1" x14ac:dyDescent="0.3">
      <c r="A4578" s="110" t="s">
        <v>1712</v>
      </c>
      <c r="B4578" s="111" t="s">
        <v>913</v>
      </c>
      <c r="C4578" s="112" t="s">
        <v>914</v>
      </c>
      <c r="D4578" s="21">
        <f t="shared" si="90"/>
        <v>158260</v>
      </c>
      <c r="E4578" s="24">
        <f t="shared" si="91"/>
        <v>0</v>
      </c>
      <c r="F4578" s="104">
        <v>77570</v>
      </c>
      <c r="G4578" s="104">
        <v>0</v>
      </c>
      <c r="H4578" s="113">
        <v>80690</v>
      </c>
      <c r="I4578" s="113">
        <v>0</v>
      </c>
      <c r="J4578" s="31"/>
      <c r="K4578" s="32"/>
      <c r="L4578" s="113"/>
      <c r="M4578" s="113"/>
      <c r="N4578" s="31"/>
      <c r="O4578" s="32"/>
      <c r="P4578" s="105"/>
      <c r="Q4578" s="105"/>
      <c r="R4578" s="31"/>
      <c r="S4578" s="32"/>
      <c r="T4578" s="113"/>
      <c r="U4578" s="113"/>
      <c r="V4578" s="31"/>
      <c r="W4578" s="32"/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hidden="1" customHeight="1" x14ac:dyDescent="0.3">
      <c r="A4579" s="110" t="s">
        <v>1712</v>
      </c>
      <c r="B4579" s="111" t="s">
        <v>915</v>
      </c>
      <c r="C4579" s="112" t="s">
        <v>916</v>
      </c>
      <c r="D4579" s="21">
        <f t="shared" si="90"/>
        <v>45540</v>
      </c>
      <c r="E4579" s="24">
        <f t="shared" si="91"/>
        <v>0</v>
      </c>
      <c r="F4579" s="104">
        <v>22770</v>
      </c>
      <c r="G4579" s="104">
        <v>0</v>
      </c>
      <c r="H4579" s="105">
        <v>22770</v>
      </c>
      <c r="I4579" s="105">
        <v>0</v>
      </c>
      <c r="J4579" s="106"/>
      <c r="K4579" s="107"/>
      <c r="L4579" s="105"/>
      <c r="M4579" s="105"/>
      <c r="N4579" s="106"/>
      <c r="O4579" s="107"/>
      <c r="P4579" s="113"/>
      <c r="Q4579" s="113"/>
      <c r="R4579" s="106"/>
      <c r="S4579" s="107"/>
      <c r="T4579" s="105"/>
      <c r="U4579" s="105"/>
      <c r="V4579" s="106"/>
      <c r="W4579" s="107"/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hidden="1" customHeight="1" x14ac:dyDescent="0.3">
      <c r="A4580" s="110" t="s">
        <v>1712</v>
      </c>
      <c r="B4580" s="111" t="s">
        <v>917</v>
      </c>
      <c r="C4580" s="112" t="s">
        <v>918</v>
      </c>
      <c r="D4580" s="21">
        <f t="shared" si="90"/>
        <v>86923.32</v>
      </c>
      <c r="E4580" s="24">
        <f t="shared" si="91"/>
        <v>0</v>
      </c>
      <c r="F4580" s="104">
        <v>43323.32</v>
      </c>
      <c r="G4580" s="104">
        <v>0</v>
      </c>
      <c r="H4580" s="105">
        <v>43600</v>
      </c>
      <c r="I4580" s="105">
        <v>0</v>
      </c>
      <c r="J4580" s="106"/>
      <c r="K4580" s="107"/>
      <c r="L4580" s="105"/>
      <c r="M4580" s="105"/>
      <c r="N4580" s="106"/>
      <c r="O4580" s="107"/>
      <c r="P4580" s="105"/>
      <c r="Q4580" s="105"/>
      <c r="R4580" s="106"/>
      <c r="S4580" s="107"/>
      <c r="T4580" s="105"/>
      <c r="U4580" s="105"/>
      <c r="V4580" s="106"/>
      <c r="W4580" s="107"/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hidden="1" customHeight="1" x14ac:dyDescent="0.3">
      <c r="A4581" s="110" t="s">
        <v>1712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0</v>
      </c>
      <c r="E4581" s="24">
        <f t="shared" ref="E4581:E4644" si="93">G4581+I4581+K4581+M4581+O4581+Q4581+S4581+U4581+W4581+Y4581+AA4581+AC4581</f>
        <v>0</v>
      </c>
      <c r="F4581" s="104"/>
      <c r="G4581" s="104"/>
      <c r="H4581" s="105"/>
      <c r="I4581" s="105"/>
      <c r="J4581" s="106"/>
      <c r="K4581" s="107"/>
      <c r="L4581" s="105"/>
      <c r="M4581" s="105"/>
      <c r="N4581" s="106"/>
      <c r="O4581" s="107"/>
      <c r="P4581" s="105"/>
      <c r="Q4581" s="105"/>
      <c r="R4581" s="106"/>
      <c r="S4581" s="107"/>
      <c r="T4581" s="105"/>
      <c r="U4581" s="105"/>
      <c r="V4581" s="106"/>
      <c r="W4581" s="107"/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hidden="1" customHeight="1" x14ac:dyDescent="0.3">
      <c r="A4582" s="110" t="s">
        <v>1712</v>
      </c>
      <c r="B4582" s="111" t="s">
        <v>921</v>
      </c>
      <c r="C4582" s="112" t="s">
        <v>922</v>
      </c>
      <c r="D4582" s="21">
        <f t="shared" si="92"/>
        <v>127520</v>
      </c>
      <c r="E4582" s="24">
        <f t="shared" si="93"/>
        <v>0</v>
      </c>
      <c r="F4582" s="104">
        <v>63760</v>
      </c>
      <c r="G4582" s="104">
        <v>0</v>
      </c>
      <c r="H4582" s="105">
        <v>63760</v>
      </c>
      <c r="I4582" s="105">
        <v>0</v>
      </c>
      <c r="J4582" s="106"/>
      <c r="K4582" s="107"/>
      <c r="L4582" s="105"/>
      <c r="M4582" s="105"/>
      <c r="N4582" s="106"/>
      <c r="O4582" s="107"/>
      <c r="P4582" s="105"/>
      <c r="Q4582" s="105"/>
      <c r="R4582" s="106"/>
      <c r="S4582" s="107"/>
      <c r="T4582" s="105"/>
      <c r="U4582" s="105"/>
      <c r="V4582" s="106"/>
      <c r="W4582" s="107"/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hidden="1" customHeight="1" x14ac:dyDescent="0.3">
      <c r="A4583" s="110" t="s">
        <v>1712</v>
      </c>
      <c r="B4583" s="111" t="s">
        <v>923</v>
      </c>
      <c r="C4583" s="112" t="s">
        <v>924</v>
      </c>
      <c r="D4583" s="21">
        <f t="shared" si="92"/>
        <v>0</v>
      </c>
      <c r="E4583" s="24">
        <f t="shared" si="93"/>
        <v>0</v>
      </c>
      <c r="F4583" s="104"/>
      <c r="G4583" s="104"/>
      <c r="H4583" s="105"/>
      <c r="I4583" s="105"/>
      <c r="J4583" s="106"/>
      <c r="K4583" s="107"/>
      <c r="L4583" s="105"/>
      <c r="M4583" s="105"/>
      <c r="N4583" s="106"/>
      <c r="O4583" s="107"/>
      <c r="P4583" s="105"/>
      <c r="Q4583" s="105"/>
      <c r="R4583" s="106"/>
      <c r="S4583" s="107"/>
      <c r="T4583" s="105"/>
      <c r="U4583" s="105"/>
      <c r="V4583" s="106"/>
      <c r="W4583" s="107"/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hidden="1" customHeight="1" x14ac:dyDescent="0.3">
      <c r="A4584" s="110" t="s">
        <v>1712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hidden="1" customHeight="1" x14ac:dyDescent="0.3">
      <c r="A4585" s="110" t="s">
        <v>1712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hidden="1" customHeight="1" x14ac:dyDescent="0.3">
      <c r="A4586" s="110" t="s">
        <v>1712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hidden="1" customHeight="1" x14ac:dyDescent="0.3">
      <c r="A4587" s="110" t="s">
        <v>1712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hidden="1" customHeight="1" x14ac:dyDescent="0.3">
      <c r="A4588" s="110" t="s">
        <v>1712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hidden="1" customHeight="1" x14ac:dyDescent="0.3">
      <c r="A4589" s="110" t="s">
        <v>1712</v>
      </c>
      <c r="B4589" s="111" t="s">
        <v>935</v>
      </c>
      <c r="C4589" s="112" t="s">
        <v>936</v>
      </c>
      <c r="D4589" s="21">
        <f t="shared" si="92"/>
        <v>22400</v>
      </c>
      <c r="E4589" s="24">
        <f t="shared" si="93"/>
        <v>0</v>
      </c>
      <c r="F4589" s="104">
        <v>11200</v>
      </c>
      <c r="G4589" s="104">
        <v>0</v>
      </c>
      <c r="H4589" s="113">
        <v>11200</v>
      </c>
      <c r="I4589" s="113">
        <v>0</v>
      </c>
      <c r="J4589" s="31"/>
      <c r="K4589" s="32"/>
      <c r="L4589" s="113"/>
      <c r="M4589" s="113"/>
      <c r="N4589" s="31"/>
      <c r="O4589" s="32"/>
      <c r="P4589" s="113"/>
      <c r="Q4589" s="113"/>
      <c r="R4589" s="31"/>
      <c r="S4589" s="32"/>
      <c r="T4589" s="113"/>
      <c r="U4589" s="113"/>
      <c r="V4589" s="31"/>
      <c r="W4589" s="32"/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hidden="1" customHeight="1" x14ac:dyDescent="0.3">
      <c r="A4590" s="110" t="s">
        <v>1712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hidden="1" customHeight="1" x14ac:dyDescent="0.3">
      <c r="A4591" s="110" t="s">
        <v>1712</v>
      </c>
      <c r="B4591" s="111" t="s">
        <v>939</v>
      </c>
      <c r="C4591" s="112" t="s">
        <v>940</v>
      </c>
      <c r="D4591" s="21">
        <f t="shared" si="92"/>
        <v>0</v>
      </c>
      <c r="E4591" s="24">
        <f t="shared" si="93"/>
        <v>0</v>
      </c>
      <c r="F4591" s="104"/>
      <c r="G4591" s="104"/>
      <c r="H4591" s="113"/>
      <c r="I4591" s="113"/>
      <c r="J4591" s="31"/>
      <c r="K4591" s="32"/>
      <c r="L4591" s="113"/>
      <c r="M4591" s="113"/>
      <c r="N4591" s="31"/>
      <c r="O4591" s="32"/>
      <c r="P4591" s="113"/>
      <c r="Q4591" s="113"/>
      <c r="R4591" s="31"/>
      <c r="S4591" s="32"/>
      <c r="T4591" s="113"/>
      <c r="U4591" s="113"/>
      <c r="V4591" s="31"/>
      <c r="W4591" s="32"/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hidden="1" customHeight="1" x14ac:dyDescent="0.3">
      <c r="A4592" s="110" t="s">
        <v>1712</v>
      </c>
      <c r="B4592" s="111" t="s">
        <v>941</v>
      </c>
      <c r="C4592" s="112" t="s">
        <v>1613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hidden="1" customHeight="1" x14ac:dyDescent="0.3">
      <c r="A4593" s="110" t="s">
        <v>1712</v>
      </c>
      <c r="B4593" s="111" t="s">
        <v>1614</v>
      </c>
      <c r="C4593" s="112" t="s">
        <v>1615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hidden="1" customHeight="1" x14ac:dyDescent="0.3">
      <c r="A4594" s="110" t="s">
        <v>1712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hidden="1" customHeight="1" x14ac:dyDescent="0.3">
      <c r="A4595" s="110" t="s">
        <v>1712</v>
      </c>
      <c r="B4595" s="111" t="s">
        <v>944</v>
      </c>
      <c r="C4595" s="112" t="s">
        <v>945</v>
      </c>
      <c r="D4595" s="21">
        <f t="shared" si="92"/>
        <v>53808</v>
      </c>
      <c r="E4595" s="24">
        <f t="shared" si="93"/>
        <v>0</v>
      </c>
      <c r="F4595" s="104">
        <v>27091</v>
      </c>
      <c r="G4595" s="104">
        <v>0</v>
      </c>
      <c r="H4595" s="113">
        <v>26717</v>
      </c>
      <c r="I4595" s="113">
        <v>0</v>
      </c>
      <c r="J4595" s="31"/>
      <c r="K4595" s="32"/>
      <c r="L4595" s="113"/>
      <c r="M4595" s="113"/>
      <c r="N4595" s="31"/>
      <c r="O4595" s="32"/>
      <c r="P4595" s="113"/>
      <c r="Q4595" s="113"/>
      <c r="R4595" s="31"/>
      <c r="S4595" s="32"/>
      <c r="T4595" s="113"/>
      <c r="U4595" s="113"/>
      <c r="V4595" s="31"/>
      <c r="W4595" s="32"/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hidden="1" customHeight="1" x14ac:dyDescent="0.3">
      <c r="A4596" s="110" t="s">
        <v>1712</v>
      </c>
      <c r="B4596" s="111" t="s">
        <v>946</v>
      </c>
      <c r="C4596" s="112" t="s">
        <v>947</v>
      </c>
      <c r="D4596" s="21">
        <f t="shared" si="92"/>
        <v>80712</v>
      </c>
      <c r="E4596" s="24">
        <f t="shared" si="93"/>
        <v>0</v>
      </c>
      <c r="F4596" s="104">
        <v>40636.5</v>
      </c>
      <c r="G4596" s="104">
        <v>0</v>
      </c>
      <c r="H4596" s="113">
        <v>40075.5</v>
      </c>
      <c r="I4596" s="113">
        <v>0</v>
      </c>
      <c r="J4596" s="31"/>
      <c r="K4596" s="32"/>
      <c r="L4596" s="113"/>
      <c r="M4596" s="113"/>
      <c r="N4596" s="31"/>
      <c r="O4596" s="32"/>
      <c r="P4596" s="113"/>
      <c r="Q4596" s="113"/>
      <c r="R4596" s="31"/>
      <c r="S4596" s="32"/>
      <c r="T4596" s="113"/>
      <c r="U4596" s="113"/>
      <c r="V4596" s="31"/>
      <c r="W4596" s="32"/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hidden="1" customHeight="1" x14ac:dyDescent="0.3">
      <c r="A4597" s="110" t="s">
        <v>1712</v>
      </c>
      <c r="B4597" s="111" t="s">
        <v>948</v>
      </c>
      <c r="C4597" s="112" t="s">
        <v>949</v>
      </c>
      <c r="D4597" s="21">
        <f t="shared" si="92"/>
        <v>0</v>
      </c>
      <c r="E4597" s="24">
        <f t="shared" si="93"/>
        <v>0</v>
      </c>
      <c r="F4597" s="104"/>
      <c r="G4597" s="104"/>
      <c r="H4597" s="105"/>
      <c r="I4597" s="105"/>
      <c r="J4597" s="106"/>
      <c r="K4597" s="107"/>
      <c r="L4597" s="105"/>
      <c r="M4597" s="105"/>
      <c r="N4597" s="106"/>
      <c r="O4597" s="107"/>
      <c r="P4597" s="113"/>
      <c r="Q4597" s="113"/>
      <c r="R4597" s="106"/>
      <c r="S4597" s="107"/>
      <c r="T4597" s="105"/>
      <c r="U4597" s="105"/>
      <c r="V4597" s="106"/>
      <c r="W4597" s="107"/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hidden="1" customHeight="1" x14ac:dyDescent="0.3">
      <c r="A4598" s="110" t="s">
        <v>1712</v>
      </c>
      <c r="B4598" s="111" t="s">
        <v>950</v>
      </c>
      <c r="C4598" s="112" t="s">
        <v>951</v>
      </c>
      <c r="D4598" s="21">
        <f t="shared" si="92"/>
        <v>0</v>
      </c>
      <c r="E4598" s="24">
        <f t="shared" si="93"/>
        <v>0</v>
      </c>
      <c r="F4598" s="104"/>
      <c r="G4598" s="104"/>
      <c r="H4598" s="105"/>
      <c r="I4598" s="105"/>
      <c r="J4598" s="106"/>
      <c r="K4598" s="107"/>
      <c r="L4598" s="105"/>
      <c r="M4598" s="105"/>
      <c r="N4598" s="106"/>
      <c r="O4598" s="107"/>
      <c r="P4598" s="105"/>
      <c r="Q4598" s="105"/>
      <c r="R4598" s="106"/>
      <c r="S4598" s="107"/>
      <c r="T4598" s="105"/>
      <c r="U4598" s="105"/>
      <c r="V4598" s="106"/>
      <c r="W4598" s="107"/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hidden="1" customHeight="1" x14ac:dyDescent="0.3">
      <c r="A4599" s="110" t="s">
        <v>1712</v>
      </c>
      <c r="B4599" s="111" t="s">
        <v>952</v>
      </c>
      <c r="C4599" s="112" t="s">
        <v>953</v>
      </c>
      <c r="D4599" s="21">
        <f t="shared" si="92"/>
        <v>16216</v>
      </c>
      <c r="E4599" s="24">
        <f t="shared" si="93"/>
        <v>0</v>
      </c>
      <c r="F4599" s="104">
        <v>8139</v>
      </c>
      <c r="G4599" s="104">
        <v>0</v>
      </c>
      <c r="H4599" s="105">
        <v>8077</v>
      </c>
      <c r="I4599" s="105">
        <v>0</v>
      </c>
      <c r="J4599" s="106"/>
      <c r="K4599" s="107"/>
      <c r="L4599" s="105"/>
      <c r="M4599" s="105"/>
      <c r="N4599" s="106"/>
      <c r="O4599" s="107"/>
      <c r="P4599" s="105"/>
      <c r="Q4599" s="105"/>
      <c r="R4599" s="106"/>
      <c r="S4599" s="107"/>
      <c r="T4599" s="105"/>
      <c r="U4599" s="105"/>
      <c r="V4599" s="106"/>
      <c r="W4599" s="107"/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hidden="1" customHeight="1" x14ac:dyDescent="0.3">
      <c r="A4600" s="110" t="s">
        <v>1712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hidden="1" customHeight="1" x14ac:dyDescent="0.3">
      <c r="A4601" s="110" t="s">
        <v>1712</v>
      </c>
      <c r="B4601" s="111" t="s">
        <v>956</v>
      </c>
      <c r="C4601" s="112" t="s">
        <v>1616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hidden="1" customHeight="1" x14ac:dyDescent="0.3">
      <c r="A4602" s="110" t="s">
        <v>1712</v>
      </c>
      <c r="B4602" s="111" t="s">
        <v>957</v>
      </c>
      <c r="C4602" s="112" t="s">
        <v>1687</v>
      </c>
      <c r="D4602" s="21">
        <f t="shared" si="92"/>
        <v>204000</v>
      </c>
      <c r="E4602" s="24">
        <f t="shared" si="93"/>
        <v>0</v>
      </c>
      <c r="F4602" s="104">
        <v>102000</v>
      </c>
      <c r="G4602" s="104">
        <v>0</v>
      </c>
      <c r="H4602" s="113">
        <v>102000</v>
      </c>
      <c r="I4602" s="113">
        <v>0</v>
      </c>
      <c r="J4602" s="31"/>
      <c r="K4602" s="32"/>
      <c r="L4602" s="113"/>
      <c r="M4602" s="113"/>
      <c r="N4602" s="31"/>
      <c r="O4602" s="32"/>
      <c r="P4602" s="113"/>
      <c r="Q4602" s="113"/>
      <c r="R4602" s="31"/>
      <c r="S4602" s="32"/>
      <c r="T4602" s="113"/>
      <c r="U4602" s="113"/>
      <c r="V4602" s="31"/>
      <c r="W4602" s="32"/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hidden="1" customHeight="1" x14ac:dyDescent="0.3">
      <c r="A4603" s="110" t="s">
        <v>1712</v>
      </c>
      <c r="B4603" s="111" t="s">
        <v>958</v>
      </c>
      <c r="C4603" s="112" t="s">
        <v>1688</v>
      </c>
      <c r="D4603" s="21">
        <f t="shared" si="92"/>
        <v>3000</v>
      </c>
      <c r="E4603" s="24">
        <f t="shared" si="93"/>
        <v>0</v>
      </c>
      <c r="F4603" s="104">
        <v>1500</v>
      </c>
      <c r="G4603" s="104">
        <v>0</v>
      </c>
      <c r="H4603" s="113">
        <v>1500</v>
      </c>
      <c r="I4603" s="113">
        <v>0</v>
      </c>
      <c r="J4603" s="31"/>
      <c r="K4603" s="32"/>
      <c r="L4603" s="113"/>
      <c r="M4603" s="113"/>
      <c r="N4603" s="31"/>
      <c r="O4603" s="32"/>
      <c r="P4603" s="113"/>
      <c r="Q4603" s="113"/>
      <c r="R4603" s="31"/>
      <c r="S4603" s="32"/>
      <c r="T4603" s="113"/>
      <c r="U4603" s="113"/>
      <c r="V4603" s="31"/>
      <c r="W4603" s="32"/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hidden="1" customHeight="1" x14ac:dyDescent="0.3">
      <c r="A4604" s="110" t="s">
        <v>1712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hidden="1" customHeight="1" x14ac:dyDescent="0.3">
      <c r="A4605" s="110" t="s">
        <v>1712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hidden="1" customHeight="1" x14ac:dyDescent="0.3">
      <c r="A4606" s="110" t="s">
        <v>1712</v>
      </c>
      <c r="B4606" s="111" t="s">
        <v>963</v>
      </c>
      <c r="C4606" s="112" t="s">
        <v>1689</v>
      </c>
      <c r="D4606" s="21">
        <f t="shared" si="92"/>
        <v>0</v>
      </c>
      <c r="E4606" s="24">
        <f t="shared" si="93"/>
        <v>0</v>
      </c>
      <c r="F4606" s="104"/>
      <c r="G4606" s="104"/>
      <c r="H4606" s="113"/>
      <c r="I4606" s="113"/>
      <c r="J4606" s="31"/>
      <c r="K4606" s="32"/>
      <c r="L4606" s="113"/>
      <c r="M4606" s="113"/>
      <c r="N4606" s="31"/>
      <c r="O4606" s="32"/>
      <c r="P4606" s="105"/>
      <c r="Q4606" s="105"/>
      <c r="R4606" s="31"/>
      <c r="S4606" s="32"/>
      <c r="T4606" s="113"/>
      <c r="U4606" s="113"/>
      <c r="V4606" s="31"/>
      <c r="W4606" s="32"/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hidden="1" customHeight="1" x14ac:dyDescent="0.3">
      <c r="A4607" s="110" t="s">
        <v>1712</v>
      </c>
      <c r="B4607" s="111" t="s">
        <v>964</v>
      </c>
      <c r="C4607" s="112" t="s">
        <v>1690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hidden="1" customHeight="1" x14ac:dyDescent="0.3">
      <c r="A4608" s="110" t="s">
        <v>1712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hidden="1" customHeight="1" x14ac:dyDescent="0.3">
      <c r="A4609" s="110" t="s">
        <v>1712</v>
      </c>
      <c r="B4609" s="111" t="s">
        <v>967</v>
      </c>
      <c r="C4609" s="112" t="s">
        <v>968</v>
      </c>
      <c r="D4609" s="21">
        <f t="shared" si="92"/>
        <v>0</v>
      </c>
      <c r="E4609" s="24">
        <f t="shared" si="93"/>
        <v>0</v>
      </c>
      <c r="F4609" s="104"/>
      <c r="G4609" s="104"/>
      <c r="H4609" s="105"/>
      <c r="I4609" s="105"/>
      <c r="J4609" s="106"/>
      <c r="K4609" s="107"/>
      <c r="L4609" s="105"/>
      <c r="M4609" s="105"/>
      <c r="N4609" s="106"/>
      <c r="O4609" s="107"/>
      <c r="P4609" s="113"/>
      <c r="Q4609" s="113"/>
      <c r="R4609" s="106"/>
      <c r="S4609" s="107"/>
      <c r="T4609" s="105"/>
      <c r="U4609" s="105"/>
      <c r="V4609" s="106"/>
      <c r="W4609" s="107"/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hidden="1" customHeight="1" x14ac:dyDescent="0.3">
      <c r="A4610" s="110" t="s">
        <v>1712</v>
      </c>
      <c r="B4610" s="111" t="s">
        <v>969</v>
      </c>
      <c r="C4610" s="112" t="s">
        <v>970</v>
      </c>
      <c r="D4610" s="21">
        <f t="shared" si="92"/>
        <v>635920</v>
      </c>
      <c r="E4610" s="24">
        <f t="shared" si="93"/>
        <v>0</v>
      </c>
      <c r="F4610" s="104">
        <v>308300</v>
      </c>
      <c r="G4610" s="104">
        <v>0</v>
      </c>
      <c r="H4610" s="105">
        <v>327620</v>
      </c>
      <c r="I4610" s="105">
        <v>0</v>
      </c>
      <c r="J4610" s="106"/>
      <c r="K4610" s="107"/>
      <c r="L4610" s="105"/>
      <c r="M4610" s="105"/>
      <c r="N4610" s="106"/>
      <c r="O4610" s="107"/>
      <c r="P4610" s="105"/>
      <c r="Q4610" s="105"/>
      <c r="R4610" s="106"/>
      <c r="S4610" s="107"/>
      <c r="T4610" s="105"/>
      <c r="U4610" s="105"/>
      <c r="V4610" s="106"/>
      <c r="W4610" s="107"/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hidden="1" customHeight="1" x14ac:dyDescent="0.3">
      <c r="A4611" s="110" t="s">
        <v>1712</v>
      </c>
      <c r="B4611" s="111" t="s">
        <v>971</v>
      </c>
      <c r="C4611" s="112" t="s">
        <v>972</v>
      </c>
      <c r="D4611" s="21">
        <f t="shared" si="92"/>
        <v>64400</v>
      </c>
      <c r="E4611" s="24">
        <f t="shared" si="93"/>
        <v>0</v>
      </c>
      <c r="F4611" s="104">
        <v>32200</v>
      </c>
      <c r="G4611" s="104">
        <v>0</v>
      </c>
      <c r="H4611" s="105">
        <v>32200</v>
      </c>
      <c r="I4611" s="105">
        <v>0</v>
      </c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hidden="1" customHeight="1" x14ac:dyDescent="0.3">
      <c r="A4612" s="110" t="s">
        <v>1712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hidden="1" customHeight="1" x14ac:dyDescent="0.3">
      <c r="A4613" s="110" t="s">
        <v>1712</v>
      </c>
      <c r="B4613" s="111" t="s">
        <v>975</v>
      </c>
      <c r="C4613" s="112" t="s">
        <v>1617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hidden="1" customHeight="1" x14ac:dyDescent="0.3">
      <c r="A4614" s="110" t="s">
        <v>1712</v>
      </c>
      <c r="B4614" s="111" t="s">
        <v>976</v>
      </c>
      <c r="C4614" s="112" t="s">
        <v>1618</v>
      </c>
      <c r="D4614" s="21">
        <f t="shared" si="92"/>
        <v>0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/>
      <c r="M4614" s="113"/>
      <c r="N4614" s="31"/>
      <c r="O4614" s="32"/>
      <c r="P4614" s="113"/>
      <c r="Q4614" s="113"/>
      <c r="R4614" s="31"/>
      <c r="S4614" s="32"/>
      <c r="T4614" s="113"/>
      <c r="U4614" s="113"/>
      <c r="V4614" s="31"/>
      <c r="W4614" s="32"/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hidden="1" customHeight="1" x14ac:dyDescent="0.3">
      <c r="A4615" s="110" t="s">
        <v>1712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hidden="1" customHeight="1" x14ac:dyDescent="0.3">
      <c r="A4616" s="110" t="s">
        <v>1712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hidden="1" customHeight="1" x14ac:dyDescent="0.3">
      <c r="A4617" s="110" t="s">
        <v>1712</v>
      </c>
      <c r="B4617" s="111" t="s">
        <v>981</v>
      </c>
      <c r="C4617" s="112" t="s">
        <v>982</v>
      </c>
      <c r="D4617" s="21">
        <f t="shared" si="92"/>
        <v>19300</v>
      </c>
      <c r="E4617" s="24">
        <f t="shared" si="93"/>
        <v>0</v>
      </c>
      <c r="F4617" s="104"/>
      <c r="G4617" s="104"/>
      <c r="H4617" s="105">
        <v>19300</v>
      </c>
      <c r="I4617" s="105">
        <v>0</v>
      </c>
      <c r="J4617" s="106"/>
      <c r="K4617" s="107"/>
      <c r="L4617" s="105"/>
      <c r="M4617" s="105"/>
      <c r="N4617" s="106"/>
      <c r="O4617" s="107"/>
      <c r="P4617" s="113"/>
      <c r="Q4617" s="113"/>
      <c r="R4617" s="106"/>
      <c r="S4617" s="107"/>
      <c r="T4617" s="105"/>
      <c r="U4617" s="105"/>
      <c r="V4617" s="106"/>
      <c r="W4617" s="107"/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hidden="1" customHeight="1" x14ac:dyDescent="0.3">
      <c r="A4618" s="110" t="s">
        <v>1712</v>
      </c>
      <c r="B4618" s="111" t="s">
        <v>983</v>
      </c>
      <c r="C4618" s="112" t="s">
        <v>1619</v>
      </c>
      <c r="D4618" s="21">
        <f t="shared" si="92"/>
        <v>0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/>
      <c r="W4618" s="32"/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hidden="1" customHeight="1" x14ac:dyDescent="0.3">
      <c r="A4619" s="110" t="s">
        <v>1712</v>
      </c>
      <c r="B4619" s="111" t="s">
        <v>984</v>
      </c>
      <c r="C4619" s="112" t="s">
        <v>1620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hidden="1" customHeight="1" x14ac:dyDescent="0.3">
      <c r="A4620" s="110" t="s">
        <v>1712</v>
      </c>
      <c r="B4620" s="111" t="s">
        <v>985</v>
      </c>
      <c r="C4620" s="112" t="s">
        <v>1621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hidden="1" customHeight="1" x14ac:dyDescent="0.3">
      <c r="A4621" s="110" t="s">
        <v>1712</v>
      </c>
      <c r="B4621" s="111" t="s">
        <v>986</v>
      </c>
      <c r="C4621" s="112" t="s">
        <v>1622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hidden="1" customHeight="1" x14ac:dyDescent="0.3">
      <c r="A4622" s="110" t="s">
        <v>1712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hidden="1" customHeight="1" x14ac:dyDescent="0.3">
      <c r="A4623" s="110" t="s">
        <v>1712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hidden="1" customHeight="1" x14ac:dyDescent="0.3">
      <c r="A4624" s="110" t="s">
        <v>1712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hidden="1" customHeight="1" x14ac:dyDescent="0.3">
      <c r="A4625" s="110" t="s">
        <v>1712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hidden="1" customHeight="1" x14ac:dyDescent="0.3">
      <c r="A4626" s="110" t="s">
        <v>1712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hidden="1" customHeight="1" x14ac:dyDescent="0.3">
      <c r="A4627" s="110" t="s">
        <v>1712</v>
      </c>
      <c r="B4627" s="111" t="s">
        <v>996</v>
      </c>
      <c r="C4627" s="112" t="s">
        <v>1691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hidden="1" customHeight="1" x14ac:dyDescent="0.3">
      <c r="A4628" s="110" t="s">
        <v>1712</v>
      </c>
      <c r="B4628" s="111" t="s">
        <v>997</v>
      </c>
      <c r="C4628" s="112" t="s">
        <v>1692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hidden="1" customHeight="1" x14ac:dyDescent="0.3">
      <c r="A4629" s="110" t="s">
        <v>1712</v>
      </c>
      <c r="B4629" s="111" t="s">
        <v>998</v>
      </c>
      <c r="C4629" s="112" t="s">
        <v>1693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hidden="1" customHeight="1" x14ac:dyDescent="0.3">
      <c r="A4630" s="110" t="s">
        <v>1712</v>
      </c>
      <c r="B4630" s="111" t="s">
        <v>999</v>
      </c>
      <c r="C4630" s="112" t="s">
        <v>1694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hidden="1" customHeight="1" x14ac:dyDescent="0.3">
      <c r="A4631" s="110" t="s">
        <v>1712</v>
      </c>
      <c r="B4631" s="111" t="s">
        <v>1000</v>
      </c>
      <c r="C4631" s="112" t="s">
        <v>1623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hidden="1" customHeight="1" x14ac:dyDescent="0.3">
      <c r="A4632" s="110" t="s">
        <v>1712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hidden="1" customHeight="1" x14ac:dyDescent="0.3">
      <c r="A4633" s="110" t="s">
        <v>1712</v>
      </c>
      <c r="B4633" s="111" t="s">
        <v>1003</v>
      </c>
      <c r="C4633" s="112" t="s">
        <v>1624</v>
      </c>
      <c r="D4633" s="21">
        <f t="shared" si="92"/>
        <v>10150</v>
      </c>
      <c r="E4633" s="24">
        <f t="shared" si="93"/>
        <v>0</v>
      </c>
      <c r="F4633" s="104"/>
      <c r="G4633" s="104"/>
      <c r="H4633" s="113">
        <v>10150</v>
      </c>
      <c r="I4633" s="113">
        <v>0</v>
      </c>
      <c r="J4633" s="31"/>
      <c r="K4633" s="32"/>
      <c r="L4633" s="113"/>
      <c r="M4633" s="113"/>
      <c r="N4633" s="31"/>
      <c r="O4633" s="32"/>
      <c r="P4633" s="113"/>
      <c r="Q4633" s="113"/>
      <c r="R4633" s="31"/>
      <c r="S4633" s="32"/>
      <c r="T4633" s="113"/>
      <c r="U4633" s="113"/>
      <c r="V4633" s="31"/>
      <c r="W4633" s="32"/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hidden="1" customHeight="1" x14ac:dyDescent="0.3">
      <c r="A4634" s="110" t="s">
        <v>1712</v>
      </c>
      <c r="B4634" s="111" t="s">
        <v>1004</v>
      </c>
      <c r="C4634" s="112" t="s">
        <v>1625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hidden="1" customHeight="1" x14ac:dyDescent="0.3">
      <c r="A4635" s="110" t="s">
        <v>1712</v>
      </c>
      <c r="B4635" s="111" t="s">
        <v>1005</v>
      </c>
      <c r="C4635" s="112" t="s">
        <v>1626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hidden="1" customHeight="1" x14ac:dyDescent="0.3">
      <c r="A4636" s="110" t="s">
        <v>1712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hidden="1" customHeight="1" x14ac:dyDescent="0.3">
      <c r="A4637" s="110" t="s">
        <v>1712</v>
      </c>
      <c r="B4637" s="111" t="s">
        <v>1008</v>
      </c>
      <c r="C4637" s="112" t="s">
        <v>1009</v>
      </c>
      <c r="D4637" s="21">
        <f t="shared" si="92"/>
        <v>2240</v>
      </c>
      <c r="E4637" s="24">
        <f t="shared" si="93"/>
        <v>0</v>
      </c>
      <c r="F4637" s="104">
        <v>2240</v>
      </c>
      <c r="G4637" s="104">
        <v>0</v>
      </c>
      <c r="H4637" s="113">
        <v>0</v>
      </c>
      <c r="I4637" s="113">
        <v>0</v>
      </c>
      <c r="J4637" s="31"/>
      <c r="K4637" s="32"/>
      <c r="L4637" s="113"/>
      <c r="M4637" s="113"/>
      <c r="N4637" s="31"/>
      <c r="O4637" s="32"/>
      <c r="P4637" s="113"/>
      <c r="Q4637" s="113"/>
      <c r="R4637" s="31"/>
      <c r="S4637" s="32"/>
      <c r="T4637" s="113"/>
      <c r="U4637" s="113"/>
      <c r="V4637" s="31"/>
      <c r="W4637" s="32"/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hidden="1" customHeight="1" x14ac:dyDescent="0.3">
      <c r="A4638" s="110" t="s">
        <v>1712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hidden="1" customHeight="1" x14ac:dyDescent="0.3">
      <c r="A4639" s="110" t="s">
        <v>1712</v>
      </c>
      <c r="B4639" s="111" t="s">
        <v>1012</v>
      </c>
      <c r="C4639" s="112" t="s">
        <v>1013</v>
      </c>
      <c r="D4639" s="21">
        <f t="shared" si="92"/>
        <v>2400</v>
      </c>
      <c r="E4639" s="24">
        <f t="shared" si="93"/>
        <v>0</v>
      </c>
      <c r="F4639" s="104">
        <v>2400</v>
      </c>
      <c r="G4639" s="104">
        <v>0</v>
      </c>
      <c r="H4639" s="113">
        <v>0</v>
      </c>
      <c r="I4639" s="113">
        <v>0</v>
      </c>
      <c r="J4639" s="31"/>
      <c r="K4639" s="32"/>
      <c r="L4639" s="113"/>
      <c r="M4639" s="113"/>
      <c r="N4639" s="31"/>
      <c r="O4639" s="32"/>
      <c r="P4639" s="113"/>
      <c r="Q4639" s="113"/>
      <c r="R4639" s="31"/>
      <c r="S4639" s="32"/>
      <c r="T4639" s="113"/>
      <c r="U4639" s="113"/>
      <c r="V4639" s="31"/>
      <c r="W4639" s="32"/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hidden="1" customHeight="1" x14ac:dyDescent="0.3">
      <c r="A4640" s="110" t="s">
        <v>1712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hidden="1" customHeight="1" x14ac:dyDescent="0.3">
      <c r="A4641" s="110" t="s">
        <v>1712</v>
      </c>
      <c r="B4641" s="111" t="s">
        <v>1016</v>
      </c>
      <c r="C4641" s="112" t="s">
        <v>1017</v>
      </c>
      <c r="D4641" s="21">
        <f t="shared" si="92"/>
        <v>2120</v>
      </c>
      <c r="E4641" s="24">
        <f t="shared" si="93"/>
        <v>0</v>
      </c>
      <c r="F4641" s="104">
        <v>2120</v>
      </c>
      <c r="G4641" s="104">
        <v>0</v>
      </c>
      <c r="H4641" s="105">
        <v>0</v>
      </c>
      <c r="I4641" s="105">
        <v>0</v>
      </c>
      <c r="J4641" s="106"/>
      <c r="K4641" s="107"/>
      <c r="L4641" s="105"/>
      <c r="M4641" s="105"/>
      <c r="N4641" s="106"/>
      <c r="O4641" s="107"/>
      <c r="P4641" s="105"/>
      <c r="Q4641" s="105"/>
      <c r="R4641" s="106"/>
      <c r="S4641" s="107"/>
      <c r="T4641" s="105"/>
      <c r="U4641" s="105"/>
      <c r="V4641" s="106"/>
      <c r="W4641" s="107"/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hidden="1" customHeight="1" x14ac:dyDescent="0.3">
      <c r="A4642" s="110" t="s">
        <v>1712</v>
      </c>
      <c r="B4642" s="111" t="s">
        <v>1018</v>
      </c>
      <c r="C4642" s="112" t="s">
        <v>1019</v>
      </c>
      <c r="D4642" s="21">
        <f t="shared" si="92"/>
        <v>46311.3</v>
      </c>
      <c r="E4642" s="24">
        <f t="shared" si="93"/>
        <v>0</v>
      </c>
      <c r="F4642" s="104">
        <v>30779.8</v>
      </c>
      <c r="G4642" s="104">
        <v>0</v>
      </c>
      <c r="H4642" s="113">
        <v>15531.5</v>
      </c>
      <c r="I4642" s="113">
        <v>0</v>
      </c>
      <c r="J4642" s="31"/>
      <c r="K4642" s="32"/>
      <c r="L4642" s="113"/>
      <c r="M4642" s="113"/>
      <c r="N4642" s="31"/>
      <c r="O4642" s="32"/>
      <c r="P4642" s="105"/>
      <c r="Q4642" s="105"/>
      <c r="R4642" s="31"/>
      <c r="S4642" s="32"/>
      <c r="T4642" s="113"/>
      <c r="U4642" s="113"/>
      <c r="V4642" s="31"/>
      <c r="W4642" s="32"/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hidden="1" customHeight="1" x14ac:dyDescent="0.3">
      <c r="A4643" s="110" t="s">
        <v>1712</v>
      </c>
      <c r="B4643" s="111" t="s">
        <v>1020</v>
      </c>
      <c r="C4643" s="112" t="s">
        <v>1021</v>
      </c>
      <c r="D4643" s="21">
        <f t="shared" si="92"/>
        <v>0</v>
      </c>
      <c r="E4643" s="24">
        <f t="shared" si="93"/>
        <v>0</v>
      </c>
      <c r="F4643" s="104"/>
      <c r="G4643" s="104"/>
      <c r="H4643" s="105"/>
      <c r="I4643" s="105"/>
      <c r="J4643" s="106"/>
      <c r="K4643" s="107"/>
      <c r="L4643" s="105"/>
      <c r="M4643" s="105"/>
      <c r="N4643" s="106"/>
      <c r="O4643" s="107"/>
      <c r="P4643" s="113"/>
      <c r="Q4643" s="113"/>
      <c r="R4643" s="106"/>
      <c r="S4643" s="107"/>
      <c r="T4643" s="105"/>
      <c r="U4643" s="105"/>
      <c r="V4643" s="106"/>
      <c r="W4643" s="107"/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hidden="1" customHeight="1" x14ac:dyDescent="0.3">
      <c r="A4644" s="110" t="s">
        <v>1712</v>
      </c>
      <c r="B4644" s="111" t="s">
        <v>1022</v>
      </c>
      <c r="C4644" s="112" t="s">
        <v>1023</v>
      </c>
      <c r="D4644" s="21">
        <f t="shared" si="92"/>
        <v>12922</v>
      </c>
      <c r="E4644" s="24">
        <f t="shared" si="93"/>
        <v>0</v>
      </c>
      <c r="F4644" s="104">
        <v>12543</v>
      </c>
      <c r="G4644" s="104">
        <v>0</v>
      </c>
      <c r="H4644" s="113">
        <v>379</v>
      </c>
      <c r="I4644" s="113">
        <v>0</v>
      </c>
      <c r="J4644" s="31"/>
      <c r="K4644" s="32"/>
      <c r="L4644" s="113"/>
      <c r="M4644" s="113"/>
      <c r="N4644" s="31"/>
      <c r="O4644" s="32"/>
      <c r="P4644" s="105"/>
      <c r="Q4644" s="105"/>
      <c r="R4644" s="31"/>
      <c r="S4644" s="32"/>
      <c r="T4644" s="113"/>
      <c r="U4644" s="113"/>
      <c r="V4644" s="31"/>
      <c r="W4644" s="32"/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hidden="1" customHeight="1" x14ac:dyDescent="0.3">
      <c r="A4645" s="110" t="s">
        <v>1712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/>
      <c r="K4645" s="32"/>
      <c r="L4645" s="113"/>
      <c r="M4645" s="113"/>
      <c r="N4645" s="31"/>
      <c r="O4645" s="32"/>
      <c r="P4645" s="113"/>
      <c r="Q4645" s="113"/>
      <c r="R4645" s="31"/>
      <c r="S4645" s="32"/>
      <c r="T4645" s="113"/>
      <c r="U4645" s="113"/>
      <c r="V4645" s="31"/>
      <c r="W4645" s="32"/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hidden="1" customHeight="1" x14ac:dyDescent="0.3">
      <c r="A4646" s="110" t="s">
        <v>1712</v>
      </c>
      <c r="B4646" s="111" t="s">
        <v>1026</v>
      </c>
      <c r="C4646" s="112" t="s">
        <v>1027</v>
      </c>
      <c r="D4646" s="21">
        <f t="shared" si="94"/>
        <v>56850</v>
      </c>
      <c r="E4646" s="24">
        <f t="shared" si="95"/>
        <v>0</v>
      </c>
      <c r="F4646" s="104">
        <v>31480</v>
      </c>
      <c r="G4646" s="104">
        <v>0</v>
      </c>
      <c r="H4646" s="105">
        <v>25370</v>
      </c>
      <c r="I4646" s="105">
        <v>0</v>
      </c>
      <c r="J4646" s="106"/>
      <c r="K4646" s="107"/>
      <c r="L4646" s="105"/>
      <c r="M4646" s="105"/>
      <c r="N4646" s="106"/>
      <c r="O4646" s="107"/>
      <c r="P4646" s="113"/>
      <c r="Q4646" s="113"/>
      <c r="R4646" s="106"/>
      <c r="S4646" s="107"/>
      <c r="T4646" s="105"/>
      <c r="U4646" s="105"/>
      <c r="V4646" s="106"/>
      <c r="W4646" s="107"/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hidden="1" customHeight="1" x14ac:dyDescent="0.3">
      <c r="A4647" s="110" t="s">
        <v>1712</v>
      </c>
      <c r="B4647" s="111" t="s">
        <v>1028</v>
      </c>
      <c r="C4647" s="112" t="s">
        <v>1029</v>
      </c>
      <c r="D4647" s="21">
        <f t="shared" si="94"/>
        <v>65903.490000000005</v>
      </c>
      <c r="E4647" s="24">
        <f t="shared" si="95"/>
        <v>0</v>
      </c>
      <c r="F4647" s="104">
        <v>28700.69</v>
      </c>
      <c r="G4647" s="104">
        <v>0</v>
      </c>
      <c r="H4647" s="113">
        <v>37202.800000000003</v>
      </c>
      <c r="I4647" s="113">
        <v>0</v>
      </c>
      <c r="J4647" s="31"/>
      <c r="K4647" s="32"/>
      <c r="L4647" s="113"/>
      <c r="M4647" s="113"/>
      <c r="N4647" s="31"/>
      <c r="O4647" s="32"/>
      <c r="P4647" s="105"/>
      <c r="Q4647" s="105"/>
      <c r="R4647" s="31"/>
      <c r="S4647" s="32"/>
      <c r="T4647" s="113"/>
      <c r="U4647" s="113"/>
      <c r="V4647" s="31"/>
      <c r="W4647" s="32"/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hidden="1" customHeight="1" x14ac:dyDescent="0.3">
      <c r="A4648" s="110" t="s">
        <v>1712</v>
      </c>
      <c r="B4648" s="111" t="s">
        <v>1030</v>
      </c>
      <c r="C4648" s="112" t="s">
        <v>1031</v>
      </c>
      <c r="D4648" s="21">
        <f t="shared" si="94"/>
        <v>14781</v>
      </c>
      <c r="E4648" s="24">
        <f t="shared" si="95"/>
        <v>0</v>
      </c>
      <c r="F4648" s="104">
        <v>2101</v>
      </c>
      <c r="G4648" s="104">
        <v>0</v>
      </c>
      <c r="H4648" s="113">
        <v>12680</v>
      </c>
      <c r="I4648" s="113">
        <v>0</v>
      </c>
      <c r="J4648" s="31"/>
      <c r="K4648" s="32"/>
      <c r="L4648" s="113"/>
      <c r="M4648" s="113"/>
      <c r="N4648" s="31"/>
      <c r="O4648" s="32"/>
      <c r="P4648" s="113"/>
      <c r="Q4648" s="113"/>
      <c r="R4648" s="31"/>
      <c r="S4648" s="32"/>
      <c r="T4648" s="113"/>
      <c r="U4648" s="113"/>
      <c r="V4648" s="31"/>
      <c r="W4648" s="32"/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hidden="1" customHeight="1" x14ac:dyDescent="0.3">
      <c r="A4649" s="110" t="s">
        <v>1712</v>
      </c>
      <c r="B4649" s="111" t="s">
        <v>1032</v>
      </c>
      <c r="C4649" s="112" t="s">
        <v>1033</v>
      </c>
      <c r="D4649" s="21">
        <f t="shared" si="94"/>
        <v>16944</v>
      </c>
      <c r="E4649" s="24">
        <f t="shared" si="95"/>
        <v>0</v>
      </c>
      <c r="F4649" s="104">
        <v>5936</v>
      </c>
      <c r="G4649" s="104">
        <v>0</v>
      </c>
      <c r="H4649" s="105">
        <v>11008</v>
      </c>
      <c r="I4649" s="105">
        <v>0</v>
      </c>
      <c r="J4649" s="106"/>
      <c r="K4649" s="107"/>
      <c r="L4649" s="105"/>
      <c r="M4649" s="105"/>
      <c r="N4649" s="106"/>
      <c r="O4649" s="107"/>
      <c r="P4649" s="113"/>
      <c r="Q4649" s="113"/>
      <c r="R4649" s="106"/>
      <c r="S4649" s="107"/>
      <c r="T4649" s="105"/>
      <c r="U4649" s="105"/>
      <c r="V4649" s="106"/>
      <c r="W4649" s="107"/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hidden="1" customHeight="1" x14ac:dyDescent="0.3">
      <c r="A4650" s="110" t="s">
        <v>1712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hidden="1" customHeight="1" x14ac:dyDescent="0.3">
      <c r="A4651" s="110" t="s">
        <v>1712</v>
      </c>
      <c r="B4651" s="111" t="s">
        <v>1036</v>
      </c>
      <c r="C4651" s="112" t="s">
        <v>1037</v>
      </c>
      <c r="D4651" s="21">
        <f t="shared" si="94"/>
        <v>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/>
      <c r="Q4651" s="105"/>
      <c r="R4651" s="106"/>
      <c r="S4651" s="107"/>
      <c r="T4651" s="105"/>
      <c r="U4651" s="105"/>
      <c r="V4651" s="106"/>
      <c r="W4651" s="107"/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hidden="1" customHeight="1" x14ac:dyDescent="0.3">
      <c r="A4652" s="110" t="s">
        <v>1712</v>
      </c>
      <c r="B4652" s="111" t="s">
        <v>1038</v>
      </c>
      <c r="C4652" s="112" t="s">
        <v>1039</v>
      </c>
      <c r="D4652" s="21">
        <f t="shared" si="94"/>
        <v>3300</v>
      </c>
      <c r="E4652" s="24">
        <f t="shared" si="95"/>
        <v>0</v>
      </c>
      <c r="F4652" s="104"/>
      <c r="G4652" s="104"/>
      <c r="H4652" s="105">
        <v>3300</v>
      </c>
      <c r="I4652" s="105">
        <v>0</v>
      </c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hidden="1" customHeight="1" x14ac:dyDescent="0.3">
      <c r="A4653" s="110" t="s">
        <v>1712</v>
      </c>
      <c r="B4653" s="111" t="s">
        <v>1040</v>
      </c>
      <c r="C4653" s="112" t="s">
        <v>1041</v>
      </c>
      <c r="D4653" s="21">
        <f t="shared" si="94"/>
        <v>0</v>
      </c>
      <c r="E4653" s="24">
        <f t="shared" si="95"/>
        <v>0</v>
      </c>
      <c r="F4653" s="104"/>
      <c r="G4653" s="104"/>
      <c r="H4653" s="105"/>
      <c r="I4653" s="105"/>
      <c r="J4653" s="106"/>
      <c r="K4653" s="107"/>
      <c r="L4653" s="105"/>
      <c r="M4653" s="105"/>
      <c r="N4653" s="106"/>
      <c r="O4653" s="107"/>
      <c r="P4653" s="105"/>
      <c r="Q4653" s="105"/>
      <c r="R4653" s="106"/>
      <c r="S4653" s="107"/>
      <c r="T4653" s="105"/>
      <c r="U4653" s="105"/>
      <c r="V4653" s="106"/>
      <c r="W4653" s="107"/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hidden="1" customHeight="1" x14ac:dyDescent="0.3">
      <c r="A4654" s="110" t="s">
        <v>1712</v>
      </c>
      <c r="B4654" s="111" t="s">
        <v>1042</v>
      </c>
      <c r="C4654" s="112" t="s">
        <v>1043</v>
      </c>
      <c r="D4654" s="21">
        <f t="shared" si="94"/>
        <v>0</v>
      </c>
      <c r="E4654" s="24">
        <f t="shared" si="95"/>
        <v>0</v>
      </c>
      <c r="F4654" s="104"/>
      <c r="G4654" s="104"/>
      <c r="H4654" s="105"/>
      <c r="I4654" s="105"/>
      <c r="J4654" s="106"/>
      <c r="K4654" s="107"/>
      <c r="L4654" s="105"/>
      <c r="M4654" s="105"/>
      <c r="N4654" s="106"/>
      <c r="O4654" s="107"/>
      <c r="P4654" s="105"/>
      <c r="Q4654" s="105"/>
      <c r="R4654" s="106"/>
      <c r="S4654" s="107"/>
      <c r="T4654" s="105"/>
      <c r="U4654" s="105"/>
      <c r="V4654" s="106"/>
      <c r="W4654" s="107"/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hidden="1" customHeight="1" x14ac:dyDescent="0.3">
      <c r="A4655" s="110" t="s">
        <v>1712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hidden="1" customHeight="1" x14ac:dyDescent="0.3">
      <c r="A4656" s="110" t="s">
        <v>1712</v>
      </c>
      <c r="B4656" s="111" t="s">
        <v>1046</v>
      </c>
      <c r="C4656" s="112" t="s">
        <v>1047</v>
      </c>
      <c r="D4656" s="21">
        <f t="shared" si="94"/>
        <v>0</v>
      </c>
      <c r="E4656" s="24">
        <f t="shared" si="95"/>
        <v>0</v>
      </c>
      <c r="F4656" s="104"/>
      <c r="G4656" s="104"/>
      <c r="H4656" s="105"/>
      <c r="I4656" s="105"/>
      <c r="J4656" s="106"/>
      <c r="K4656" s="107"/>
      <c r="L4656" s="105"/>
      <c r="M4656" s="105"/>
      <c r="N4656" s="106"/>
      <c r="O4656" s="107"/>
      <c r="P4656" s="105"/>
      <c r="Q4656" s="105"/>
      <c r="R4656" s="106"/>
      <c r="S4656" s="107"/>
      <c r="T4656" s="105"/>
      <c r="U4656" s="105"/>
      <c r="V4656" s="106"/>
      <c r="W4656" s="107"/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hidden="1" customHeight="1" x14ac:dyDescent="0.3">
      <c r="A4657" s="110" t="s">
        <v>1712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hidden="1" customHeight="1" x14ac:dyDescent="0.3">
      <c r="A4658" s="110" t="s">
        <v>1712</v>
      </c>
      <c r="B4658" s="111" t="s">
        <v>1050</v>
      </c>
      <c r="C4658" s="112" t="s">
        <v>1051</v>
      </c>
      <c r="D4658" s="21">
        <f t="shared" si="94"/>
        <v>0</v>
      </c>
      <c r="E4658" s="24">
        <f t="shared" si="95"/>
        <v>0</v>
      </c>
      <c r="F4658" s="104"/>
      <c r="G4658" s="104"/>
      <c r="H4658" s="105"/>
      <c r="I4658" s="105"/>
      <c r="J4658" s="106"/>
      <c r="K4658" s="107"/>
      <c r="L4658" s="105"/>
      <c r="M4658" s="105"/>
      <c r="N4658" s="106"/>
      <c r="O4658" s="107"/>
      <c r="P4658" s="105"/>
      <c r="Q4658" s="105"/>
      <c r="R4658" s="106"/>
      <c r="S4658" s="107"/>
      <c r="T4658" s="105"/>
      <c r="U4658" s="105"/>
      <c r="V4658" s="106"/>
      <c r="W4658" s="107"/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hidden="1" customHeight="1" x14ac:dyDescent="0.3">
      <c r="A4659" s="110" t="s">
        <v>1712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hidden="1" customHeight="1" x14ac:dyDescent="0.3">
      <c r="A4660" s="110" t="s">
        <v>1712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hidden="1" customHeight="1" x14ac:dyDescent="0.3">
      <c r="A4661" s="110" t="s">
        <v>1712</v>
      </c>
      <c r="B4661" s="111" t="s">
        <v>1056</v>
      </c>
      <c r="C4661" s="112" t="s">
        <v>1057</v>
      </c>
      <c r="D4661" s="21">
        <f t="shared" si="94"/>
        <v>6000</v>
      </c>
      <c r="E4661" s="24">
        <f t="shared" si="95"/>
        <v>0</v>
      </c>
      <c r="F4661" s="104">
        <v>6000</v>
      </c>
      <c r="G4661" s="104">
        <v>0</v>
      </c>
      <c r="H4661" s="113">
        <v>0</v>
      </c>
      <c r="I4661" s="113">
        <v>0</v>
      </c>
      <c r="J4661" s="31"/>
      <c r="K4661" s="32"/>
      <c r="L4661" s="113"/>
      <c r="M4661" s="113"/>
      <c r="N4661" s="31"/>
      <c r="O4661" s="32"/>
      <c r="P4661" s="113"/>
      <c r="Q4661" s="113"/>
      <c r="R4661" s="31"/>
      <c r="S4661" s="32"/>
      <c r="T4661" s="113"/>
      <c r="U4661" s="113"/>
      <c r="V4661" s="31"/>
      <c r="W4661" s="32"/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hidden="1" customHeight="1" x14ac:dyDescent="0.3">
      <c r="A4662" s="110" t="s">
        <v>1712</v>
      </c>
      <c r="B4662" s="111" t="s">
        <v>1058</v>
      </c>
      <c r="C4662" s="112" t="s">
        <v>1059</v>
      </c>
      <c r="D4662" s="21">
        <f t="shared" si="94"/>
        <v>8500</v>
      </c>
      <c r="E4662" s="24">
        <f t="shared" si="95"/>
        <v>0</v>
      </c>
      <c r="F4662" s="104">
        <v>8500</v>
      </c>
      <c r="G4662" s="104">
        <v>0</v>
      </c>
      <c r="H4662" s="113">
        <v>0</v>
      </c>
      <c r="I4662" s="113">
        <v>0</v>
      </c>
      <c r="J4662" s="31"/>
      <c r="K4662" s="32"/>
      <c r="L4662" s="113"/>
      <c r="M4662" s="113"/>
      <c r="N4662" s="31"/>
      <c r="O4662" s="32"/>
      <c r="P4662" s="113"/>
      <c r="Q4662" s="113"/>
      <c r="R4662" s="31"/>
      <c r="S4662" s="32"/>
      <c r="T4662" s="113"/>
      <c r="U4662" s="113"/>
      <c r="V4662" s="31"/>
      <c r="W4662" s="32"/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hidden="1" customHeight="1" x14ac:dyDescent="0.3">
      <c r="A4663" s="110" t="s">
        <v>1712</v>
      </c>
      <c r="B4663" s="111" t="s">
        <v>1060</v>
      </c>
      <c r="C4663" s="112" t="s">
        <v>1061</v>
      </c>
      <c r="D4663" s="21">
        <f t="shared" si="94"/>
        <v>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/>
      <c r="U4663" s="113"/>
      <c r="V4663" s="31"/>
      <c r="W4663" s="32"/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hidden="1" customHeight="1" x14ac:dyDescent="0.3">
      <c r="A4664" s="110" t="s">
        <v>1712</v>
      </c>
      <c r="B4664" s="111" t="s">
        <v>1062</v>
      </c>
      <c r="C4664" s="112" t="s">
        <v>1063</v>
      </c>
      <c r="D4664" s="21">
        <f t="shared" si="94"/>
        <v>25437</v>
      </c>
      <c r="E4664" s="24">
        <f t="shared" si="95"/>
        <v>0</v>
      </c>
      <c r="F4664" s="104">
        <v>12663</v>
      </c>
      <c r="G4664" s="104">
        <v>0</v>
      </c>
      <c r="H4664" s="113">
        <v>12774</v>
      </c>
      <c r="I4664" s="113">
        <v>0</v>
      </c>
      <c r="J4664" s="31"/>
      <c r="K4664" s="32"/>
      <c r="L4664" s="113"/>
      <c r="M4664" s="113"/>
      <c r="N4664" s="31"/>
      <c r="O4664" s="32"/>
      <c r="P4664" s="113"/>
      <c r="Q4664" s="113"/>
      <c r="R4664" s="31"/>
      <c r="S4664" s="32"/>
      <c r="T4664" s="113"/>
      <c r="U4664" s="113"/>
      <c r="V4664" s="31"/>
      <c r="W4664" s="32"/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hidden="1" customHeight="1" x14ac:dyDescent="0.3">
      <c r="A4665" s="110" t="s">
        <v>1712</v>
      </c>
      <c r="B4665" s="111" t="s">
        <v>1064</v>
      </c>
      <c r="C4665" s="112" t="s">
        <v>1065</v>
      </c>
      <c r="D4665" s="21">
        <f t="shared" si="94"/>
        <v>0</v>
      </c>
      <c r="E4665" s="24">
        <f t="shared" si="95"/>
        <v>0</v>
      </c>
      <c r="F4665" s="104"/>
      <c r="G4665" s="104"/>
      <c r="H4665" s="113"/>
      <c r="I4665" s="113"/>
      <c r="J4665" s="31"/>
      <c r="K4665" s="32"/>
      <c r="L4665" s="113"/>
      <c r="M4665" s="113"/>
      <c r="N4665" s="31"/>
      <c r="O4665" s="32"/>
      <c r="P4665" s="113"/>
      <c r="Q4665" s="113"/>
      <c r="R4665" s="31"/>
      <c r="S4665" s="32"/>
      <c r="T4665" s="113"/>
      <c r="U4665" s="113"/>
      <c r="V4665" s="31"/>
      <c r="W4665" s="32"/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hidden="1" customHeight="1" x14ac:dyDescent="0.3">
      <c r="A4666" s="110" t="s">
        <v>1712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hidden="1" customHeight="1" x14ac:dyDescent="0.3">
      <c r="A4667" s="110" t="s">
        <v>1712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hidden="1" customHeight="1" x14ac:dyDescent="0.3">
      <c r="A4668" s="110" t="s">
        <v>1712</v>
      </c>
      <c r="B4668" s="111" t="s">
        <v>1070</v>
      </c>
      <c r="C4668" s="112" t="s">
        <v>1071</v>
      </c>
      <c r="D4668" s="21">
        <f t="shared" si="94"/>
        <v>0</v>
      </c>
      <c r="E4668" s="24">
        <f t="shared" si="95"/>
        <v>0</v>
      </c>
      <c r="F4668" s="104"/>
      <c r="G4668" s="104"/>
      <c r="H4668" s="113"/>
      <c r="I4668" s="113"/>
      <c r="J4668" s="31"/>
      <c r="K4668" s="32"/>
      <c r="L4668" s="113"/>
      <c r="M4668" s="113"/>
      <c r="N4668" s="31"/>
      <c r="O4668" s="32"/>
      <c r="P4668" s="113"/>
      <c r="Q4668" s="113"/>
      <c r="R4668" s="31"/>
      <c r="S4668" s="32"/>
      <c r="T4668" s="113"/>
      <c r="U4668" s="113"/>
      <c r="V4668" s="31"/>
      <c r="W4668" s="32"/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hidden="1" customHeight="1" x14ac:dyDescent="0.3">
      <c r="A4669" s="110" t="s">
        <v>1712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hidden="1" customHeight="1" x14ac:dyDescent="0.3">
      <c r="A4670" s="110" t="s">
        <v>1712</v>
      </c>
      <c r="B4670" s="111" t="s">
        <v>1074</v>
      </c>
      <c r="C4670" s="112" t="s">
        <v>1075</v>
      </c>
      <c r="D4670" s="21">
        <f t="shared" si="94"/>
        <v>8820</v>
      </c>
      <c r="E4670" s="24">
        <f t="shared" si="95"/>
        <v>132</v>
      </c>
      <c r="F4670" s="104">
        <v>3780</v>
      </c>
      <c r="G4670" s="104">
        <v>132</v>
      </c>
      <c r="H4670" s="105">
        <v>5040</v>
      </c>
      <c r="I4670" s="105">
        <v>0</v>
      </c>
      <c r="J4670" s="106"/>
      <c r="K4670" s="107"/>
      <c r="L4670" s="105"/>
      <c r="M4670" s="105"/>
      <c r="N4670" s="106"/>
      <c r="O4670" s="107"/>
      <c r="P4670" s="113"/>
      <c r="Q4670" s="113"/>
      <c r="R4670" s="106"/>
      <c r="S4670" s="107"/>
      <c r="T4670" s="105"/>
      <c r="U4670" s="105"/>
      <c r="V4670" s="106"/>
      <c r="W4670" s="107"/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hidden="1" customHeight="1" x14ac:dyDescent="0.3">
      <c r="A4671" s="110" t="s">
        <v>1712</v>
      </c>
      <c r="B4671" s="111" t="s">
        <v>1076</v>
      </c>
      <c r="C4671" s="112" t="s">
        <v>1077</v>
      </c>
      <c r="D4671" s="21">
        <f t="shared" si="94"/>
        <v>0</v>
      </c>
      <c r="E4671" s="24">
        <f t="shared" si="95"/>
        <v>0</v>
      </c>
      <c r="F4671" s="104"/>
      <c r="G4671" s="104"/>
      <c r="H4671" s="105"/>
      <c r="I4671" s="105"/>
      <c r="J4671" s="106"/>
      <c r="K4671" s="107"/>
      <c r="L4671" s="105"/>
      <c r="M4671" s="105"/>
      <c r="N4671" s="106"/>
      <c r="O4671" s="107"/>
      <c r="P4671" s="105"/>
      <c r="Q4671" s="105"/>
      <c r="R4671" s="106"/>
      <c r="S4671" s="107"/>
      <c r="T4671" s="105"/>
      <c r="U4671" s="105"/>
      <c r="V4671" s="106"/>
      <c r="W4671" s="107"/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hidden="1" customHeight="1" x14ac:dyDescent="0.3">
      <c r="A4672" s="110" t="s">
        <v>1712</v>
      </c>
      <c r="B4672" s="111" t="s">
        <v>1078</v>
      </c>
      <c r="C4672" s="112" t="s">
        <v>1079</v>
      </c>
      <c r="D4672" s="21">
        <f t="shared" si="94"/>
        <v>153317.85</v>
      </c>
      <c r="E4672" s="24">
        <f t="shared" si="95"/>
        <v>0</v>
      </c>
      <c r="F4672" s="104">
        <v>40629.800000000003</v>
      </c>
      <c r="G4672" s="104">
        <v>0</v>
      </c>
      <c r="H4672" s="113">
        <v>112688.05</v>
      </c>
      <c r="I4672" s="113">
        <v>0</v>
      </c>
      <c r="J4672" s="31"/>
      <c r="K4672" s="32"/>
      <c r="L4672" s="113"/>
      <c r="M4672" s="113"/>
      <c r="N4672" s="31"/>
      <c r="O4672" s="32"/>
      <c r="P4672" s="105"/>
      <c r="Q4672" s="105"/>
      <c r="R4672" s="31"/>
      <c r="S4672" s="32"/>
      <c r="T4672" s="113"/>
      <c r="U4672" s="113"/>
      <c r="V4672" s="31"/>
      <c r="W4672" s="32"/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hidden="1" customHeight="1" x14ac:dyDescent="0.3">
      <c r="A4673" s="110" t="s">
        <v>1712</v>
      </c>
      <c r="B4673" s="111" t="s">
        <v>1080</v>
      </c>
      <c r="C4673" s="112" t="s">
        <v>1081</v>
      </c>
      <c r="D4673" s="21">
        <f t="shared" si="94"/>
        <v>95098</v>
      </c>
      <c r="E4673" s="24">
        <f t="shared" si="95"/>
        <v>0</v>
      </c>
      <c r="F4673" s="104">
        <v>40044</v>
      </c>
      <c r="G4673" s="104">
        <v>0</v>
      </c>
      <c r="H4673" s="113">
        <v>55054</v>
      </c>
      <c r="I4673" s="113">
        <v>0</v>
      </c>
      <c r="J4673" s="31"/>
      <c r="K4673" s="32"/>
      <c r="L4673" s="113"/>
      <c r="M4673" s="113"/>
      <c r="N4673" s="31"/>
      <c r="O4673" s="32"/>
      <c r="P4673" s="113"/>
      <c r="Q4673" s="113"/>
      <c r="R4673" s="31"/>
      <c r="S4673" s="32"/>
      <c r="T4673" s="113"/>
      <c r="U4673" s="113"/>
      <c r="V4673" s="31"/>
      <c r="W4673" s="32"/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hidden="1" customHeight="1" x14ac:dyDescent="0.3">
      <c r="A4674" s="110" t="s">
        <v>1712</v>
      </c>
      <c r="B4674" s="111" t="s">
        <v>1082</v>
      </c>
      <c r="C4674" s="112" t="s">
        <v>1083</v>
      </c>
      <c r="D4674" s="21">
        <f t="shared" si="94"/>
        <v>0</v>
      </c>
      <c r="E4674" s="24">
        <f t="shared" si="95"/>
        <v>0</v>
      </c>
      <c r="F4674" s="104"/>
      <c r="G4674" s="104"/>
      <c r="H4674" s="113"/>
      <c r="I4674" s="113"/>
      <c r="J4674" s="31"/>
      <c r="K4674" s="32"/>
      <c r="L4674" s="113"/>
      <c r="M4674" s="113"/>
      <c r="N4674" s="31"/>
      <c r="O4674" s="32"/>
      <c r="P4674" s="113"/>
      <c r="Q4674" s="113"/>
      <c r="R4674" s="31"/>
      <c r="S4674" s="32"/>
      <c r="T4674" s="113"/>
      <c r="U4674" s="113"/>
      <c r="V4674" s="31"/>
      <c r="W4674" s="32"/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hidden="1" customHeight="1" x14ac:dyDescent="0.3">
      <c r="A4675" s="110" t="s">
        <v>1712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hidden="1" customHeight="1" x14ac:dyDescent="0.3">
      <c r="A4676" s="110" t="s">
        <v>1712</v>
      </c>
      <c r="B4676" s="111" t="s">
        <v>1086</v>
      </c>
      <c r="C4676" s="112" t="s">
        <v>1087</v>
      </c>
      <c r="D4676" s="21">
        <f t="shared" si="94"/>
        <v>0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/>
      <c r="Q4676" s="113"/>
      <c r="R4676" s="31"/>
      <c r="S4676" s="32"/>
      <c r="T4676" s="113"/>
      <c r="U4676" s="113"/>
      <c r="V4676" s="31"/>
      <c r="W4676" s="32"/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hidden="1" customHeight="1" x14ac:dyDescent="0.3">
      <c r="A4677" s="110" t="s">
        <v>1712</v>
      </c>
      <c r="B4677" s="111" t="s">
        <v>1088</v>
      </c>
      <c r="C4677" s="112" t="s">
        <v>1089</v>
      </c>
      <c r="D4677" s="21">
        <f t="shared" si="94"/>
        <v>173291.19</v>
      </c>
      <c r="E4677" s="24">
        <f t="shared" si="95"/>
        <v>2175</v>
      </c>
      <c r="F4677" s="104">
        <v>89679.360000000001</v>
      </c>
      <c r="G4677" s="104">
        <v>2175</v>
      </c>
      <c r="H4677" s="113">
        <v>83611.83</v>
      </c>
      <c r="I4677" s="113">
        <v>0</v>
      </c>
      <c r="J4677" s="31"/>
      <c r="K4677" s="32"/>
      <c r="L4677" s="113"/>
      <c r="M4677" s="113"/>
      <c r="N4677" s="31"/>
      <c r="O4677" s="32"/>
      <c r="P4677" s="113"/>
      <c r="Q4677" s="113"/>
      <c r="R4677" s="31"/>
      <c r="S4677" s="32"/>
      <c r="T4677" s="113"/>
      <c r="U4677" s="113"/>
      <c r="V4677" s="31"/>
      <c r="W4677" s="32"/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hidden="1" customHeight="1" x14ac:dyDescent="0.3">
      <c r="A4678" s="110" t="s">
        <v>1712</v>
      </c>
      <c r="B4678" s="111" t="s">
        <v>1090</v>
      </c>
      <c r="C4678" s="112" t="s">
        <v>1091</v>
      </c>
      <c r="D4678" s="21">
        <f t="shared" si="94"/>
        <v>428</v>
      </c>
      <c r="E4678" s="24">
        <f t="shared" si="95"/>
        <v>0</v>
      </c>
      <c r="F4678" s="104"/>
      <c r="G4678" s="104"/>
      <c r="H4678" s="113">
        <v>428</v>
      </c>
      <c r="I4678" s="113">
        <v>0</v>
      </c>
      <c r="J4678" s="31"/>
      <c r="K4678" s="32"/>
      <c r="L4678" s="113"/>
      <c r="M4678" s="113"/>
      <c r="N4678" s="31"/>
      <c r="O4678" s="32"/>
      <c r="P4678" s="113"/>
      <c r="Q4678" s="113"/>
      <c r="R4678" s="31"/>
      <c r="S4678" s="32"/>
      <c r="T4678" s="113"/>
      <c r="U4678" s="113"/>
      <c r="V4678" s="31"/>
      <c r="W4678" s="32"/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hidden="1" customHeight="1" x14ac:dyDescent="0.3">
      <c r="A4679" s="110" t="s">
        <v>1712</v>
      </c>
      <c r="B4679" s="111" t="s">
        <v>1092</v>
      </c>
      <c r="C4679" s="112" t="s">
        <v>1093</v>
      </c>
      <c r="D4679" s="21">
        <f t="shared" si="94"/>
        <v>6071.0199999999995</v>
      </c>
      <c r="E4679" s="24">
        <f t="shared" si="95"/>
        <v>0</v>
      </c>
      <c r="F4679" s="104">
        <v>1387.79</v>
      </c>
      <c r="G4679" s="104">
        <v>0</v>
      </c>
      <c r="H4679" s="113">
        <v>4683.2299999999996</v>
      </c>
      <c r="I4679" s="113">
        <v>0</v>
      </c>
      <c r="J4679" s="31"/>
      <c r="K4679" s="32"/>
      <c r="L4679" s="113"/>
      <c r="M4679" s="113"/>
      <c r="N4679" s="31"/>
      <c r="O4679" s="32"/>
      <c r="P4679" s="113"/>
      <c r="Q4679" s="113"/>
      <c r="R4679" s="31"/>
      <c r="S4679" s="32"/>
      <c r="T4679" s="113"/>
      <c r="U4679" s="113"/>
      <c r="V4679" s="31"/>
      <c r="W4679" s="32"/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hidden="1" customHeight="1" x14ac:dyDescent="0.3">
      <c r="A4680" s="110" t="s">
        <v>1712</v>
      </c>
      <c r="B4680" s="111" t="s">
        <v>1094</v>
      </c>
      <c r="C4680" s="112" t="s">
        <v>1095</v>
      </c>
      <c r="D4680" s="21">
        <f t="shared" si="94"/>
        <v>0</v>
      </c>
      <c r="E4680" s="24">
        <f t="shared" si="95"/>
        <v>0</v>
      </c>
      <c r="F4680" s="104"/>
      <c r="G4680" s="104"/>
      <c r="H4680" s="113"/>
      <c r="I4680" s="113"/>
      <c r="J4680" s="31"/>
      <c r="K4680" s="32"/>
      <c r="L4680" s="113"/>
      <c r="M4680" s="113"/>
      <c r="N4680" s="31"/>
      <c r="O4680" s="32"/>
      <c r="P4680" s="113"/>
      <c r="Q4680" s="113"/>
      <c r="R4680" s="31"/>
      <c r="S4680" s="32"/>
      <c r="T4680" s="113"/>
      <c r="U4680" s="113"/>
      <c r="V4680" s="31"/>
      <c r="W4680" s="32"/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hidden="1" customHeight="1" x14ac:dyDescent="0.3">
      <c r="A4681" s="110" t="s">
        <v>1712</v>
      </c>
      <c r="B4681" s="111" t="s">
        <v>1096</v>
      </c>
      <c r="C4681" s="112" t="s">
        <v>1097</v>
      </c>
      <c r="D4681" s="21">
        <f t="shared" si="94"/>
        <v>721</v>
      </c>
      <c r="E4681" s="24">
        <f t="shared" si="95"/>
        <v>0</v>
      </c>
      <c r="F4681" s="104">
        <v>340</v>
      </c>
      <c r="G4681" s="104">
        <v>0</v>
      </c>
      <c r="H4681" s="113">
        <v>381</v>
      </c>
      <c r="I4681" s="113">
        <v>0</v>
      </c>
      <c r="J4681" s="31"/>
      <c r="K4681" s="32"/>
      <c r="L4681" s="113"/>
      <c r="M4681" s="113"/>
      <c r="N4681" s="31"/>
      <c r="O4681" s="32"/>
      <c r="P4681" s="113"/>
      <c r="Q4681" s="113"/>
      <c r="R4681" s="31"/>
      <c r="S4681" s="32"/>
      <c r="T4681" s="113"/>
      <c r="U4681" s="113"/>
      <c r="V4681" s="31"/>
      <c r="W4681" s="32"/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hidden="1" customHeight="1" x14ac:dyDescent="0.3">
      <c r="A4682" s="110" t="s">
        <v>1712</v>
      </c>
      <c r="B4682" s="111" t="s">
        <v>1098</v>
      </c>
      <c r="C4682" s="112" t="s">
        <v>1099</v>
      </c>
      <c r="D4682" s="21">
        <f t="shared" si="94"/>
        <v>28900</v>
      </c>
      <c r="E4682" s="24">
        <f t="shared" si="95"/>
        <v>0</v>
      </c>
      <c r="F4682" s="104"/>
      <c r="G4682" s="104"/>
      <c r="H4682" s="105">
        <v>28900</v>
      </c>
      <c r="I4682" s="105">
        <v>0</v>
      </c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hidden="1" customHeight="1" x14ac:dyDescent="0.3">
      <c r="A4683" s="110" t="s">
        <v>1712</v>
      </c>
      <c r="B4683" s="111" t="s">
        <v>1100</v>
      </c>
      <c r="C4683" s="112" t="s">
        <v>1101</v>
      </c>
      <c r="D4683" s="21">
        <f t="shared" si="94"/>
        <v>0</v>
      </c>
      <c r="E4683" s="24">
        <f t="shared" si="95"/>
        <v>0</v>
      </c>
      <c r="F4683" s="104"/>
      <c r="G4683" s="104"/>
      <c r="H4683" s="113"/>
      <c r="I4683" s="113"/>
      <c r="J4683" s="31"/>
      <c r="K4683" s="32"/>
      <c r="L4683" s="113"/>
      <c r="M4683" s="113"/>
      <c r="N4683" s="31"/>
      <c r="O4683" s="32"/>
      <c r="P4683" s="105"/>
      <c r="Q4683" s="105"/>
      <c r="R4683" s="31"/>
      <c r="S4683" s="32"/>
      <c r="T4683" s="113"/>
      <c r="U4683" s="113"/>
      <c r="V4683" s="31"/>
      <c r="W4683" s="32"/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hidden="1" customHeight="1" x14ac:dyDescent="0.3">
      <c r="A4684" s="110" t="s">
        <v>1712</v>
      </c>
      <c r="B4684" s="111" t="s">
        <v>1102</v>
      </c>
      <c r="C4684" s="112" t="s">
        <v>1103</v>
      </c>
      <c r="D4684" s="21">
        <f t="shared" si="94"/>
        <v>684092.14</v>
      </c>
      <c r="E4684" s="24">
        <f t="shared" si="95"/>
        <v>0</v>
      </c>
      <c r="F4684" s="104">
        <v>399840.09</v>
      </c>
      <c r="G4684" s="104">
        <v>0</v>
      </c>
      <c r="H4684" s="113">
        <v>284252.05</v>
      </c>
      <c r="I4684" s="113">
        <v>0</v>
      </c>
      <c r="J4684" s="31"/>
      <c r="K4684" s="32"/>
      <c r="L4684" s="113"/>
      <c r="M4684" s="113"/>
      <c r="N4684" s="31"/>
      <c r="O4684" s="32"/>
      <c r="P4684" s="113"/>
      <c r="Q4684" s="113"/>
      <c r="R4684" s="31"/>
      <c r="S4684" s="32"/>
      <c r="T4684" s="113"/>
      <c r="U4684" s="113"/>
      <c r="V4684" s="31"/>
      <c r="W4684" s="32"/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hidden="1" customHeight="1" x14ac:dyDescent="0.3">
      <c r="A4685" s="110" t="s">
        <v>1712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hidden="1" customHeight="1" x14ac:dyDescent="0.3">
      <c r="A4686" s="110" t="s">
        <v>1712</v>
      </c>
      <c r="B4686" s="111" t="s">
        <v>1106</v>
      </c>
      <c r="C4686" s="112" t="s">
        <v>1107</v>
      </c>
      <c r="D4686" s="21">
        <f t="shared" si="94"/>
        <v>289093.27</v>
      </c>
      <c r="E4686" s="24">
        <f t="shared" si="95"/>
        <v>0</v>
      </c>
      <c r="F4686" s="104">
        <v>120833.02</v>
      </c>
      <c r="G4686" s="104">
        <v>0</v>
      </c>
      <c r="H4686" s="113">
        <v>168260.25</v>
      </c>
      <c r="I4686" s="113">
        <v>0</v>
      </c>
      <c r="J4686" s="31"/>
      <c r="K4686" s="32"/>
      <c r="L4686" s="113"/>
      <c r="M4686" s="113"/>
      <c r="N4686" s="31"/>
      <c r="O4686" s="32"/>
      <c r="P4686" s="113"/>
      <c r="Q4686" s="113"/>
      <c r="R4686" s="31"/>
      <c r="S4686" s="32"/>
      <c r="T4686" s="113"/>
      <c r="U4686" s="113"/>
      <c r="V4686" s="31"/>
      <c r="W4686" s="32"/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hidden="1" customHeight="1" x14ac:dyDescent="0.3">
      <c r="A4687" s="110" t="s">
        <v>1712</v>
      </c>
      <c r="B4687" s="111" t="s">
        <v>1108</v>
      </c>
      <c r="C4687" s="112" t="s">
        <v>1109</v>
      </c>
      <c r="D4687" s="21">
        <f t="shared" si="94"/>
        <v>330434.05</v>
      </c>
      <c r="E4687" s="24">
        <f t="shared" si="95"/>
        <v>0</v>
      </c>
      <c r="F4687" s="104">
        <v>154377.9</v>
      </c>
      <c r="G4687" s="104">
        <v>0</v>
      </c>
      <c r="H4687" s="113">
        <v>176056.15</v>
      </c>
      <c r="I4687" s="113">
        <v>0</v>
      </c>
      <c r="J4687" s="31"/>
      <c r="K4687" s="32"/>
      <c r="L4687" s="113"/>
      <c r="M4687" s="113"/>
      <c r="N4687" s="31"/>
      <c r="O4687" s="32"/>
      <c r="P4687" s="113"/>
      <c r="Q4687" s="113"/>
      <c r="R4687" s="31"/>
      <c r="S4687" s="32"/>
      <c r="T4687" s="113"/>
      <c r="U4687" s="113"/>
      <c r="V4687" s="31"/>
      <c r="W4687" s="32"/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hidden="1" customHeight="1" x14ac:dyDescent="0.3">
      <c r="A4688" s="110" t="s">
        <v>1712</v>
      </c>
      <c r="B4688" s="111" t="s">
        <v>1110</v>
      </c>
      <c r="C4688" s="112" t="s">
        <v>1111</v>
      </c>
      <c r="D4688" s="21">
        <f t="shared" si="94"/>
        <v>71929</v>
      </c>
      <c r="E4688" s="24">
        <f t="shared" si="95"/>
        <v>0</v>
      </c>
      <c r="F4688" s="104">
        <v>36696</v>
      </c>
      <c r="G4688" s="104">
        <v>0</v>
      </c>
      <c r="H4688" s="113">
        <v>35233</v>
      </c>
      <c r="I4688" s="113">
        <v>0</v>
      </c>
      <c r="J4688" s="31"/>
      <c r="K4688" s="32"/>
      <c r="L4688" s="113"/>
      <c r="M4688" s="113"/>
      <c r="N4688" s="31"/>
      <c r="O4688" s="32"/>
      <c r="P4688" s="113"/>
      <c r="Q4688" s="113"/>
      <c r="R4688" s="31"/>
      <c r="S4688" s="32"/>
      <c r="T4688" s="113"/>
      <c r="U4688" s="113"/>
      <c r="V4688" s="31"/>
      <c r="W4688" s="32"/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hidden="1" customHeight="1" x14ac:dyDescent="0.3">
      <c r="A4689" s="110" t="s">
        <v>1712</v>
      </c>
      <c r="B4689" s="111" t="s">
        <v>1112</v>
      </c>
      <c r="C4689" s="112" t="s">
        <v>1113</v>
      </c>
      <c r="D4689" s="21">
        <f t="shared" si="94"/>
        <v>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/>
      <c r="S4689" s="32"/>
      <c r="T4689" s="113"/>
      <c r="U4689" s="113"/>
      <c r="V4689" s="31"/>
      <c r="W4689" s="32"/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hidden="1" customHeight="1" x14ac:dyDescent="0.3">
      <c r="A4690" s="110" t="s">
        <v>1712</v>
      </c>
      <c r="B4690" s="111" t="s">
        <v>1114</v>
      </c>
      <c r="C4690" s="112" t="s">
        <v>1115</v>
      </c>
      <c r="D4690" s="21">
        <f t="shared" si="94"/>
        <v>15189</v>
      </c>
      <c r="E4690" s="24">
        <f t="shared" si="95"/>
        <v>0</v>
      </c>
      <c r="F4690" s="104">
        <v>11222</v>
      </c>
      <c r="G4690" s="104">
        <v>0</v>
      </c>
      <c r="H4690" s="113">
        <v>3967</v>
      </c>
      <c r="I4690" s="113">
        <v>0</v>
      </c>
      <c r="J4690" s="31"/>
      <c r="K4690" s="32"/>
      <c r="L4690" s="113"/>
      <c r="M4690" s="113"/>
      <c r="N4690" s="31"/>
      <c r="O4690" s="32"/>
      <c r="P4690" s="113"/>
      <c r="Q4690" s="113"/>
      <c r="R4690" s="31"/>
      <c r="S4690" s="32"/>
      <c r="T4690" s="113"/>
      <c r="U4690" s="113"/>
      <c r="V4690" s="31"/>
      <c r="W4690" s="32"/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hidden="1" customHeight="1" x14ac:dyDescent="0.3">
      <c r="A4691" s="110" t="s">
        <v>1712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hidden="1" customHeight="1" x14ac:dyDescent="0.3">
      <c r="A4692" s="110" t="s">
        <v>1712</v>
      </c>
      <c r="B4692" s="111" t="s">
        <v>1118</v>
      </c>
      <c r="C4692" s="112" t="s">
        <v>1119</v>
      </c>
      <c r="D4692" s="21">
        <f t="shared" si="94"/>
        <v>146992</v>
      </c>
      <c r="E4692" s="24">
        <f t="shared" si="95"/>
        <v>54784</v>
      </c>
      <c r="F4692" s="104">
        <v>109568</v>
      </c>
      <c r="G4692" s="104">
        <v>0</v>
      </c>
      <c r="H4692" s="113">
        <v>37424</v>
      </c>
      <c r="I4692" s="113">
        <v>54784</v>
      </c>
      <c r="J4692" s="31"/>
      <c r="K4692" s="32"/>
      <c r="L4692" s="113"/>
      <c r="M4692" s="113"/>
      <c r="N4692" s="31"/>
      <c r="O4692" s="32"/>
      <c r="P4692" s="113"/>
      <c r="Q4692" s="113"/>
      <c r="R4692" s="31"/>
      <c r="S4692" s="32"/>
      <c r="T4692" s="113"/>
      <c r="U4692" s="113"/>
      <c r="V4692" s="31"/>
      <c r="W4692" s="32"/>
      <c r="X4692" s="113"/>
      <c r="Y4692" s="113"/>
      <c r="Z4692" s="31"/>
      <c r="AA4692" s="32"/>
      <c r="AB4692" s="113"/>
      <c r="AC4692" s="113"/>
      <c r="AD4692" s="33" t="s">
        <v>1703</v>
      </c>
      <c r="AE4692" s="19" t="s">
        <v>1413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hidden="1" customHeight="1" x14ac:dyDescent="0.3">
      <c r="A4693" s="110" t="s">
        <v>1712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hidden="1" customHeight="1" x14ac:dyDescent="0.3">
      <c r="A4694" s="110" t="s">
        <v>1712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hidden="1" customHeight="1" x14ac:dyDescent="0.3">
      <c r="A4695" s="110" t="s">
        <v>1712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hidden="1" customHeight="1" x14ac:dyDescent="0.3">
      <c r="A4696" s="110" t="s">
        <v>1712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hidden="1" customHeight="1" x14ac:dyDescent="0.3">
      <c r="A4697" s="110" t="s">
        <v>1712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hidden="1" customHeight="1" x14ac:dyDescent="0.3">
      <c r="A4698" s="110" t="s">
        <v>1712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hidden="1" customHeight="1" x14ac:dyDescent="0.3">
      <c r="A4699" s="110" t="s">
        <v>1712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hidden="1" customHeight="1" x14ac:dyDescent="0.3">
      <c r="A4700" s="110" t="s">
        <v>1712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hidden="1" customHeight="1" x14ac:dyDescent="0.3">
      <c r="A4701" s="110" t="s">
        <v>1712</v>
      </c>
      <c r="B4701" s="111" t="s">
        <v>1136</v>
      </c>
      <c r="C4701" s="112" t="s">
        <v>1137</v>
      </c>
      <c r="D4701" s="21">
        <f t="shared" si="94"/>
        <v>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/>
      <c r="W4701" s="32"/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hidden="1" customHeight="1" x14ac:dyDescent="0.3">
      <c r="A4702" s="110" t="s">
        <v>1712</v>
      </c>
      <c r="B4702" s="111" t="s">
        <v>1138</v>
      </c>
      <c r="C4702" s="112" t="s">
        <v>1627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hidden="1" customHeight="1" x14ac:dyDescent="0.3">
      <c r="A4703" s="110" t="s">
        <v>1712</v>
      </c>
      <c r="B4703" s="111" t="s">
        <v>1139</v>
      </c>
      <c r="C4703" s="112" t="s">
        <v>1140</v>
      </c>
      <c r="D4703" s="21">
        <f t="shared" si="94"/>
        <v>0</v>
      </c>
      <c r="E4703" s="24">
        <f t="shared" si="95"/>
        <v>0</v>
      </c>
      <c r="F4703" s="104"/>
      <c r="G4703" s="104"/>
      <c r="H4703" s="113"/>
      <c r="I4703" s="113"/>
      <c r="J4703" s="31"/>
      <c r="K4703" s="32"/>
      <c r="L4703" s="113"/>
      <c r="M4703" s="113"/>
      <c r="N4703" s="31"/>
      <c r="O4703" s="32"/>
      <c r="P4703" s="113"/>
      <c r="Q4703" s="113"/>
      <c r="R4703" s="31"/>
      <c r="S4703" s="32"/>
      <c r="T4703" s="113"/>
      <c r="U4703" s="113"/>
      <c r="V4703" s="31"/>
      <c r="W4703" s="32"/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hidden="1" customHeight="1" x14ac:dyDescent="0.3">
      <c r="A4704" s="110" t="s">
        <v>1712</v>
      </c>
      <c r="B4704" s="111" t="s">
        <v>1141</v>
      </c>
      <c r="C4704" s="112" t="s">
        <v>1628</v>
      </c>
      <c r="D4704" s="21">
        <f t="shared" si="94"/>
        <v>672101</v>
      </c>
      <c r="E4704" s="24">
        <f t="shared" si="95"/>
        <v>0</v>
      </c>
      <c r="F4704" s="104">
        <v>104210</v>
      </c>
      <c r="G4704" s="104">
        <v>0</v>
      </c>
      <c r="H4704" s="113">
        <v>567891</v>
      </c>
      <c r="I4704" s="113">
        <v>0</v>
      </c>
      <c r="J4704" s="31"/>
      <c r="K4704" s="32"/>
      <c r="L4704" s="113"/>
      <c r="M4704" s="113"/>
      <c r="N4704" s="31"/>
      <c r="O4704" s="32"/>
      <c r="P4704" s="113"/>
      <c r="Q4704" s="113"/>
      <c r="R4704" s="31"/>
      <c r="S4704" s="32"/>
      <c r="T4704" s="113"/>
      <c r="U4704" s="113"/>
      <c r="V4704" s="31"/>
      <c r="W4704" s="32"/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hidden="1" customHeight="1" x14ac:dyDescent="0.3">
      <c r="A4705" s="110" t="s">
        <v>1712</v>
      </c>
      <c r="B4705" s="111" t="s">
        <v>1142</v>
      </c>
      <c r="C4705" s="112" t="s">
        <v>1143</v>
      </c>
      <c r="D4705" s="21">
        <f t="shared" si="94"/>
        <v>17184.379999999997</v>
      </c>
      <c r="E4705" s="24">
        <f t="shared" si="95"/>
        <v>0</v>
      </c>
      <c r="F4705" s="104">
        <v>3144</v>
      </c>
      <c r="G4705" s="104">
        <v>0</v>
      </c>
      <c r="H4705" s="113">
        <v>14040.38</v>
      </c>
      <c r="I4705" s="113">
        <v>0</v>
      </c>
      <c r="J4705" s="31"/>
      <c r="K4705" s="32"/>
      <c r="L4705" s="113"/>
      <c r="M4705" s="113"/>
      <c r="N4705" s="31"/>
      <c r="O4705" s="32"/>
      <c r="P4705" s="113"/>
      <c r="Q4705" s="113"/>
      <c r="R4705" s="31"/>
      <c r="S4705" s="32"/>
      <c r="T4705" s="113"/>
      <c r="U4705" s="113"/>
      <c r="V4705" s="31"/>
      <c r="W4705" s="32"/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hidden="1" customHeight="1" x14ac:dyDescent="0.3">
      <c r="A4706" s="110" t="s">
        <v>1712</v>
      </c>
      <c r="B4706" s="111" t="s">
        <v>1144</v>
      </c>
      <c r="C4706" s="112" t="s">
        <v>1629</v>
      </c>
      <c r="D4706" s="21">
        <f t="shared" si="94"/>
        <v>23426.12</v>
      </c>
      <c r="E4706" s="24">
        <f t="shared" si="95"/>
        <v>0</v>
      </c>
      <c r="F4706" s="104"/>
      <c r="G4706" s="104"/>
      <c r="H4706" s="113">
        <v>23426.12</v>
      </c>
      <c r="I4706" s="113">
        <v>0</v>
      </c>
      <c r="J4706" s="31"/>
      <c r="K4706" s="32"/>
      <c r="L4706" s="113"/>
      <c r="M4706" s="113"/>
      <c r="N4706" s="31"/>
      <c r="O4706" s="32"/>
      <c r="P4706" s="113"/>
      <c r="Q4706" s="113"/>
      <c r="R4706" s="31"/>
      <c r="S4706" s="32"/>
      <c r="T4706" s="113"/>
      <c r="U4706" s="113"/>
      <c r="V4706" s="31"/>
      <c r="W4706" s="32"/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hidden="1" customHeight="1" x14ac:dyDescent="0.3">
      <c r="A4707" s="110" t="s">
        <v>1712</v>
      </c>
      <c r="B4707" s="111" t="s">
        <v>1145</v>
      </c>
      <c r="C4707" s="112" t="s">
        <v>1630</v>
      </c>
      <c r="D4707" s="21">
        <f t="shared" si="94"/>
        <v>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/>
      <c r="S4707" s="32"/>
      <c r="T4707" s="113"/>
      <c r="U4707" s="113"/>
      <c r="V4707" s="31"/>
      <c r="W4707" s="32"/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hidden="1" customHeight="1" x14ac:dyDescent="0.3">
      <c r="A4708" s="110" t="s">
        <v>1712</v>
      </c>
      <c r="B4708" s="111" t="s">
        <v>1631</v>
      </c>
      <c r="C4708" s="112" t="s">
        <v>1632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hidden="1" customHeight="1" x14ac:dyDescent="0.3">
      <c r="A4709" s="110" t="s">
        <v>1712</v>
      </c>
      <c r="B4709" s="111" t="s">
        <v>1146</v>
      </c>
      <c r="C4709" s="112" t="s">
        <v>1633</v>
      </c>
      <c r="D4709" s="21">
        <f t="shared" ref="D4709:D4772" si="96">F4709+H4709+J4709+L4709+N4709+P4709+R4709+T4709+V4709+X4709+Z4709+AB4709</f>
        <v>2800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>
        <v>2800</v>
      </c>
      <c r="I4709" s="113">
        <v>0</v>
      </c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hidden="1" customHeight="1" x14ac:dyDescent="0.3">
      <c r="A4710" s="110" t="s">
        <v>1712</v>
      </c>
      <c r="B4710" s="111" t="s">
        <v>1147</v>
      </c>
      <c r="C4710" s="112" t="s">
        <v>1634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hidden="1" customHeight="1" x14ac:dyDescent="0.3">
      <c r="A4711" s="110" t="s">
        <v>1712</v>
      </c>
      <c r="B4711" s="111" t="s">
        <v>1148</v>
      </c>
      <c r="C4711" s="112" t="s">
        <v>1149</v>
      </c>
      <c r="D4711" s="21">
        <f t="shared" si="96"/>
        <v>460</v>
      </c>
      <c r="E4711" s="24">
        <f t="shared" si="97"/>
        <v>0</v>
      </c>
      <c r="F4711" s="104"/>
      <c r="G4711" s="104"/>
      <c r="H4711" s="113">
        <v>460</v>
      </c>
      <c r="I4711" s="113">
        <v>0</v>
      </c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hidden="1" customHeight="1" x14ac:dyDescent="0.3">
      <c r="A4712" s="110" t="s">
        <v>1712</v>
      </c>
      <c r="B4712" s="111" t="s">
        <v>1150</v>
      </c>
      <c r="C4712" s="112" t="s">
        <v>1635</v>
      </c>
      <c r="D4712" s="21">
        <f t="shared" si="96"/>
        <v>954715</v>
      </c>
      <c r="E4712" s="24">
        <f t="shared" si="97"/>
        <v>0</v>
      </c>
      <c r="F4712" s="104">
        <v>473885</v>
      </c>
      <c r="G4712" s="104">
        <v>0</v>
      </c>
      <c r="H4712" s="105">
        <v>480830</v>
      </c>
      <c r="I4712" s="105">
        <v>0</v>
      </c>
      <c r="J4712" s="106"/>
      <c r="K4712" s="107"/>
      <c r="L4712" s="105"/>
      <c r="M4712" s="105"/>
      <c r="N4712" s="106"/>
      <c r="O4712" s="107"/>
      <c r="P4712" s="113"/>
      <c r="Q4712" s="113"/>
      <c r="R4712" s="106"/>
      <c r="S4712" s="107"/>
      <c r="T4712" s="105"/>
      <c r="U4712" s="105"/>
      <c r="V4712" s="106"/>
      <c r="W4712" s="107"/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hidden="1" customHeight="1" x14ac:dyDescent="0.3">
      <c r="A4713" s="110" t="s">
        <v>1712</v>
      </c>
      <c r="B4713" s="111" t="s">
        <v>1151</v>
      </c>
      <c r="C4713" s="112" t="s">
        <v>1636</v>
      </c>
      <c r="D4713" s="21">
        <f t="shared" si="96"/>
        <v>22470</v>
      </c>
      <c r="E4713" s="24">
        <f t="shared" si="97"/>
        <v>0</v>
      </c>
      <c r="F4713" s="104">
        <v>11340</v>
      </c>
      <c r="G4713" s="104">
        <v>0</v>
      </c>
      <c r="H4713" s="113">
        <v>11130</v>
      </c>
      <c r="I4713" s="113">
        <v>0</v>
      </c>
      <c r="J4713" s="31"/>
      <c r="K4713" s="32"/>
      <c r="L4713" s="113"/>
      <c r="M4713" s="113"/>
      <c r="N4713" s="31"/>
      <c r="O4713" s="32"/>
      <c r="P4713" s="105"/>
      <c r="Q4713" s="105"/>
      <c r="R4713" s="31"/>
      <c r="S4713" s="32"/>
      <c r="T4713" s="113"/>
      <c r="U4713" s="113"/>
      <c r="V4713" s="31"/>
      <c r="W4713" s="32"/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hidden="1" customHeight="1" x14ac:dyDescent="0.3">
      <c r="A4714" s="110" t="s">
        <v>1712</v>
      </c>
      <c r="B4714" s="111" t="s">
        <v>1152</v>
      </c>
      <c r="C4714" s="112" t="s">
        <v>1637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hidden="1" customHeight="1" x14ac:dyDescent="0.3">
      <c r="A4715" s="110" t="s">
        <v>1712</v>
      </c>
      <c r="B4715" s="111" t="s">
        <v>1153</v>
      </c>
      <c r="C4715" s="112" t="s">
        <v>1638</v>
      </c>
      <c r="D4715" s="21">
        <f t="shared" si="96"/>
        <v>9900</v>
      </c>
      <c r="E4715" s="24">
        <f t="shared" si="97"/>
        <v>9900</v>
      </c>
      <c r="F4715" s="104">
        <v>9900</v>
      </c>
      <c r="G4715" s="104">
        <v>0</v>
      </c>
      <c r="H4715" s="113">
        <v>0</v>
      </c>
      <c r="I4715" s="113">
        <v>9900</v>
      </c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/>
      <c r="W4715" s="32"/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hidden="1" customHeight="1" x14ac:dyDescent="0.3">
      <c r="A4716" s="110" t="s">
        <v>1712</v>
      </c>
      <c r="B4716" s="111" t="s">
        <v>1154</v>
      </c>
      <c r="C4716" s="112" t="s">
        <v>1639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hidden="1" customHeight="1" x14ac:dyDescent="0.3">
      <c r="A4717" s="110" t="s">
        <v>1712</v>
      </c>
      <c r="B4717" s="111" t="s">
        <v>1155</v>
      </c>
      <c r="C4717" s="112" t="s">
        <v>1156</v>
      </c>
      <c r="D4717" s="21">
        <f t="shared" si="96"/>
        <v>60000</v>
      </c>
      <c r="E4717" s="24">
        <f t="shared" si="97"/>
        <v>0</v>
      </c>
      <c r="F4717" s="104">
        <v>40000</v>
      </c>
      <c r="G4717" s="104">
        <v>0</v>
      </c>
      <c r="H4717" s="113">
        <v>20000</v>
      </c>
      <c r="I4717" s="113">
        <v>0</v>
      </c>
      <c r="J4717" s="31"/>
      <c r="K4717" s="32"/>
      <c r="L4717" s="113"/>
      <c r="M4717" s="113"/>
      <c r="N4717" s="31"/>
      <c r="O4717" s="32"/>
      <c r="P4717" s="113"/>
      <c r="Q4717" s="113"/>
      <c r="R4717" s="31"/>
      <c r="S4717" s="32"/>
      <c r="T4717" s="113"/>
      <c r="U4717" s="113"/>
      <c r="V4717" s="31"/>
      <c r="W4717" s="32"/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hidden="1" customHeight="1" x14ac:dyDescent="0.3">
      <c r="A4718" s="110" t="s">
        <v>1712</v>
      </c>
      <c r="B4718" s="111" t="s">
        <v>1157</v>
      </c>
      <c r="C4718" s="112" t="s">
        <v>1158</v>
      </c>
      <c r="D4718" s="21">
        <f t="shared" si="96"/>
        <v>40000</v>
      </c>
      <c r="E4718" s="24">
        <f t="shared" si="97"/>
        <v>0</v>
      </c>
      <c r="F4718" s="104">
        <v>20000</v>
      </c>
      <c r="G4718" s="104">
        <v>0</v>
      </c>
      <c r="H4718" s="113">
        <v>20000</v>
      </c>
      <c r="I4718" s="113">
        <v>0</v>
      </c>
      <c r="J4718" s="31"/>
      <c r="K4718" s="32"/>
      <c r="L4718" s="113"/>
      <c r="M4718" s="113"/>
      <c r="N4718" s="31"/>
      <c r="O4718" s="32"/>
      <c r="P4718" s="113"/>
      <c r="Q4718" s="113"/>
      <c r="R4718" s="31"/>
      <c r="S4718" s="32"/>
      <c r="T4718" s="113"/>
      <c r="U4718" s="113"/>
      <c r="V4718" s="31"/>
      <c r="W4718" s="32"/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hidden="1" customHeight="1" x14ac:dyDescent="0.3">
      <c r="A4719" s="110" t="s">
        <v>1712</v>
      </c>
      <c r="B4719" s="111" t="s">
        <v>1159</v>
      </c>
      <c r="C4719" s="112" t="s">
        <v>1160</v>
      </c>
      <c r="D4719" s="21">
        <f t="shared" si="96"/>
        <v>25000</v>
      </c>
      <c r="E4719" s="24">
        <f t="shared" si="97"/>
        <v>0</v>
      </c>
      <c r="F4719" s="104">
        <v>10000</v>
      </c>
      <c r="G4719" s="104">
        <v>0</v>
      </c>
      <c r="H4719" s="113">
        <v>15000</v>
      </c>
      <c r="I4719" s="113">
        <v>0</v>
      </c>
      <c r="J4719" s="31"/>
      <c r="K4719" s="32"/>
      <c r="L4719" s="113"/>
      <c r="M4719" s="113"/>
      <c r="N4719" s="31"/>
      <c r="O4719" s="32"/>
      <c r="P4719" s="113"/>
      <c r="Q4719" s="113"/>
      <c r="R4719" s="31"/>
      <c r="S4719" s="32"/>
      <c r="T4719" s="113"/>
      <c r="U4719" s="113"/>
      <c r="V4719" s="31"/>
      <c r="W4719" s="32"/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hidden="1" customHeight="1" x14ac:dyDescent="0.3">
      <c r="A4720" s="110" t="s">
        <v>1712</v>
      </c>
      <c r="B4720" s="111" t="s">
        <v>1161</v>
      </c>
      <c r="C4720" s="112" t="s">
        <v>1640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hidden="1" customHeight="1" x14ac:dyDescent="0.3">
      <c r="A4721" s="110" t="s">
        <v>1712</v>
      </c>
      <c r="B4721" s="111" t="s">
        <v>1162</v>
      </c>
      <c r="C4721" s="112" t="s">
        <v>1163</v>
      </c>
      <c r="D4721" s="21">
        <f t="shared" si="96"/>
        <v>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/>
      <c r="W4721" s="32"/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hidden="1" customHeight="1" x14ac:dyDescent="0.3">
      <c r="A4722" s="110" t="s">
        <v>1712</v>
      </c>
      <c r="B4722" s="111" t="s">
        <v>1164</v>
      </c>
      <c r="C4722" s="112" t="s">
        <v>1641</v>
      </c>
      <c r="D4722" s="21">
        <f t="shared" si="96"/>
        <v>0</v>
      </c>
      <c r="E4722" s="24">
        <f t="shared" si="97"/>
        <v>0</v>
      </c>
      <c r="F4722" s="104"/>
      <c r="G4722" s="104"/>
      <c r="H4722" s="113"/>
      <c r="I4722" s="113"/>
      <c r="J4722" s="31"/>
      <c r="K4722" s="32"/>
      <c r="L4722" s="113"/>
      <c r="M4722" s="113"/>
      <c r="N4722" s="31"/>
      <c r="O4722" s="32"/>
      <c r="P4722" s="113"/>
      <c r="Q4722" s="113"/>
      <c r="R4722" s="31"/>
      <c r="S4722" s="32"/>
      <c r="T4722" s="113"/>
      <c r="U4722" s="113"/>
      <c r="V4722" s="31"/>
      <c r="W4722" s="32"/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hidden="1" customHeight="1" x14ac:dyDescent="0.3">
      <c r="A4723" s="110" t="s">
        <v>1712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hidden="1" customHeight="1" x14ac:dyDescent="0.3">
      <c r="A4724" s="110" t="s">
        <v>1712</v>
      </c>
      <c r="B4724" s="111" t="s">
        <v>1167</v>
      </c>
      <c r="C4724" s="112" t="s">
        <v>1642</v>
      </c>
      <c r="D4724" s="21">
        <f t="shared" si="96"/>
        <v>46647.44</v>
      </c>
      <c r="E4724" s="24">
        <f t="shared" si="97"/>
        <v>0</v>
      </c>
      <c r="F4724" s="104">
        <v>23323.72</v>
      </c>
      <c r="G4724" s="104">
        <v>0</v>
      </c>
      <c r="H4724" s="113">
        <v>23323.72</v>
      </c>
      <c r="I4724" s="113">
        <v>0</v>
      </c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hidden="1" customHeight="1" x14ac:dyDescent="0.3">
      <c r="A4725" s="110" t="s">
        <v>1712</v>
      </c>
      <c r="B4725" s="111" t="s">
        <v>1168</v>
      </c>
      <c r="C4725" s="112" t="s">
        <v>1643</v>
      </c>
      <c r="D4725" s="21">
        <f t="shared" si="96"/>
        <v>0</v>
      </c>
      <c r="E4725" s="24">
        <f t="shared" si="97"/>
        <v>0</v>
      </c>
      <c r="F4725" s="104"/>
      <c r="G4725" s="104"/>
      <c r="H4725" s="105"/>
      <c r="I4725" s="105"/>
      <c r="J4725" s="106"/>
      <c r="K4725" s="107"/>
      <c r="L4725" s="105"/>
      <c r="M4725" s="105"/>
      <c r="N4725" s="106"/>
      <c r="O4725" s="107"/>
      <c r="P4725" s="113"/>
      <c r="Q4725" s="113"/>
      <c r="R4725" s="106"/>
      <c r="S4725" s="107"/>
      <c r="T4725" s="105"/>
      <c r="U4725" s="105"/>
      <c r="V4725" s="106"/>
      <c r="W4725" s="107"/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hidden="1" customHeight="1" x14ac:dyDescent="0.3">
      <c r="A4726" s="110" t="s">
        <v>1712</v>
      </c>
      <c r="B4726" s="111" t="s">
        <v>1169</v>
      </c>
      <c r="C4726" s="112" t="s">
        <v>1644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hidden="1" customHeight="1" x14ac:dyDescent="0.3">
      <c r="A4727" s="110" t="s">
        <v>1712</v>
      </c>
      <c r="B4727" s="111" t="s">
        <v>1170</v>
      </c>
      <c r="C4727" s="112" t="s">
        <v>1171</v>
      </c>
      <c r="D4727" s="21">
        <f t="shared" si="96"/>
        <v>10832.27</v>
      </c>
      <c r="E4727" s="24">
        <f t="shared" si="97"/>
        <v>10832.14</v>
      </c>
      <c r="F4727" s="104">
        <v>10832.27</v>
      </c>
      <c r="G4727" s="104">
        <v>0</v>
      </c>
      <c r="H4727" s="113">
        <v>0</v>
      </c>
      <c r="I4727" s="113">
        <v>10832.14</v>
      </c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hidden="1" customHeight="1" x14ac:dyDescent="0.3">
      <c r="A4728" s="110" t="s">
        <v>1712</v>
      </c>
      <c r="B4728" s="111" t="s">
        <v>1172</v>
      </c>
      <c r="C4728" s="112" t="s">
        <v>1645</v>
      </c>
      <c r="D4728" s="21">
        <f t="shared" si="96"/>
        <v>1131.48</v>
      </c>
      <c r="E4728" s="24">
        <f t="shared" si="97"/>
        <v>1131.45</v>
      </c>
      <c r="F4728" s="104">
        <v>1131.48</v>
      </c>
      <c r="G4728" s="104">
        <v>0</v>
      </c>
      <c r="H4728" s="113">
        <v>0</v>
      </c>
      <c r="I4728" s="113">
        <v>1131.45</v>
      </c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hidden="1" customHeight="1" x14ac:dyDescent="0.3">
      <c r="A4729" s="110" t="s">
        <v>1712</v>
      </c>
      <c r="B4729" s="111" t="s">
        <v>1173</v>
      </c>
      <c r="C4729" s="112" t="s">
        <v>1646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hidden="1" customHeight="1" x14ac:dyDescent="0.3">
      <c r="A4730" s="110" t="s">
        <v>1712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hidden="1" customHeight="1" x14ac:dyDescent="0.3">
      <c r="A4731" s="110" t="s">
        <v>1712</v>
      </c>
      <c r="B4731" s="111" t="s">
        <v>1176</v>
      </c>
      <c r="C4731" s="112" t="s">
        <v>1177</v>
      </c>
      <c r="D4731" s="21">
        <f t="shared" si="96"/>
        <v>0</v>
      </c>
      <c r="E4731" s="24">
        <f t="shared" si="97"/>
        <v>0</v>
      </c>
      <c r="F4731" s="104"/>
      <c r="G4731" s="104"/>
      <c r="H4731" s="113"/>
      <c r="I4731" s="113"/>
      <c r="J4731" s="31"/>
      <c r="K4731" s="32"/>
      <c r="L4731" s="113"/>
      <c r="M4731" s="113"/>
      <c r="N4731" s="31"/>
      <c r="O4731" s="32"/>
      <c r="P4731" s="113"/>
      <c r="Q4731" s="113"/>
      <c r="R4731" s="31"/>
      <c r="S4731" s="32"/>
      <c r="T4731" s="113"/>
      <c r="U4731" s="113"/>
      <c r="V4731" s="31"/>
      <c r="W4731" s="32"/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hidden="1" customHeight="1" x14ac:dyDescent="0.3">
      <c r="A4732" s="110" t="s">
        <v>1712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hidden="1" customHeight="1" x14ac:dyDescent="0.3">
      <c r="A4733" s="110" t="s">
        <v>1712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hidden="1" customHeight="1" x14ac:dyDescent="0.3">
      <c r="A4734" s="110" t="s">
        <v>1712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hidden="1" customHeight="1" x14ac:dyDescent="0.3">
      <c r="A4735" s="110" t="s">
        <v>1712</v>
      </c>
      <c r="B4735" s="111" t="s">
        <v>1184</v>
      </c>
      <c r="C4735" s="112" t="s">
        <v>1185</v>
      </c>
      <c r="D4735" s="21">
        <f t="shared" si="96"/>
        <v>693.98</v>
      </c>
      <c r="E4735" s="24">
        <f t="shared" si="97"/>
        <v>0</v>
      </c>
      <c r="F4735" s="104">
        <v>346.99</v>
      </c>
      <c r="G4735" s="104">
        <v>0</v>
      </c>
      <c r="H4735" s="113">
        <v>346.99</v>
      </c>
      <c r="I4735" s="113">
        <v>0</v>
      </c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hidden="1" customHeight="1" x14ac:dyDescent="0.3">
      <c r="A4736" s="110" t="s">
        <v>1712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hidden="1" customHeight="1" x14ac:dyDescent="0.3">
      <c r="A4737" s="110" t="s">
        <v>1712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hidden="1" customHeight="1" x14ac:dyDescent="0.3">
      <c r="A4738" s="110" t="s">
        <v>1712</v>
      </c>
      <c r="B4738" s="111" t="s">
        <v>1190</v>
      </c>
      <c r="C4738" s="112" t="s">
        <v>1191</v>
      </c>
      <c r="D4738" s="21">
        <f t="shared" si="96"/>
        <v>0</v>
      </c>
      <c r="E4738" s="24">
        <f t="shared" si="97"/>
        <v>0</v>
      </c>
      <c r="F4738" s="104"/>
      <c r="G4738" s="104"/>
      <c r="H4738" s="113"/>
      <c r="I4738" s="113"/>
      <c r="J4738" s="31"/>
      <c r="K4738" s="32"/>
      <c r="L4738" s="113"/>
      <c r="M4738" s="113"/>
      <c r="N4738" s="31"/>
      <c r="O4738" s="32"/>
      <c r="P4738" s="113"/>
      <c r="Q4738" s="113"/>
      <c r="R4738" s="31"/>
      <c r="S4738" s="32"/>
      <c r="T4738" s="113"/>
      <c r="U4738" s="113"/>
      <c r="V4738" s="31"/>
      <c r="W4738" s="32"/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hidden="1" customHeight="1" x14ac:dyDescent="0.3">
      <c r="A4739" s="110" t="s">
        <v>1712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hidden="1" customHeight="1" x14ac:dyDescent="0.3">
      <c r="A4740" s="110" t="s">
        <v>1712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hidden="1" customHeight="1" x14ac:dyDescent="0.3">
      <c r="A4741" s="110" t="s">
        <v>1712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hidden="1" customHeight="1" x14ac:dyDescent="0.3">
      <c r="A4742" s="110" t="s">
        <v>1712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hidden="1" customHeight="1" x14ac:dyDescent="0.3">
      <c r="A4743" s="110" t="s">
        <v>1712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hidden="1" customHeight="1" x14ac:dyDescent="0.3">
      <c r="A4744" s="110" t="s">
        <v>1712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hidden="1" customHeight="1" x14ac:dyDescent="0.3">
      <c r="A4745" s="110" t="s">
        <v>1712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hidden="1" customHeight="1" x14ac:dyDescent="0.3">
      <c r="A4746" s="110" t="s">
        <v>1712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hidden="1" customHeight="1" x14ac:dyDescent="0.3">
      <c r="A4747" s="110" t="s">
        <v>1712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hidden="1" customHeight="1" x14ac:dyDescent="0.3">
      <c r="A4748" s="110" t="s">
        <v>1712</v>
      </c>
      <c r="B4748" s="111" t="s">
        <v>1210</v>
      </c>
      <c r="C4748" s="112" t="s">
        <v>1647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hidden="1" customHeight="1" x14ac:dyDescent="0.3">
      <c r="A4749" s="110" t="s">
        <v>1712</v>
      </c>
      <c r="B4749" s="111" t="s">
        <v>1211</v>
      </c>
      <c r="C4749" s="112" t="s">
        <v>1212</v>
      </c>
      <c r="D4749" s="21">
        <f t="shared" si="96"/>
        <v>92859.3</v>
      </c>
      <c r="E4749" s="24">
        <f t="shared" si="97"/>
        <v>0</v>
      </c>
      <c r="F4749" s="104">
        <v>46429.65</v>
      </c>
      <c r="G4749" s="104">
        <v>0</v>
      </c>
      <c r="H4749" s="113">
        <v>46429.65</v>
      </c>
      <c r="I4749" s="113">
        <v>0</v>
      </c>
      <c r="J4749" s="31"/>
      <c r="K4749" s="32"/>
      <c r="L4749" s="113"/>
      <c r="M4749" s="113"/>
      <c r="N4749" s="31"/>
      <c r="O4749" s="32"/>
      <c r="P4749" s="105"/>
      <c r="Q4749" s="105"/>
      <c r="R4749" s="31"/>
      <c r="S4749" s="32"/>
      <c r="T4749" s="113"/>
      <c r="U4749" s="113"/>
      <c r="V4749" s="31"/>
      <c r="W4749" s="32"/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hidden="1" customHeight="1" x14ac:dyDescent="0.3">
      <c r="A4750" s="110" t="s">
        <v>1712</v>
      </c>
      <c r="B4750" s="111" t="s">
        <v>1213</v>
      </c>
      <c r="C4750" s="112" t="s">
        <v>1214</v>
      </c>
      <c r="D4750" s="21">
        <f t="shared" si="96"/>
        <v>4030.66</v>
      </c>
      <c r="E4750" s="24">
        <f t="shared" si="97"/>
        <v>0</v>
      </c>
      <c r="F4750" s="104">
        <v>2015.33</v>
      </c>
      <c r="G4750" s="104">
        <v>0</v>
      </c>
      <c r="H4750" s="113">
        <v>2015.33</v>
      </c>
      <c r="I4750" s="113">
        <v>0</v>
      </c>
      <c r="J4750" s="31"/>
      <c r="K4750" s="32"/>
      <c r="L4750" s="113"/>
      <c r="M4750" s="113"/>
      <c r="N4750" s="31"/>
      <c r="O4750" s="32"/>
      <c r="P4750" s="113"/>
      <c r="Q4750" s="113"/>
      <c r="R4750" s="31"/>
      <c r="S4750" s="32"/>
      <c r="T4750" s="113"/>
      <c r="U4750" s="113"/>
      <c r="V4750" s="31"/>
      <c r="W4750" s="32"/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hidden="1" customHeight="1" x14ac:dyDescent="0.3">
      <c r="A4751" s="110" t="s">
        <v>1712</v>
      </c>
      <c r="B4751" s="111" t="s">
        <v>1215</v>
      </c>
      <c r="C4751" s="112" t="s">
        <v>1216</v>
      </c>
      <c r="D4751" s="21">
        <f t="shared" si="96"/>
        <v>0</v>
      </c>
      <c r="E4751" s="24">
        <f t="shared" si="97"/>
        <v>0</v>
      </c>
      <c r="F4751" s="104"/>
      <c r="G4751" s="104"/>
      <c r="H4751" s="113"/>
      <c r="I4751" s="113"/>
      <c r="J4751" s="31"/>
      <c r="K4751" s="32"/>
      <c r="L4751" s="113"/>
      <c r="M4751" s="113"/>
      <c r="N4751" s="31"/>
      <c r="O4751" s="32"/>
      <c r="P4751" s="113"/>
      <c r="Q4751" s="113"/>
      <c r="R4751" s="31"/>
      <c r="S4751" s="32"/>
      <c r="T4751" s="113"/>
      <c r="U4751" s="113"/>
      <c r="V4751" s="31"/>
      <c r="W4751" s="32"/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hidden="1" customHeight="1" x14ac:dyDescent="0.3">
      <c r="A4752" s="110" t="s">
        <v>1712</v>
      </c>
      <c r="B4752" s="111" t="s">
        <v>1217</v>
      </c>
      <c r="C4752" s="112" t="s">
        <v>1218</v>
      </c>
      <c r="D4752" s="21">
        <f t="shared" si="96"/>
        <v>25398.2</v>
      </c>
      <c r="E4752" s="24">
        <f t="shared" si="97"/>
        <v>0</v>
      </c>
      <c r="F4752" s="104">
        <v>12699.1</v>
      </c>
      <c r="G4752" s="104">
        <v>0</v>
      </c>
      <c r="H4752" s="113">
        <v>12699.1</v>
      </c>
      <c r="I4752" s="113">
        <v>0</v>
      </c>
      <c r="J4752" s="31"/>
      <c r="K4752" s="32"/>
      <c r="L4752" s="113"/>
      <c r="M4752" s="113"/>
      <c r="N4752" s="31"/>
      <c r="O4752" s="32"/>
      <c r="P4752" s="113"/>
      <c r="Q4752" s="113"/>
      <c r="R4752" s="31"/>
      <c r="S4752" s="32"/>
      <c r="T4752" s="113"/>
      <c r="U4752" s="113"/>
      <c r="V4752" s="31"/>
      <c r="W4752" s="32"/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hidden="1" customHeight="1" x14ac:dyDescent="0.3">
      <c r="A4753" s="110" t="s">
        <v>1712</v>
      </c>
      <c r="B4753" s="111" t="s">
        <v>1219</v>
      </c>
      <c r="C4753" s="112" t="s">
        <v>1220</v>
      </c>
      <c r="D4753" s="21">
        <f t="shared" si="96"/>
        <v>1944.44</v>
      </c>
      <c r="E4753" s="24">
        <f t="shared" si="97"/>
        <v>0</v>
      </c>
      <c r="F4753" s="104">
        <v>972.22</v>
      </c>
      <c r="G4753" s="104">
        <v>0</v>
      </c>
      <c r="H4753" s="105">
        <v>972.22</v>
      </c>
      <c r="I4753" s="105">
        <v>0</v>
      </c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hidden="1" customHeight="1" x14ac:dyDescent="0.3">
      <c r="A4754" s="110" t="s">
        <v>1712</v>
      </c>
      <c r="B4754" s="111" t="s">
        <v>1221</v>
      </c>
      <c r="C4754" s="112" t="s">
        <v>1222</v>
      </c>
      <c r="D4754" s="21">
        <f t="shared" si="96"/>
        <v>5249.44</v>
      </c>
      <c r="E4754" s="24">
        <f t="shared" si="97"/>
        <v>0</v>
      </c>
      <c r="F4754" s="104">
        <v>2624.72</v>
      </c>
      <c r="G4754" s="104">
        <v>0</v>
      </c>
      <c r="H4754" s="113">
        <v>2624.72</v>
      </c>
      <c r="I4754" s="113">
        <v>0</v>
      </c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hidden="1" customHeight="1" x14ac:dyDescent="0.3">
      <c r="A4755" s="110" t="s">
        <v>1712</v>
      </c>
      <c r="B4755" s="111" t="s">
        <v>1223</v>
      </c>
      <c r="C4755" s="112" t="s">
        <v>1224</v>
      </c>
      <c r="D4755" s="21">
        <f t="shared" si="96"/>
        <v>16666.66</v>
      </c>
      <c r="E4755" s="24">
        <f t="shared" si="97"/>
        <v>0</v>
      </c>
      <c r="F4755" s="104">
        <v>8333.33</v>
      </c>
      <c r="G4755" s="104">
        <v>0</v>
      </c>
      <c r="H4755" s="113">
        <v>8333.33</v>
      </c>
      <c r="I4755" s="113">
        <v>0</v>
      </c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hidden="1" customHeight="1" x14ac:dyDescent="0.3">
      <c r="A4756" s="110" t="s">
        <v>1712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hidden="1" customHeight="1" x14ac:dyDescent="0.3">
      <c r="A4757" s="110" t="s">
        <v>1712</v>
      </c>
      <c r="B4757" s="111" t="s">
        <v>1227</v>
      </c>
      <c r="C4757" s="112" t="s">
        <v>1228</v>
      </c>
      <c r="D4757" s="21">
        <f t="shared" si="96"/>
        <v>11368.26</v>
      </c>
      <c r="E4757" s="24">
        <f t="shared" si="97"/>
        <v>0</v>
      </c>
      <c r="F4757" s="104">
        <v>5684.13</v>
      </c>
      <c r="G4757" s="104">
        <v>0</v>
      </c>
      <c r="H4757" s="105">
        <v>5684.13</v>
      </c>
      <c r="I4757" s="105">
        <v>0</v>
      </c>
      <c r="J4757" s="106"/>
      <c r="K4757" s="107"/>
      <c r="L4757" s="105"/>
      <c r="M4757" s="105"/>
      <c r="N4757" s="106"/>
      <c r="O4757" s="107"/>
      <c r="P4757" s="113"/>
      <c r="Q4757" s="113"/>
      <c r="R4757" s="106"/>
      <c r="S4757" s="107"/>
      <c r="T4757" s="105"/>
      <c r="U4757" s="105"/>
      <c r="V4757" s="106"/>
      <c r="W4757" s="107"/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hidden="1" customHeight="1" x14ac:dyDescent="0.3">
      <c r="A4758" s="110" t="s">
        <v>1712</v>
      </c>
      <c r="B4758" s="111" t="s">
        <v>1229</v>
      </c>
      <c r="C4758" s="112" t="s">
        <v>1230</v>
      </c>
      <c r="D4758" s="21">
        <f t="shared" si="96"/>
        <v>56417.34</v>
      </c>
      <c r="E4758" s="24">
        <f t="shared" si="97"/>
        <v>0</v>
      </c>
      <c r="F4758" s="104">
        <v>27157.01</v>
      </c>
      <c r="G4758" s="104">
        <v>0</v>
      </c>
      <c r="H4758" s="105">
        <v>29260.33</v>
      </c>
      <c r="I4758" s="105">
        <v>0</v>
      </c>
      <c r="J4758" s="106"/>
      <c r="K4758" s="107"/>
      <c r="L4758" s="105"/>
      <c r="M4758" s="105"/>
      <c r="N4758" s="106"/>
      <c r="O4758" s="107"/>
      <c r="P4758" s="105"/>
      <c r="Q4758" s="105"/>
      <c r="R4758" s="106"/>
      <c r="S4758" s="107"/>
      <c r="T4758" s="105"/>
      <c r="U4758" s="105"/>
      <c r="V4758" s="106"/>
      <c r="W4758" s="107"/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hidden="1" customHeight="1" x14ac:dyDescent="0.3">
      <c r="A4759" s="110" t="s">
        <v>1712</v>
      </c>
      <c r="B4759" s="111" t="s">
        <v>1231</v>
      </c>
      <c r="C4759" s="112" t="s">
        <v>1232</v>
      </c>
      <c r="D4759" s="21">
        <f t="shared" si="96"/>
        <v>26766.6</v>
      </c>
      <c r="E4759" s="24">
        <f t="shared" si="97"/>
        <v>0</v>
      </c>
      <c r="F4759" s="104">
        <v>13383.3</v>
      </c>
      <c r="G4759" s="104">
        <v>0</v>
      </c>
      <c r="H4759" s="105">
        <v>13383.3</v>
      </c>
      <c r="I4759" s="105">
        <v>0</v>
      </c>
      <c r="J4759" s="106"/>
      <c r="K4759" s="107"/>
      <c r="L4759" s="105"/>
      <c r="M4759" s="105"/>
      <c r="N4759" s="106"/>
      <c r="O4759" s="107"/>
      <c r="P4759" s="105"/>
      <c r="Q4759" s="105"/>
      <c r="R4759" s="106"/>
      <c r="S4759" s="107"/>
      <c r="T4759" s="105"/>
      <c r="U4759" s="105"/>
      <c r="V4759" s="106"/>
      <c r="W4759" s="107"/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hidden="1" customHeight="1" x14ac:dyDescent="0.3">
      <c r="A4760" s="110" t="s">
        <v>1712</v>
      </c>
      <c r="B4760" s="111" t="s">
        <v>1233</v>
      </c>
      <c r="C4760" s="112" t="s">
        <v>1234</v>
      </c>
      <c r="D4760" s="21">
        <f t="shared" si="96"/>
        <v>1917</v>
      </c>
      <c r="E4760" s="24">
        <f t="shared" si="97"/>
        <v>0</v>
      </c>
      <c r="F4760" s="104">
        <v>958.5</v>
      </c>
      <c r="G4760" s="104">
        <v>0</v>
      </c>
      <c r="H4760" s="105">
        <v>958.5</v>
      </c>
      <c r="I4760" s="105">
        <v>0</v>
      </c>
      <c r="J4760" s="106"/>
      <c r="K4760" s="107"/>
      <c r="L4760" s="105"/>
      <c r="M4760" s="105"/>
      <c r="N4760" s="106"/>
      <c r="O4760" s="107"/>
      <c r="P4760" s="105"/>
      <c r="Q4760" s="105"/>
      <c r="R4760" s="106"/>
      <c r="S4760" s="107"/>
      <c r="T4760" s="105"/>
      <c r="U4760" s="105"/>
      <c r="V4760" s="106"/>
      <c r="W4760" s="107"/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hidden="1" customHeight="1" x14ac:dyDescent="0.3">
      <c r="A4761" s="110" t="s">
        <v>1712</v>
      </c>
      <c r="B4761" s="111" t="s">
        <v>1235</v>
      </c>
      <c r="C4761" s="112" t="s">
        <v>1236</v>
      </c>
      <c r="D4761" s="21">
        <f t="shared" si="96"/>
        <v>3608.18</v>
      </c>
      <c r="E4761" s="24">
        <f t="shared" si="97"/>
        <v>0</v>
      </c>
      <c r="F4761" s="104">
        <v>1804.09</v>
      </c>
      <c r="G4761" s="104">
        <v>0</v>
      </c>
      <c r="H4761" s="113">
        <v>1804.09</v>
      </c>
      <c r="I4761" s="113">
        <v>0</v>
      </c>
      <c r="J4761" s="31"/>
      <c r="K4761" s="32"/>
      <c r="L4761" s="113"/>
      <c r="M4761" s="113"/>
      <c r="N4761" s="31"/>
      <c r="O4761" s="32"/>
      <c r="P4761" s="105"/>
      <c r="Q4761" s="105"/>
      <c r="R4761" s="31"/>
      <c r="S4761" s="32"/>
      <c r="T4761" s="113"/>
      <c r="U4761" s="113"/>
      <c r="V4761" s="31"/>
      <c r="W4761" s="32"/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hidden="1" customHeight="1" x14ac:dyDescent="0.3">
      <c r="A4762" s="110" t="s">
        <v>1712</v>
      </c>
      <c r="B4762" s="111" t="s">
        <v>1237</v>
      </c>
      <c r="C4762" s="112" t="s">
        <v>1238</v>
      </c>
      <c r="D4762" s="21">
        <f t="shared" si="96"/>
        <v>1338.74</v>
      </c>
      <c r="E4762" s="24">
        <f t="shared" si="97"/>
        <v>0</v>
      </c>
      <c r="F4762" s="104">
        <v>669.37</v>
      </c>
      <c r="G4762" s="104">
        <v>0</v>
      </c>
      <c r="H4762" s="105">
        <v>669.37</v>
      </c>
      <c r="I4762" s="105">
        <v>0</v>
      </c>
      <c r="J4762" s="106"/>
      <c r="K4762" s="107"/>
      <c r="L4762" s="105"/>
      <c r="M4762" s="105"/>
      <c r="N4762" s="106"/>
      <c r="O4762" s="107"/>
      <c r="P4762" s="113"/>
      <c r="Q4762" s="113"/>
      <c r="R4762" s="106"/>
      <c r="S4762" s="107"/>
      <c r="T4762" s="105"/>
      <c r="U4762" s="105"/>
      <c r="V4762" s="106"/>
      <c r="W4762" s="107"/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hidden="1" customHeight="1" x14ac:dyDescent="0.3">
      <c r="A4763" s="110" t="s">
        <v>1712</v>
      </c>
      <c r="B4763" s="111" t="s">
        <v>1239</v>
      </c>
      <c r="C4763" s="112" t="s">
        <v>1240</v>
      </c>
      <c r="D4763" s="21">
        <f t="shared" si="96"/>
        <v>4609.66</v>
      </c>
      <c r="E4763" s="24">
        <f t="shared" si="97"/>
        <v>0</v>
      </c>
      <c r="F4763" s="104">
        <v>2304.83</v>
      </c>
      <c r="G4763" s="104">
        <v>0</v>
      </c>
      <c r="H4763" s="105">
        <v>2304.83</v>
      </c>
      <c r="I4763" s="105">
        <v>0</v>
      </c>
      <c r="J4763" s="106"/>
      <c r="K4763" s="107"/>
      <c r="L4763" s="105"/>
      <c r="M4763" s="105"/>
      <c r="N4763" s="106"/>
      <c r="O4763" s="107"/>
      <c r="P4763" s="105"/>
      <c r="Q4763" s="105"/>
      <c r="R4763" s="106"/>
      <c r="S4763" s="107"/>
      <c r="T4763" s="105"/>
      <c r="U4763" s="105"/>
      <c r="V4763" s="106"/>
      <c r="W4763" s="107"/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hidden="1" customHeight="1" x14ac:dyDescent="0.3">
      <c r="A4764" s="110" t="s">
        <v>1712</v>
      </c>
      <c r="B4764" s="111" t="s">
        <v>1241</v>
      </c>
      <c r="C4764" s="112" t="s">
        <v>1242</v>
      </c>
      <c r="D4764" s="21">
        <f t="shared" si="96"/>
        <v>234743.12</v>
      </c>
      <c r="E4764" s="24">
        <f t="shared" si="97"/>
        <v>0</v>
      </c>
      <c r="F4764" s="104">
        <v>117371.56</v>
      </c>
      <c r="G4764" s="104">
        <v>0</v>
      </c>
      <c r="H4764" s="113">
        <v>117371.56</v>
      </c>
      <c r="I4764" s="113">
        <v>0</v>
      </c>
      <c r="J4764" s="31"/>
      <c r="K4764" s="32"/>
      <c r="L4764" s="113"/>
      <c r="M4764" s="113"/>
      <c r="N4764" s="31"/>
      <c r="O4764" s="32"/>
      <c r="P4764" s="105"/>
      <c r="Q4764" s="105"/>
      <c r="R4764" s="31"/>
      <c r="S4764" s="32"/>
      <c r="T4764" s="113"/>
      <c r="U4764" s="113"/>
      <c r="V4764" s="31"/>
      <c r="W4764" s="32"/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hidden="1" customHeight="1" x14ac:dyDescent="0.3">
      <c r="A4765" s="110" t="s">
        <v>1712</v>
      </c>
      <c r="B4765" s="111" t="s">
        <v>1243</v>
      </c>
      <c r="C4765" s="112" t="s">
        <v>1244</v>
      </c>
      <c r="D4765" s="21">
        <f t="shared" si="96"/>
        <v>66859.520000000004</v>
      </c>
      <c r="E4765" s="24">
        <f t="shared" si="97"/>
        <v>0</v>
      </c>
      <c r="F4765" s="104">
        <v>32342.97</v>
      </c>
      <c r="G4765" s="104">
        <v>0</v>
      </c>
      <c r="H4765" s="113">
        <v>34516.550000000003</v>
      </c>
      <c r="I4765" s="113">
        <v>0</v>
      </c>
      <c r="J4765" s="31"/>
      <c r="K4765" s="32"/>
      <c r="L4765" s="113"/>
      <c r="M4765" s="113"/>
      <c r="N4765" s="31"/>
      <c r="O4765" s="32"/>
      <c r="P4765" s="113"/>
      <c r="Q4765" s="113"/>
      <c r="R4765" s="31"/>
      <c r="S4765" s="32"/>
      <c r="T4765" s="113"/>
      <c r="U4765" s="113"/>
      <c r="V4765" s="31"/>
      <c r="W4765" s="32"/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hidden="1" customHeight="1" x14ac:dyDescent="0.3">
      <c r="A4766" s="110" t="s">
        <v>1712</v>
      </c>
      <c r="B4766" s="111" t="s">
        <v>1245</v>
      </c>
      <c r="C4766" s="112" t="s">
        <v>1246</v>
      </c>
      <c r="D4766" s="21">
        <f t="shared" si="96"/>
        <v>2315.88</v>
      </c>
      <c r="E4766" s="24">
        <f t="shared" si="97"/>
        <v>0</v>
      </c>
      <c r="F4766" s="104">
        <v>1157.94</v>
      </c>
      <c r="G4766" s="104">
        <v>0</v>
      </c>
      <c r="H4766" s="105">
        <v>1157.94</v>
      </c>
      <c r="I4766" s="105">
        <v>0</v>
      </c>
      <c r="J4766" s="106"/>
      <c r="K4766" s="107"/>
      <c r="L4766" s="105"/>
      <c r="M4766" s="105"/>
      <c r="N4766" s="106"/>
      <c r="O4766" s="107"/>
      <c r="P4766" s="113"/>
      <c r="Q4766" s="113"/>
      <c r="R4766" s="106"/>
      <c r="S4766" s="107"/>
      <c r="T4766" s="105"/>
      <c r="U4766" s="105"/>
      <c r="V4766" s="106"/>
      <c r="W4766" s="107"/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hidden="1" customHeight="1" x14ac:dyDescent="0.3">
      <c r="A4767" s="110" t="s">
        <v>1712</v>
      </c>
      <c r="B4767" s="111" t="s">
        <v>1247</v>
      </c>
      <c r="C4767" s="112" t="s">
        <v>1248</v>
      </c>
      <c r="D4767" s="21">
        <f t="shared" si="96"/>
        <v>0</v>
      </c>
      <c r="E4767" s="24">
        <f t="shared" si="97"/>
        <v>0</v>
      </c>
      <c r="F4767" s="104"/>
      <c r="G4767" s="104"/>
      <c r="H4767" s="105"/>
      <c r="I4767" s="105"/>
      <c r="J4767" s="106"/>
      <c r="K4767" s="107"/>
      <c r="L4767" s="105"/>
      <c r="M4767" s="105"/>
      <c r="N4767" s="106"/>
      <c r="O4767" s="107"/>
      <c r="P4767" s="105"/>
      <c r="Q4767" s="105"/>
      <c r="R4767" s="106"/>
      <c r="S4767" s="107"/>
      <c r="T4767" s="105"/>
      <c r="U4767" s="105"/>
      <c r="V4767" s="106"/>
      <c r="W4767" s="107"/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hidden="1" customHeight="1" x14ac:dyDescent="0.3">
      <c r="A4768" s="110" t="s">
        <v>1712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hidden="1" customHeight="1" x14ac:dyDescent="0.3">
      <c r="A4769" s="110" t="s">
        <v>1712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hidden="1" customHeight="1" x14ac:dyDescent="0.3">
      <c r="A4770" s="110" t="s">
        <v>1712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hidden="1" customHeight="1" x14ac:dyDescent="0.3">
      <c r="A4771" s="110" t="s">
        <v>1712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hidden="1" customHeight="1" x14ac:dyDescent="0.3">
      <c r="A4772" s="110" t="s">
        <v>1712</v>
      </c>
      <c r="B4772" s="111" t="s">
        <v>1648</v>
      </c>
      <c r="C4772" s="112" t="s">
        <v>1649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hidden="1" customHeight="1" x14ac:dyDescent="0.3">
      <c r="A4773" s="110" t="s">
        <v>1712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hidden="1" customHeight="1" x14ac:dyDescent="0.3">
      <c r="A4774" s="110" t="s">
        <v>1712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hidden="1" customHeight="1" x14ac:dyDescent="0.3">
      <c r="A4775" s="110" t="s">
        <v>1712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hidden="1" customHeight="1" x14ac:dyDescent="0.3">
      <c r="A4776" s="110" t="s">
        <v>1712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hidden="1" customHeight="1" x14ac:dyDescent="0.3">
      <c r="A4777" s="110" t="s">
        <v>1712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hidden="1" customHeight="1" x14ac:dyDescent="0.3">
      <c r="A4778" s="110" t="s">
        <v>1712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hidden="1" customHeight="1" x14ac:dyDescent="0.3">
      <c r="A4779" s="110" t="s">
        <v>1712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hidden="1" customHeight="1" x14ac:dyDescent="0.3">
      <c r="A4780" s="110" t="s">
        <v>1712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hidden="1" customHeight="1" x14ac:dyDescent="0.3">
      <c r="A4781" s="110" t="s">
        <v>1712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hidden="1" customHeight="1" x14ac:dyDescent="0.3">
      <c r="A4782" s="110" t="s">
        <v>1712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hidden="1" customHeight="1" x14ac:dyDescent="0.3">
      <c r="A4783" s="110" t="s">
        <v>1712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hidden="1" customHeight="1" x14ac:dyDescent="0.3">
      <c r="A4784" s="110" t="s">
        <v>1712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hidden="1" customHeight="1" x14ac:dyDescent="0.3">
      <c r="A4785" s="110" t="s">
        <v>1712</v>
      </c>
      <c r="B4785" s="111" t="s">
        <v>1650</v>
      </c>
      <c r="C4785" s="112" t="s">
        <v>1651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hidden="1" customHeight="1" x14ac:dyDescent="0.3">
      <c r="A4786" s="110" t="s">
        <v>1712</v>
      </c>
      <c r="B4786" s="111" t="s">
        <v>1281</v>
      </c>
      <c r="C4786" s="112" t="s">
        <v>1282</v>
      </c>
      <c r="D4786" s="21">
        <f t="shared" si="98"/>
        <v>128889.36000000002</v>
      </c>
      <c r="E4786" s="24">
        <f t="shared" si="99"/>
        <v>60149.73</v>
      </c>
      <c r="F4786" s="104">
        <v>60149.73</v>
      </c>
      <c r="G4786" s="104">
        <v>0</v>
      </c>
      <c r="H4786" s="105">
        <v>68739.63</v>
      </c>
      <c r="I4786" s="105">
        <v>60149.73</v>
      </c>
      <c r="J4786" s="106"/>
      <c r="K4786" s="107"/>
      <c r="L4786" s="105"/>
      <c r="M4786" s="105"/>
      <c r="N4786" s="106"/>
      <c r="O4786" s="107"/>
      <c r="P4786" s="105"/>
      <c r="Q4786" s="105"/>
      <c r="R4786" s="106"/>
      <c r="S4786" s="107"/>
      <c r="T4786" s="105"/>
      <c r="U4786" s="105"/>
      <c r="V4786" s="106"/>
      <c r="W4786" s="107"/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hidden="1" customHeight="1" x14ac:dyDescent="0.3">
      <c r="A4787" s="110" t="s">
        <v>1712</v>
      </c>
      <c r="B4787" s="111" t="s">
        <v>1283</v>
      </c>
      <c r="C4787" s="112" t="s">
        <v>1652</v>
      </c>
      <c r="D4787" s="21">
        <f t="shared" si="98"/>
        <v>17318.5</v>
      </c>
      <c r="E4787" s="24">
        <f t="shared" si="99"/>
        <v>8659.25</v>
      </c>
      <c r="F4787" s="104">
        <v>8659.25</v>
      </c>
      <c r="G4787" s="104">
        <v>0</v>
      </c>
      <c r="H4787" s="113">
        <v>8659.25</v>
      </c>
      <c r="I4787" s="113">
        <v>8659.25</v>
      </c>
      <c r="J4787" s="31"/>
      <c r="K4787" s="32"/>
      <c r="L4787" s="113"/>
      <c r="M4787" s="113"/>
      <c r="N4787" s="31"/>
      <c r="O4787" s="32"/>
      <c r="P4787" s="105"/>
      <c r="Q4787" s="105"/>
      <c r="R4787" s="31"/>
      <c r="S4787" s="32"/>
      <c r="T4787" s="113"/>
      <c r="U4787" s="113"/>
      <c r="V4787" s="31"/>
      <c r="W4787" s="32"/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hidden="1" customHeight="1" x14ac:dyDescent="0.3">
      <c r="A4788" s="110" t="s">
        <v>1712</v>
      </c>
      <c r="B4788" s="111" t="s">
        <v>1653</v>
      </c>
      <c r="C4788" s="112" t="s">
        <v>1654</v>
      </c>
      <c r="D4788" s="21">
        <f t="shared" si="98"/>
        <v>0</v>
      </c>
      <c r="E4788" s="24">
        <f t="shared" si="99"/>
        <v>0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/>
      <c r="U4788" s="105"/>
      <c r="V4788" s="106"/>
      <c r="W4788" s="107"/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hidden="1" customHeight="1" x14ac:dyDescent="0.3">
      <c r="A4789" s="110" t="s">
        <v>1712</v>
      </c>
      <c r="B4789" s="111" t="s">
        <v>1655</v>
      </c>
      <c r="C4789" s="112" t="s">
        <v>1656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hidden="1" customHeight="1" x14ac:dyDescent="0.3">
      <c r="A4790" s="110" t="s">
        <v>1712</v>
      </c>
      <c r="B4790" s="111" t="s">
        <v>1284</v>
      </c>
      <c r="C4790" s="112" t="s">
        <v>1285</v>
      </c>
      <c r="D4790" s="21">
        <f t="shared" si="98"/>
        <v>0</v>
      </c>
      <c r="E4790" s="24">
        <f t="shared" si="99"/>
        <v>0</v>
      </c>
      <c r="F4790" s="104"/>
      <c r="G4790" s="104"/>
      <c r="H4790" s="105"/>
      <c r="I4790" s="105"/>
      <c r="J4790" s="106"/>
      <c r="K4790" s="107"/>
      <c r="L4790" s="105"/>
      <c r="M4790" s="105"/>
      <c r="N4790" s="106"/>
      <c r="O4790" s="107"/>
      <c r="P4790" s="105"/>
      <c r="Q4790" s="105"/>
      <c r="R4790" s="106"/>
      <c r="S4790" s="107"/>
      <c r="T4790" s="105"/>
      <c r="U4790" s="105"/>
      <c r="V4790" s="106"/>
      <c r="W4790" s="107"/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hidden="1" customHeight="1" x14ac:dyDescent="0.3">
      <c r="A4791" s="110" t="s">
        <v>1712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hidden="1" customHeight="1" x14ac:dyDescent="0.3">
      <c r="A4792" s="110" t="s">
        <v>1712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hidden="1" customHeight="1" x14ac:dyDescent="0.3">
      <c r="A4793" s="110" t="s">
        <v>1712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hidden="1" customHeight="1" x14ac:dyDescent="0.3">
      <c r="A4794" s="110" t="s">
        <v>1712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hidden="1" customHeight="1" x14ac:dyDescent="0.3">
      <c r="A4795" s="110" t="s">
        <v>1712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hidden="1" customHeight="1" x14ac:dyDescent="0.3">
      <c r="A4796" s="110" t="s">
        <v>1712</v>
      </c>
      <c r="B4796" s="111" t="s">
        <v>1296</v>
      </c>
      <c r="C4796" s="112" t="s">
        <v>1297</v>
      </c>
      <c r="D4796" s="21">
        <f t="shared" si="98"/>
        <v>0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/>
      <c r="M4796" s="105"/>
      <c r="N4796" s="106"/>
      <c r="O4796" s="107"/>
      <c r="P4796" s="105"/>
      <c r="Q4796" s="105"/>
      <c r="R4796" s="106"/>
      <c r="S4796" s="107"/>
      <c r="T4796" s="105"/>
      <c r="U4796" s="105"/>
      <c r="V4796" s="106"/>
      <c r="W4796" s="107"/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hidden="1" customHeight="1" x14ac:dyDescent="0.3">
      <c r="A4797" s="110" t="s">
        <v>1712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hidden="1" customHeight="1" x14ac:dyDescent="0.3">
      <c r="A4798" s="110" t="s">
        <v>1712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hidden="1" customHeight="1" x14ac:dyDescent="0.3">
      <c r="A4799" s="110" t="s">
        <v>1712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hidden="1" customHeight="1" x14ac:dyDescent="0.3">
      <c r="A4800" s="110" t="s">
        <v>1712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hidden="1" customHeight="1" x14ac:dyDescent="0.3">
      <c r="A4801" s="110" t="s">
        <v>1712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hidden="1" customHeight="1" x14ac:dyDescent="0.3">
      <c r="A4802" s="110" t="s">
        <v>1712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hidden="1" customHeight="1" x14ac:dyDescent="0.3">
      <c r="A4803" s="110" t="s">
        <v>1712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hidden="1" customHeight="1" x14ac:dyDescent="0.3">
      <c r="A4804" s="110" t="s">
        <v>1712</v>
      </c>
      <c r="B4804" s="111" t="s">
        <v>1312</v>
      </c>
      <c r="C4804" s="112" t="s">
        <v>1313</v>
      </c>
      <c r="D4804" s="21">
        <f t="shared" si="98"/>
        <v>0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/>
      <c r="M4804" s="113"/>
      <c r="N4804" s="31"/>
      <c r="O4804" s="32"/>
      <c r="P4804" s="105"/>
      <c r="Q4804" s="105"/>
      <c r="R4804" s="31"/>
      <c r="S4804" s="32"/>
      <c r="T4804" s="113"/>
      <c r="U4804" s="113"/>
      <c r="V4804" s="31"/>
      <c r="W4804" s="32"/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hidden="1" customHeight="1" x14ac:dyDescent="0.3">
      <c r="A4805" s="110" t="s">
        <v>1712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hidden="1" customHeight="1" x14ac:dyDescent="0.3">
      <c r="A4806" s="110" t="s">
        <v>1712</v>
      </c>
      <c r="B4806" s="111" t="s">
        <v>1316</v>
      </c>
      <c r="C4806" s="112" t="s">
        <v>1317</v>
      </c>
      <c r="D4806" s="21">
        <f t="shared" si="98"/>
        <v>0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/>
      <c r="M4806" s="113"/>
      <c r="N4806" s="31"/>
      <c r="O4806" s="32"/>
      <c r="P4806" s="113"/>
      <c r="Q4806" s="113"/>
      <c r="R4806" s="31"/>
      <c r="S4806" s="32"/>
      <c r="T4806" s="113"/>
      <c r="U4806" s="113"/>
      <c r="V4806" s="31"/>
      <c r="W4806" s="32"/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hidden="1" customHeight="1" x14ac:dyDescent="0.3">
      <c r="A4807" s="110" t="s">
        <v>1712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hidden="1" customHeight="1" x14ac:dyDescent="0.3">
      <c r="A4808" s="110" t="s">
        <v>1712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hidden="1" customHeight="1" x14ac:dyDescent="0.3">
      <c r="A4809" s="110" t="s">
        <v>1712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hidden="1" customHeight="1" x14ac:dyDescent="0.3">
      <c r="A4810" s="110" t="s">
        <v>1712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hidden="1" customHeight="1" x14ac:dyDescent="0.3">
      <c r="A4811" s="110" t="s">
        <v>1712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hidden="1" customHeight="1" x14ac:dyDescent="0.3">
      <c r="A4812" s="110" t="s">
        <v>1712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hidden="1" customHeight="1" x14ac:dyDescent="0.3">
      <c r="A4813" s="110" t="s">
        <v>1712</v>
      </c>
      <c r="B4813" s="111" t="s">
        <v>1330</v>
      </c>
      <c r="C4813" s="112" t="s">
        <v>1657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hidden="1" customHeight="1" x14ac:dyDescent="0.3">
      <c r="A4814" s="110" t="s">
        <v>1712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hidden="1" customHeight="1" x14ac:dyDescent="0.3">
      <c r="A4815" s="110" t="s">
        <v>1712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hidden="1" customHeight="1" x14ac:dyDescent="0.3">
      <c r="A4816" s="110" t="s">
        <v>1712</v>
      </c>
      <c r="B4816" s="111" t="s">
        <v>1335</v>
      </c>
      <c r="C4816" s="112" t="s">
        <v>1658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hidden="1" customHeight="1" x14ac:dyDescent="0.3">
      <c r="A4817" s="110" t="s">
        <v>1712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hidden="1" customHeight="1" x14ac:dyDescent="0.3">
      <c r="A4818" s="110" t="s">
        <v>1712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hidden="1" customHeight="1" x14ac:dyDescent="0.3">
      <c r="A4819" s="110" t="s">
        <v>1712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hidden="1" customHeight="1" x14ac:dyDescent="0.3">
      <c r="A4820" s="110" t="s">
        <v>1712</v>
      </c>
      <c r="B4820" s="111" t="s">
        <v>1342</v>
      </c>
      <c r="C4820" s="112" t="s">
        <v>1695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hidden="1" customHeight="1" x14ac:dyDescent="0.3">
      <c r="A4821" s="110" t="s">
        <v>1712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hidden="1" customHeight="1" x14ac:dyDescent="0.3">
      <c r="A4822" s="110" t="s">
        <v>1712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hidden="1" customHeight="1" x14ac:dyDescent="0.3">
      <c r="A4823" s="110" t="s">
        <v>1712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hidden="1" customHeight="1" x14ac:dyDescent="0.3">
      <c r="A4824" s="110" t="s">
        <v>1712</v>
      </c>
      <c r="B4824" s="111" t="s">
        <v>1349</v>
      </c>
      <c r="C4824" s="112" t="s">
        <v>1350</v>
      </c>
      <c r="D4824" s="21">
        <f t="shared" si="98"/>
        <v>0</v>
      </c>
      <c r="E4824" s="24">
        <f t="shared" si="99"/>
        <v>0</v>
      </c>
      <c r="F4824" s="104"/>
      <c r="G4824" s="104"/>
      <c r="H4824" s="113"/>
      <c r="I4824" s="113"/>
      <c r="J4824" s="31"/>
      <c r="K4824" s="32"/>
      <c r="L4824" s="113"/>
      <c r="M4824" s="113"/>
      <c r="N4824" s="31"/>
      <c r="O4824" s="32"/>
      <c r="P4824" s="105"/>
      <c r="Q4824" s="105"/>
      <c r="R4824" s="31"/>
      <c r="S4824" s="32"/>
      <c r="T4824" s="113"/>
      <c r="U4824" s="113"/>
      <c r="V4824" s="31"/>
      <c r="W4824" s="32"/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hidden="1" customHeight="1" x14ac:dyDescent="0.3">
      <c r="A4825" s="110" t="s">
        <v>1712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hidden="1" customHeight="1" x14ac:dyDescent="0.3">
      <c r="A4826" s="110" t="s">
        <v>1712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hidden="1" customHeight="1" x14ac:dyDescent="0.3">
      <c r="A4827" s="110" t="s">
        <v>1712</v>
      </c>
      <c r="B4827" s="111" t="s">
        <v>1355</v>
      </c>
      <c r="C4827" s="112" t="s">
        <v>1659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hidden="1" customHeight="1" x14ac:dyDescent="0.3">
      <c r="A4828" s="110" t="s">
        <v>1712</v>
      </c>
      <c r="B4828" s="111" t="s">
        <v>1356</v>
      </c>
      <c r="C4828" s="112" t="s">
        <v>1660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hidden="1" customHeight="1" x14ac:dyDescent="0.3">
      <c r="A4829" s="110" t="s">
        <v>1712</v>
      </c>
      <c r="B4829" s="111" t="s">
        <v>1357</v>
      </c>
      <c r="C4829" s="112" t="s">
        <v>1661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hidden="1" customHeight="1" x14ac:dyDescent="0.3">
      <c r="A4830" s="110" t="s">
        <v>1712</v>
      </c>
      <c r="B4830" s="111" t="s">
        <v>1358</v>
      </c>
      <c r="C4830" s="112" t="s">
        <v>1662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hidden="1" customHeight="1" x14ac:dyDescent="0.3">
      <c r="A4831" s="110" t="s">
        <v>1712</v>
      </c>
      <c r="B4831" s="111" t="s">
        <v>1359</v>
      </c>
      <c r="C4831" s="112" t="s">
        <v>1663</v>
      </c>
      <c r="D4831" s="21">
        <f t="shared" si="98"/>
        <v>0</v>
      </c>
      <c r="E4831" s="24">
        <f t="shared" si="99"/>
        <v>0</v>
      </c>
      <c r="F4831" s="104"/>
      <c r="G4831" s="104"/>
      <c r="H4831" s="105"/>
      <c r="I4831" s="105"/>
      <c r="J4831" s="106"/>
      <c r="K4831" s="107"/>
      <c r="L4831" s="105"/>
      <c r="M4831" s="105"/>
      <c r="N4831" s="106"/>
      <c r="O4831" s="107"/>
      <c r="P4831" s="113"/>
      <c r="Q4831" s="113"/>
      <c r="R4831" s="106"/>
      <c r="S4831" s="107"/>
      <c r="T4831" s="105"/>
      <c r="U4831" s="105"/>
      <c r="V4831" s="106"/>
      <c r="W4831" s="107"/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hidden="1" customHeight="1" x14ac:dyDescent="0.3">
      <c r="A4832" s="110" t="s">
        <v>1712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hidden="1" customHeight="1" x14ac:dyDescent="0.3">
      <c r="A4833" s="110" t="s">
        <v>1713</v>
      </c>
      <c r="B4833" s="111" t="s">
        <v>3</v>
      </c>
      <c r="C4833" s="112" t="s">
        <v>4</v>
      </c>
      <c r="D4833" s="21">
        <f t="shared" si="98"/>
        <v>219849</v>
      </c>
      <c r="E4833" s="24">
        <f t="shared" si="99"/>
        <v>219849</v>
      </c>
      <c r="F4833" s="104">
        <v>122741</v>
      </c>
      <c r="G4833" s="104">
        <v>122741</v>
      </c>
      <c r="H4833" s="105">
        <v>97108</v>
      </c>
      <c r="I4833" s="105">
        <v>97108</v>
      </c>
      <c r="J4833" s="106"/>
      <c r="K4833" s="107"/>
      <c r="L4833" s="105"/>
      <c r="M4833" s="105"/>
      <c r="N4833" s="106"/>
      <c r="O4833" s="107"/>
      <c r="P4833" s="113"/>
      <c r="Q4833" s="113"/>
      <c r="R4833" s="106"/>
      <c r="S4833" s="107"/>
      <c r="T4833" s="105"/>
      <c r="U4833" s="105"/>
      <c r="V4833" s="106"/>
      <c r="W4833" s="107"/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hidden="1" customHeight="1" x14ac:dyDescent="0.3">
      <c r="A4834" s="110" t="s">
        <v>1713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hidden="1" customHeight="1" x14ac:dyDescent="0.3">
      <c r="A4835" s="110" t="s">
        <v>1713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hidden="1" customHeight="1" x14ac:dyDescent="0.3">
      <c r="A4836" s="110" t="s">
        <v>1713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hidden="1" customHeight="1" x14ac:dyDescent="0.3">
      <c r="A4837" s="110" t="s">
        <v>1713</v>
      </c>
      <c r="B4837" s="111" t="s">
        <v>11</v>
      </c>
      <c r="C4837" s="112" t="s">
        <v>1438</v>
      </c>
      <c r="D4837" s="21">
        <f t="shared" ref="D4837:D4900" si="100">F4837+H4837+J4837+L4837+N4837+P4837+R4837+T4837+V4837+X4837+Z4837+AB4837</f>
        <v>32925</v>
      </c>
      <c r="E4837" s="24">
        <f t="shared" ref="E4837:E4900" si="101">G4837+I4837+K4837+M4837+O4837+Q4837+S4837+U4837+W4837+Y4837+AA4837+AC4837</f>
        <v>0</v>
      </c>
      <c r="F4837" s="104">
        <v>0</v>
      </c>
      <c r="G4837" s="104">
        <v>0</v>
      </c>
      <c r="H4837" s="105">
        <v>32925</v>
      </c>
      <c r="I4837" s="105">
        <v>0</v>
      </c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hidden="1" customHeight="1" x14ac:dyDescent="0.3">
      <c r="A4838" s="110" t="s">
        <v>1713</v>
      </c>
      <c r="B4838" s="111" t="s">
        <v>12</v>
      </c>
      <c r="C4838" s="112" t="s">
        <v>1439</v>
      </c>
      <c r="D4838" s="21">
        <f t="shared" si="100"/>
        <v>0</v>
      </c>
      <c r="E4838" s="24">
        <f t="shared" si="101"/>
        <v>0</v>
      </c>
      <c r="F4838" s="104"/>
      <c r="G4838" s="104"/>
      <c r="H4838" s="105"/>
      <c r="I4838" s="105"/>
      <c r="J4838" s="106"/>
      <c r="K4838" s="107"/>
      <c r="L4838" s="105"/>
      <c r="M4838" s="105"/>
      <c r="N4838" s="106"/>
      <c r="O4838" s="107"/>
      <c r="P4838" s="105"/>
      <c r="Q4838" s="105"/>
      <c r="R4838" s="106"/>
      <c r="S4838" s="107"/>
      <c r="T4838" s="105"/>
      <c r="U4838" s="105"/>
      <c r="V4838" s="106"/>
      <c r="W4838" s="107"/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hidden="1" customHeight="1" x14ac:dyDescent="0.3">
      <c r="A4839" s="110" t="s">
        <v>1713</v>
      </c>
      <c r="B4839" s="111" t="s">
        <v>1440</v>
      </c>
      <c r="C4839" s="112" t="s">
        <v>1441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hidden="1" customHeight="1" x14ac:dyDescent="0.3">
      <c r="A4840" s="110" t="s">
        <v>1713</v>
      </c>
      <c r="B4840" s="111" t="s">
        <v>1442</v>
      </c>
      <c r="C4840" s="112" t="s">
        <v>1443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hidden="1" customHeight="1" x14ac:dyDescent="0.3">
      <c r="A4841" s="110" t="s">
        <v>1713</v>
      </c>
      <c r="B4841" s="111" t="s">
        <v>13</v>
      </c>
      <c r="C4841" s="112" t="s">
        <v>1444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hidden="1" customHeight="1" x14ac:dyDescent="0.3">
      <c r="A4842" s="110" t="s">
        <v>1713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hidden="1" customHeight="1" x14ac:dyDescent="0.3">
      <c r="A4843" s="110" t="s">
        <v>1713</v>
      </c>
      <c r="B4843" s="111" t="s">
        <v>16</v>
      </c>
      <c r="C4843" s="112" t="s">
        <v>1445</v>
      </c>
      <c r="D4843" s="21">
        <f t="shared" si="100"/>
        <v>11295</v>
      </c>
      <c r="E4843" s="24">
        <f t="shared" si="101"/>
        <v>0</v>
      </c>
      <c r="F4843" s="104">
        <v>11295</v>
      </c>
      <c r="G4843" s="104">
        <v>0</v>
      </c>
      <c r="H4843" s="113">
        <v>0</v>
      </c>
      <c r="I4843" s="113">
        <v>0</v>
      </c>
      <c r="J4843" s="31"/>
      <c r="K4843" s="32"/>
      <c r="L4843" s="113"/>
      <c r="M4843" s="113"/>
      <c r="N4843" s="31"/>
      <c r="O4843" s="32"/>
      <c r="P4843" s="113"/>
      <c r="Q4843" s="113"/>
      <c r="R4843" s="31"/>
      <c r="S4843" s="32"/>
      <c r="T4843" s="113"/>
      <c r="U4843" s="113"/>
      <c r="V4843" s="31"/>
      <c r="W4843" s="32"/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hidden="1" customHeight="1" x14ac:dyDescent="0.3">
      <c r="A4844" s="110" t="s">
        <v>1713</v>
      </c>
      <c r="B4844" s="111" t="s">
        <v>17</v>
      </c>
      <c r="C4844" s="112" t="s">
        <v>1446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hidden="1" customHeight="1" x14ac:dyDescent="0.3">
      <c r="A4845" s="110" t="s">
        <v>1713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hidden="1" customHeight="1" x14ac:dyDescent="0.3">
      <c r="A4846" s="110" t="s">
        <v>1713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hidden="1" customHeight="1" x14ac:dyDescent="0.3">
      <c r="A4847" s="110" t="s">
        <v>1713</v>
      </c>
      <c r="B4847" s="111" t="s">
        <v>22</v>
      </c>
      <c r="C4847" s="112" t="s">
        <v>1447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hidden="1" customHeight="1" x14ac:dyDescent="0.3">
      <c r="A4848" s="110" t="s">
        <v>1713</v>
      </c>
      <c r="B4848" s="111" t="s">
        <v>23</v>
      </c>
      <c r="C4848" s="112" t="s">
        <v>1699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hidden="1" customHeight="1" x14ac:dyDescent="0.3">
      <c r="A4849" s="110" t="s">
        <v>1713</v>
      </c>
      <c r="B4849" s="111" t="s">
        <v>24</v>
      </c>
      <c r="C4849" s="112" t="s">
        <v>1448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hidden="1" customHeight="1" x14ac:dyDescent="0.3">
      <c r="A4850" s="110" t="s">
        <v>1713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hidden="1" customHeight="1" x14ac:dyDescent="0.3">
      <c r="A4851" s="110" t="s">
        <v>1713</v>
      </c>
      <c r="B4851" s="111" t="s">
        <v>27</v>
      </c>
      <c r="C4851" s="112" t="s">
        <v>1449</v>
      </c>
      <c r="D4851" s="21">
        <f t="shared" si="100"/>
        <v>16734408.780000001</v>
      </c>
      <c r="E4851" s="24">
        <f t="shared" si="101"/>
        <v>14504060.559999999</v>
      </c>
      <c r="F4851" s="104">
        <v>2540416.4700000002</v>
      </c>
      <c r="G4851" s="104">
        <v>4395682.8099999996</v>
      </c>
      <c r="H4851" s="113">
        <v>14193992.310000001</v>
      </c>
      <c r="I4851" s="113">
        <v>10108377.75</v>
      </c>
      <c r="J4851" s="31"/>
      <c r="K4851" s="32"/>
      <c r="L4851" s="113"/>
      <c r="M4851" s="113"/>
      <c r="N4851" s="31"/>
      <c r="O4851" s="32"/>
      <c r="P4851" s="105"/>
      <c r="Q4851" s="105"/>
      <c r="R4851" s="31"/>
      <c r="S4851" s="32"/>
      <c r="T4851" s="113"/>
      <c r="U4851" s="113"/>
      <c r="V4851" s="31"/>
      <c r="W4851" s="32"/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hidden="1" customHeight="1" x14ac:dyDescent="0.3">
      <c r="A4852" s="110" t="s">
        <v>1713</v>
      </c>
      <c r="B4852" s="111" t="s">
        <v>28</v>
      </c>
      <c r="C4852" s="112" t="s">
        <v>1450</v>
      </c>
      <c r="D4852" s="21">
        <f t="shared" si="100"/>
        <v>2172919.98</v>
      </c>
      <c r="E4852" s="24">
        <f t="shared" si="101"/>
        <v>527942.76</v>
      </c>
      <c r="F4852" s="104"/>
      <c r="G4852" s="104"/>
      <c r="H4852" s="105">
        <v>2172919.98</v>
      </c>
      <c r="I4852" s="105">
        <v>527942.76</v>
      </c>
      <c r="J4852" s="106"/>
      <c r="K4852" s="107"/>
      <c r="L4852" s="105"/>
      <c r="M4852" s="105"/>
      <c r="N4852" s="106"/>
      <c r="O4852" s="107"/>
      <c r="P4852" s="113"/>
      <c r="Q4852" s="113"/>
      <c r="R4852" s="106"/>
      <c r="S4852" s="107"/>
      <c r="T4852" s="105"/>
      <c r="U4852" s="105"/>
      <c r="V4852" s="106"/>
      <c r="W4852" s="107"/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hidden="1" customHeight="1" x14ac:dyDescent="0.3">
      <c r="A4853" s="110" t="s">
        <v>1713</v>
      </c>
      <c r="B4853" s="111" t="s">
        <v>29</v>
      </c>
      <c r="C4853" s="112" t="s">
        <v>1451</v>
      </c>
      <c r="D4853" s="21">
        <f t="shared" si="100"/>
        <v>717000</v>
      </c>
      <c r="E4853" s="24">
        <f t="shared" si="101"/>
        <v>737989.07</v>
      </c>
      <c r="F4853" s="104">
        <v>717000</v>
      </c>
      <c r="G4853" s="104">
        <v>8490</v>
      </c>
      <c r="H4853" s="113">
        <v>0</v>
      </c>
      <c r="I4853" s="113">
        <v>729499.07</v>
      </c>
      <c r="J4853" s="31"/>
      <c r="K4853" s="32"/>
      <c r="L4853" s="113"/>
      <c r="M4853" s="113"/>
      <c r="N4853" s="31"/>
      <c r="O4853" s="32"/>
      <c r="P4853" s="105"/>
      <c r="Q4853" s="105"/>
      <c r="R4853" s="31"/>
      <c r="S4853" s="32"/>
      <c r="T4853" s="113"/>
      <c r="U4853" s="113"/>
      <c r="V4853" s="31"/>
      <c r="W4853" s="32"/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hidden="1" customHeight="1" x14ac:dyDescent="0.3">
      <c r="A4854" s="110" t="s">
        <v>1713</v>
      </c>
      <c r="B4854" s="111" t="s">
        <v>30</v>
      </c>
      <c r="C4854" s="112" t="s">
        <v>1452</v>
      </c>
      <c r="D4854" s="21">
        <f t="shared" si="100"/>
        <v>0</v>
      </c>
      <c r="E4854" s="24">
        <f t="shared" si="101"/>
        <v>250</v>
      </c>
      <c r="F4854" s="104">
        <v>0</v>
      </c>
      <c r="G4854" s="104">
        <v>250</v>
      </c>
      <c r="H4854" s="113">
        <v>0</v>
      </c>
      <c r="I4854" s="113">
        <v>0</v>
      </c>
      <c r="J4854" s="31"/>
      <c r="K4854" s="32"/>
      <c r="L4854" s="113"/>
      <c r="M4854" s="113"/>
      <c r="N4854" s="31"/>
      <c r="O4854" s="32"/>
      <c r="P4854" s="113"/>
      <c r="Q4854" s="113"/>
      <c r="R4854" s="31"/>
      <c r="S4854" s="32"/>
      <c r="T4854" s="113"/>
      <c r="U4854" s="113"/>
      <c r="V4854" s="31"/>
      <c r="W4854" s="32"/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hidden="1" customHeight="1" x14ac:dyDescent="0.3">
      <c r="A4855" s="110" t="s">
        <v>1713</v>
      </c>
      <c r="B4855" s="111" t="s">
        <v>31</v>
      </c>
      <c r="C4855" s="112" t="s">
        <v>1664</v>
      </c>
      <c r="D4855" s="21">
        <f t="shared" si="100"/>
        <v>0</v>
      </c>
      <c r="E4855" s="24">
        <f t="shared" si="101"/>
        <v>0</v>
      </c>
      <c r="F4855" s="104"/>
      <c r="G4855" s="104"/>
      <c r="H4855" s="113"/>
      <c r="I4855" s="113"/>
      <c r="J4855" s="31"/>
      <c r="K4855" s="32"/>
      <c r="L4855" s="113"/>
      <c r="M4855" s="113"/>
      <c r="N4855" s="31"/>
      <c r="O4855" s="32"/>
      <c r="P4855" s="113"/>
      <c r="Q4855" s="113"/>
      <c r="R4855" s="31"/>
      <c r="S4855" s="32"/>
      <c r="T4855" s="113"/>
      <c r="U4855" s="113"/>
      <c r="V4855" s="31"/>
      <c r="W4855" s="32"/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hidden="1" customHeight="1" x14ac:dyDescent="0.3">
      <c r="A4856" s="110" t="s">
        <v>1713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hidden="1" customHeight="1" x14ac:dyDescent="0.3">
      <c r="A4857" s="110" t="s">
        <v>1713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hidden="1" customHeight="1" x14ac:dyDescent="0.3">
      <c r="A4858" s="110" t="s">
        <v>1713</v>
      </c>
      <c r="B4858" s="111" t="s">
        <v>36</v>
      </c>
      <c r="C4858" s="112" t="s">
        <v>1453</v>
      </c>
      <c r="D4858" s="21">
        <f t="shared" si="100"/>
        <v>338860</v>
      </c>
      <c r="E4858" s="24">
        <f t="shared" si="101"/>
        <v>25160</v>
      </c>
      <c r="F4858" s="104">
        <v>0</v>
      </c>
      <c r="G4858" s="104">
        <v>6000</v>
      </c>
      <c r="H4858" s="113">
        <v>338860</v>
      </c>
      <c r="I4858" s="113">
        <v>19160</v>
      </c>
      <c r="J4858" s="31"/>
      <c r="K4858" s="32"/>
      <c r="L4858" s="113"/>
      <c r="M4858" s="113"/>
      <c r="N4858" s="31"/>
      <c r="O4858" s="32"/>
      <c r="P4858" s="113"/>
      <c r="Q4858" s="113"/>
      <c r="R4858" s="31"/>
      <c r="S4858" s="32"/>
      <c r="T4858" s="113"/>
      <c r="U4858" s="113"/>
      <c r="V4858" s="31"/>
      <c r="W4858" s="32"/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hidden="1" customHeight="1" x14ac:dyDescent="0.3">
      <c r="A4859" s="110" t="s">
        <v>1713</v>
      </c>
      <c r="B4859" s="111" t="s">
        <v>37</v>
      </c>
      <c r="C4859" s="112" t="s">
        <v>1454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hidden="1" customHeight="1" x14ac:dyDescent="0.3">
      <c r="A4860" s="110" t="s">
        <v>1713</v>
      </c>
      <c r="B4860" s="111" t="s">
        <v>38</v>
      </c>
      <c r="C4860" s="112" t="s">
        <v>1455</v>
      </c>
      <c r="D4860" s="21">
        <f t="shared" si="100"/>
        <v>0</v>
      </c>
      <c r="E4860" s="24">
        <f t="shared" si="101"/>
        <v>0</v>
      </c>
      <c r="F4860" s="104"/>
      <c r="G4860" s="104"/>
      <c r="H4860" s="113"/>
      <c r="I4860" s="113"/>
      <c r="J4860" s="31"/>
      <c r="K4860" s="32"/>
      <c r="L4860" s="113"/>
      <c r="M4860" s="113"/>
      <c r="N4860" s="31"/>
      <c r="O4860" s="32"/>
      <c r="P4860" s="113"/>
      <c r="Q4860" s="113"/>
      <c r="R4860" s="31"/>
      <c r="S4860" s="32"/>
      <c r="T4860" s="113"/>
      <c r="U4860" s="113"/>
      <c r="V4860" s="31"/>
      <c r="W4860" s="32"/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hidden="1" customHeight="1" x14ac:dyDescent="0.3">
      <c r="A4861" s="110" t="s">
        <v>1713</v>
      </c>
      <c r="B4861" s="111" t="s">
        <v>39</v>
      </c>
      <c r="C4861" s="112" t="s">
        <v>1456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hidden="1" customHeight="1" x14ac:dyDescent="0.3">
      <c r="A4862" s="110" t="s">
        <v>1713</v>
      </c>
      <c r="B4862" s="111" t="s">
        <v>40</v>
      </c>
      <c r="C4862" s="112" t="s">
        <v>1457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hidden="1" customHeight="1" x14ac:dyDescent="0.3">
      <c r="A4863" s="110" t="s">
        <v>1713</v>
      </c>
      <c r="B4863" s="111" t="s">
        <v>1458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hidden="1" customHeight="1" x14ac:dyDescent="0.3">
      <c r="A4864" s="110" t="s">
        <v>1713</v>
      </c>
      <c r="B4864" s="111" t="s">
        <v>1459</v>
      </c>
      <c r="C4864" s="112" t="s">
        <v>58</v>
      </c>
      <c r="D4864" s="21">
        <f t="shared" si="100"/>
        <v>0</v>
      </c>
      <c r="E4864" s="24">
        <f t="shared" si="101"/>
        <v>0</v>
      </c>
      <c r="F4864" s="104"/>
      <c r="G4864" s="104"/>
      <c r="H4864" s="105"/>
      <c r="I4864" s="105"/>
      <c r="J4864" s="106"/>
      <c r="K4864" s="107"/>
      <c r="L4864" s="105"/>
      <c r="M4864" s="105"/>
      <c r="N4864" s="106"/>
      <c r="O4864" s="107"/>
      <c r="P4864" s="113"/>
      <c r="Q4864" s="113"/>
      <c r="R4864" s="106"/>
      <c r="S4864" s="107"/>
      <c r="T4864" s="105"/>
      <c r="U4864" s="105"/>
      <c r="V4864" s="106"/>
      <c r="W4864" s="107"/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hidden="1" customHeight="1" x14ac:dyDescent="0.3">
      <c r="A4865" s="110" t="s">
        <v>1713</v>
      </c>
      <c r="B4865" s="111" t="s">
        <v>1460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hidden="1" customHeight="1" x14ac:dyDescent="0.3">
      <c r="A4866" s="110" t="s">
        <v>1713</v>
      </c>
      <c r="B4866" s="111" t="s">
        <v>1461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hidden="1" customHeight="1" x14ac:dyDescent="0.3">
      <c r="A4867" s="110" t="s">
        <v>1713</v>
      </c>
      <c r="B4867" s="111" t="s">
        <v>1462</v>
      </c>
      <c r="C4867" s="112" t="s">
        <v>1463</v>
      </c>
      <c r="D4867" s="21">
        <f t="shared" si="100"/>
        <v>500</v>
      </c>
      <c r="E4867" s="24">
        <f t="shared" si="101"/>
        <v>700</v>
      </c>
      <c r="F4867" s="104">
        <v>0</v>
      </c>
      <c r="G4867" s="104">
        <v>700</v>
      </c>
      <c r="H4867" s="113">
        <v>500</v>
      </c>
      <c r="I4867" s="113">
        <v>0</v>
      </c>
      <c r="J4867" s="31"/>
      <c r="K4867" s="32"/>
      <c r="L4867" s="113"/>
      <c r="M4867" s="113"/>
      <c r="N4867" s="31"/>
      <c r="O4867" s="32"/>
      <c r="P4867" s="113"/>
      <c r="Q4867" s="113"/>
      <c r="R4867" s="31"/>
      <c r="S4867" s="32"/>
      <c r="T4867" s="113"/>
      <c r="U4867" s="113"/>
      <c r="V4867" s="31"/>
      <c r="W4867" s="32"/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hidden="1" customHeight="1" x14ac:dyDescent="0.3">
      <c r="A4868" s="110" t="s">
        <v>1713</v>
      </c>
      <c r="B4868" s="111" t="s">
        <v>1464</v>
      </c>
      <c r="C4868" s="112" t="s">
        <v>67</v>
      </c>
      <c r="D4868" s="21">
        <f t="shared" si="100"/>
        <v>1332488</v>
      </c>
      <c r="E4868" s="24">
        <f t="shared" si="101"/>
        <v>1332488</v>
      </c>
      <c r="F4868" s="104">
        <v>732895</v>
      </c>
      <c r="G4868" s="104">
        <v>732895</v>
      </c>
      <c r="H4868" s="113">
        <v>599593</v>
      </c>
      <c r="I4868" s="113">
        <v>599593</v>
      </c>
      <c r="J4868" s="31"/>
      <c r="K4868" s="32"/>
      <c r="L4868" s="113"/>
      <c r="M4868" s="113"/>
      <c r="N4868" s="31"/>
      <c r="O4868" s="32"/>
      <c r="P4868" s="113"/>
      <c r="Q4868" s="113"/>
      <c r="R4868" s="31"/>
      <c r="S4868" s="32"/>
      <c r="T4868" s="113"/>
      <c r="U4868" s="113"/>
      <c r="V4868" s="31"/>
      <c r="W4868" s="32"/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hidden="1" customHeight="1" x14ac:dyDescent="0.3">
      <c r="A4869" s="110" t="s">
        <v>1713</v>
      </c>
      <c r="B4869" s="111" t="s">
        <v>1465</v>
      </c>
      <c r="C4869" s="112" t="s">
        <v>1466</v>
      </c>
      <c r="D4869" s="21">
        <f t="shared" si="100"/>
        <v>928160</v>
      </c>
      <c r="E4869" s="24">
        <f t="shared" si="101"/>
        <v>661823</v>
      </c>
      <c r="F4869" s="104">
        <v>468085</v>
      </c>
      <c r="G4869" s="104">
        <v>0</v>
      </c>
      <c r="H4869" s="113">
        <v>460075</v>
      </c>
      <c r="I4869" s="113">
        <v>661823</v>
      </c>
      <c r="J4869" s="31"/>
      <c r="K4869" s="32"/>
      <c r="L4869" s="113"/>
      <c r="M4869" s="113"/>
      <c r="N4869" s="31"/>
      <c r="O4869" s="32"/>
      <c r="P4869" s="113"/>
      <c r="Q4869" s="113"/>
      <c r="R4869" s="31"/>
      <c r="S4869" s="32"/>
      <c r="T4869" s="113"/>
      <c r="U4869" s="113"/>
      <c r="V4869" s="31"/>
      <c r="W4869" s="32"/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hidden="1" customHeight="1" x14ac:dyDescent="0.3">
      <c r="A4870" s="110" t="s">
        <v>1713</v>
      </c>
      <c r="B4870" s="111" t="s">
        <v>1467</v>
      </c>
      <c r="C4870" s="112" t="s">
        <v>1468</v>
      </c>
      <c r="D4870" s="21">
        <f t="shared" si="100"/>
        <v>27275</v>
      </c>
      <c r="E4870" s="24">
        <f t="shared" si="101"/>
        <v>8186</v>
      </c>
      <c r="F4870" s="104">
        <v>12347</v>
      </c>
      <c r="G4870" s="104">
        <v>320</v>
      </c>
      <c r="H4870" s="113">
        <v>14928</v>
      </c>
      <c r="I4870" s="113">
        <v>7866</v>
      </c>
      <c r="J4870" s="31"/>
      <c r="K4870" s="32"/>
      <c r="L4870" s="113"/>
      <c r="M4870" s="113"/>
      <c r="N4870" s="31"/>
      <c r="O4870" s="32"/>
      <c r="P4870" s="113"/>
      <c r="Q4870" s="113"/>
      <c r="R4870" s="31"/>
      <c r="S4870" s="32"/>
      <c r="T4870" s="113"/>
      <c r="U4870" s="113"/>
      <c r="V4870" s="31"/>
      <c r="W4870" s="32"/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hidden="1" customHeight="1" x14ac:dyDescent="0.3">
      <c r="A4871" s="110" t="s">
        <v>1713</v>
      </c>
      <c r="B4871" s="111" t="s">
        <v>1469</v>
      </c>
      <c r="C4871" s="112" t="s">
        <v>1470</v>
      </c>
      <c r="D4871" s="21">
        <f t="shared" si="100"/>
        <v>0</v>
      </c>
      <c r="E4871" s="24">
        <f t="shared" si="101"/>
        <v>0</v>
      </c>
      <c r="F4871" s="104"/>
      <c r="G4871" s="104"/>
      <c r="H4871" s="113"/>
      <c r="I4871" s="113"/>
      <c r="J4871" s="31"/>
      <c r="K4871" s="32"/>
      <c r="L4871" s="113"/>
      <c r="M4871" s="113"/>
      <c r="N4871" s="31"/>
      <c r="O4871" s="32"/>
      <c r="P4871" s="113"/>
      <c r="Q4871" s="113"/>
      <c r="R4871" s="31"/>
      <c r="S4871" s="32"/>
      <c r="T4871" s="113"/>
      <c r="U4871" s="113"/>
      <c r="V4871" s="31"/>
      <c r="W4871" s="32"/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hidden="1" customHeight="1" x14ac:dyDescent="0.3">
      <c r="A4872" s="110" t="s">
        <v>1713</v>
      </c>
      <c r="B4872" s="111" t="s">
        <v>1471</v>
      </c>
      <c r="C4872" s="112" t="s">
        <v>68</v>
      </c>
      <c r="D4872" s="21">
        <f t="shared" si="100"/>
        <v>70200</v>
      </c>
      <c r="E4872" s="24">
        <f t="shared" si="101"/>
        <v>70200</v>
      </c>
      <c r="F4872" s="104">
        <v>37061</v>
      </c>
      <c r="G4872" s="104">
        <v>37061</v>
      </c>
      <c r="H4872" s="113">
        <v>33139</v>
      </c>
      <c r="I4872" s="113">
        <v>33139</v>
      </c>
      <c r="J4872" s="31"/>
      <c r="K4872" s="32"/>
      <c r="L4872" s="113"/>
      <c r="M4872" s="113"/>
      <c r="N4872" s="31"/>
      <c r="O4872" s="32"/>
      <c r="P4872" s="113"/>
      <c r="Q4872" s="113"/>
      <c r="R4872" s="31"/>
      <c r="S4872" s="32"/>
      <c r="T4872" s="113"/>
      <c r="U4872" s="113"/>
      <c r="V4872" s="31"/>
      <c r="W4872" s="32"/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hidden="1" customHeight="1" x14ac:dyDescent="0.3">
      <c r="A4873" s="110" t="s">
        <v>1713</v>
      </c>
      <c r="B4873" s="111" t="s">
        <v>1472</v>
      </c>
      <c r="C4873" s="112" t="s">
        <v>1473</v>
      </c>
      <c r="D4873" s="21">
        <f t="shared" si="100"/>
        <v>36500</v>
      </c>
      <c r="E4873" s="24">
        <f t="shared" si="101"/>
        <v>554.29999999999995</v>
      </c>
      <c r="F4873" s="104">
        <v>17646</v>
      </c>
      <c r="G4873" s="104">
        <v>0</v>
      </c>
      <c r="H4873" s="113">
        <v>18854</v>
      </c>
      <c r="I4873" s="113">
        <v>554.29999999999995</v>
      </c>
      <c r="J4873" s="31"/>
      <c r="K4873" s="32"/>
      <c r="L4873" s="113"/>
      <c r="M4873" s="113"/>
      <c r="N4873" s="31"/>
      <c r="O4873" s="32"/>
      <c r="P4873" s="113"/>
      <c r="Q4873" s="113"/>
      <c r="R4873" s="31"/>
      <c r="S4873" s="32"/>
      <c r="T4873" s="113"/>
      <c r="U4873" s="113"/>
      <c r="V4873" s="31"/>
      <c r="W4873" s="32"/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hidden="1" customHeight="1" x14ac:dyDescent="0.3">
      <c r="A4874" s="110" t="s">
        <v>1713</v>
      </c>
      <c r="B4874" s="111" t="s">
        <v>1474</v>
      </c>
      <c r="C4874" s="112" t="s">
        <v>1475</v>
      </c>
      <c r="D4874" s="21">
        <f t="shared" si="100"/>
        <v>0</v>
      </c>
      <c r="E4874" s="24">
        <f t="shared" si="101"/>
        <v>0</v>
      </c>
      <c r="F4874" s="104"/>
      <c r="G4874" s="104"/>
      <c r="H4874" s="113"/>
      <c r="I4874" s="113"/>
      <c r="J4874" s="31"/>
      <c r="K4874" s="32"/>
      <c r="L4874" s="113"/>
      <c r="M4874" s="113"/>
      <c r="N4874" s="31"/>
      <c r="O4874" s="32"/>
      <c r="P4874" s="113"/>
      <c r="Q4874" s="113"/>
      <c r="R4874" s="31"/>
      <c r="S4874" s="32"/>
      <c r="T4874" s="113"/>
      <c r="U4874" s="113"/>
      <c r="V4874" s="31"/>
      <c r="W4874" s="32"/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hidden="1" customHeight="1" x14ac:dyDescent="0.3">
      <c r="A4875" s="110" t="s">
        <v>1713</v>
      </c>
      <c r="B4875" s="111" t="s">
        <v>1476</v>
      </c>
      <c r="C4875" s="112" t="s">
        <v>1477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hidden="1" customHeight="1" x14ac:dyDescent="0.3">
      <c r="A4876" s="110" t="s">
        <v>1713</v>
      </c>
      <c r="B4876" s="111" t="s">
        <v>1478</v>
      </c>
      <c r="C4876" s="112" t="s">
        <v>1479</v>
      </c>
      <c r="D4876" s="21">
        <f t="shared" si="100"/>
        <v>0</v>
      </c>
      <c r="E4876" s="24">
        <f t="shared" si="101"/>
        <v>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/>
      <c r="S4876" s="107"/>
      <c r="T4876" s="105"/>
      <c r="U4876" s="105"/>
      <c r="V4876" s="106"/>
      <c r="W4876" s="107"/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hidden="1" customHeight="1" x14ac:dyDescent="0.3">
      <c r="A4877" s="110" t="s">
        <v>1713</v>
      </c>
      <c r="B4877" s="111" t="s">
        <v>1480</v>
      </c>
      <c r="C4877" s="112" t="s">
        <v>1481</v>
      </c>
      <c r="D4877" s="21">
        <f t="shared" si="100"/>
        <v>0</v>
      </c>
      <c r="E4877" s="24">
        <f t="shared" si="101"/>
        <v>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/>
      <c r="Q4877" s="105"/>
      <c r="R4877" s="106"/>
      <c r="S4877" s="107"/>
      <c r="T4877" s="105"/>
      <c r="U4877" s="105"/>
      <c r="V4877" s="106"/>
      <c r="W4877" s="107"/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hidden="1" customHeight="1" x14ac:dyDescent="0.3">
      <c r="A4878" s="110" t="s">
        <v>1713</v>
      </c>
      <c r="B4878" s="111" t="s">
        <v>1482</v>
      </c>
      <c r="C4878" s="112" t="s">
        <v>1483</v>
      </c>
      <c r="D4878" s="21">
        <f t="shared" si="100"/>
        <v>44989.5</v>
      </c>
      <c r="E4878" s="24">
        <f t="shared" si="101"/>
        <v>0</v>
      </c>
      <c r="F4878" s="104">
        <v>24038.23</v>
      </c>
      <c r="G4878" s="104">
        <v>0</v>
      </c>
      <c r="H4878" s="105">
        <v>20951.27</v>
      </c>
      <c r="I4878" s="105">
        <v>0</v>
      </c>
      <c r="J4878" s="106"/>
      <c r="K4878" s="107"/>
      <c r="L4878" s="105"/>
      <c r="M4878" s="105"/>
      <c r="N4878" s="106"/>
      <c r="O4878" s="107"/>
      <c r="P4878" s="105"/>
      <c r="Q4878" s="105"/>
      <c r="R4878" s="106"/>
      <c r="S4878" s="107"/>
      <c r="T4878" s="105"/>
      <c r="U4878" s="105"/>
      <c r="V4878" s="106"/>
      <c r="W4878" s="107"/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hidden="1" customHeight="1" x14ac:dyDescent="0.3">
      <c r="A4879" s="110" t="s">
        <v>1713</v>
      </c>
      <c r="B4879" s="111" t="s">
        <v>1484</v>
      </c>
      <c r="C4879" s="112" t="s">
        <v>1485</v>
      </c>
      <c r="D4879" s="21">
        <f t="shared" si="100"/>
        <v>17659.650000000001</v>
      </c>
      <c r="E4879" s="24">
        <f t="shared" si="101"/>
        <v>0</v>
      </c>
      <c r="F4879" s="104">
        <v>12016.9</v>
      </c>
      <c r="G4879" s="104">
        <v>0</v>
      </c>
      <c r="H4879" s="105">
        <v>5642.75</v>
      </c>
      <c r="I4879" s="105">
        <v>0</v>
      </c>
      <c r="J4879" s="106"/>
      <c r="K4879" s="107"/>
      <c r="L4879" s="105"/>
      <c r="M4879" s="105"/>
      <c r="N4879" s="106"/>
      <c r="O4879" s="107"/>
      <c r="P4879" s="105"/>
      <c r="Q4879" s="105"/>
      <c r="R4879" s="106"/>
      <c r="S4879" s="107"/>
      <c r="T4879" s="105"/>
      <c r="U4879" s="105"/>
      <c r="V4879" s="106"/>
      <c r="W4879" s="107"/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hidden="1" customHeight="1" x14ac:dyDescent="0.3">
      <c r="A4880" s="110" t="s">
        <v>1713</v>
      </c>
      <c r="B4880" s="111" t="s">
        <v>1486</v>
      </c>
      <c r="C4880" s="112" t="s">
        <v>1487</v>
      </c>
      <c r="D4880" s="21">
        <f t="shared" si="100"/>
        <v>0</v>
      </c>
      <c r="E4880" s="24">
        <f t="shared" si="101"/>
        <v>0</v>
      </c>
      <c r="F4880" s="104"/>
      <c r="G4880" s="104"/>
      <c r="H4880" s="105"/>
      <c r="I4880" s="105"/>
      <c r="J4880" s="106"/>
      <c r="K4880" s="107"/>
      <c r="L4880" s="105"/>
      <c r="M4880" s="105"/>
      <c r="N4880" s="106"/>
      <c r="O4880" s="107"/>
      <c r="P4880" s="105"/>
      <c r="Q4880" s="105"/>
      <c r="R4880" s="106"/>
      <c r="S4880" s="107"/>
      <c r="T4880" s="105"/>
      <c r="U4880" s="105"/>
      <c r="V4880" s="106"/>
      <c r="W4880" s="107"/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hidden="1" customHeight="1" x14ac:dyDescent="0.3">
      <c r="A4881" s="110" t="s">
        <v>1713</v>
      </c>
      <c r="B4881" s="111" t="s">
        <v>1488</v>
      </c>
      <c r="C4881" s="112" t="s">
        <v>1489</v>
      </c>
      <c r="D4881" s="21">
        <f t="shared" si="100"/>
        <v>0</v>
      </c>
      <c r="E4881" s="24">
        <f t="shared" si="101"/>
        <v>0</v>
      </c>
      <c r="F4881" s="104"/>
      <c r="G4881" s="104"/>
      <c r="H4881" s="105"/>
      <c r="I4881" s="105"/>
      <c r="J4881" s="106"/>
      <c r="K4881" s="107"/>
      <c r="L4881" s="105"/>
      <c r="M4881" s="105"/>
      <c r="N4881" s="106"/>
      <c r="O4881" s="107"/>
      <c r="P4881" s="105"/>
      <c r="Q4881" s="105"/>
      <c r="R4881" s="106"/>
      <c r="S4881" s="107"/>
      <c r="T4881" s="105"/>
      <c r="U4881" s="105"/>
      <c r="V4881" s="106"/>
      <c r="W4881" s="107"/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hidden="1" customHeight="1" x14ac:dyDescent="0.3">
      <c r="A4882" s="110" t="s">
        <v>1713</v>
      </c>
      <c r="B4882" s="111" t="s">
        <v>1490</v>
      </c>
      <c r="C4882" s="112" t="s">
        <v>1491</v>
      </c>
      <c r="D4882" s="21">
        <f t="shared" si="100"/>
        <v>7863</v>
      </c>
      <c r="E4882" s="24">
        <f t="shared" si="101"/>
        <v>9069</v>
      </c>
      <c r="F4882" s="104">
        <v>5160</v>
      </c>
      <c r="G4882" s="104">
        <v>9069</v>
      </c>
      <c r="H4882" s="113">
        <v>2703</v>
      </c>
      <c r="I4882" s="113">
        <v>0</v>
      </c>
      <c r="J4882" s="31"/>
      <c r="K4882" s="32"/>
      <c r="L4882" s="113"/>
      <c r="M4882" s="113"/>
      <c r="N4882" s="31"/>
      <c r="O4882" s="32"/>
      <c r="P4882" s="105"/>
      <c r="Q4882" s="105"/>
      <c r="R4882" s="31"/>
      <c r="S4882" s="32"/>
      <c r="T4882" s="113"/>
      <c r="U4882" s="113"/>
      <c r="V4882" s="31"/>
      <c r="W4882" s="32"/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hidden="1" customHeight="1" x14ac:dyDescent="0.3">
      <c r="A4883" s="110" t="s">
        <v>1713</v>
      </c>
      <c r="B4883" s="111" t="s">
        <v>1492</v>
      </c>
      <c r="C4883" s="112" t="s">
        <v>70</v>
      </c>
      <c r="D4883" s="21">
        <f t="shared" si="100"/>
        <v>2043.5</v>
      </c>
      <c r="E4883" s="24">
        <f t="shared" si="101"/>
        <v>6336.8</v>
      </c>
      <c r="F4883" s="104">
        <v>2043.5</v>
      </c>
      <c r="G4883" s="104">
        <v>6336.8</v>
      </c>
      <c r="H4883" s="105">
        <v>0</v>
      </c>
      <c r="I4883" s="105">
        <v>0</v>
      </c>
      <c r="J4883" s="106"/>
      <c r="K4883" s="107"/>
      <c r="L4883" s="105"/>
      <c r="M4883" s="105"/>
      <c r="N4883" s="106"/>
      <c r="O4883" s="107"/>
      <c r="P4883" s="113"/>
      <c r="Q4883" s="113"/>
      <c r="R4883" s="106"/>
      <c r="S4883" s="107"/>
      <c r="T4883" s="105"/>
      <c r="U4883" s="105"/>
      <c r="V4883" s="106"/>
      <c r="W4883" s="107"/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hidden="1" customHeight="1" x14ac:dyDescent="0.3">
      <c r="A4884" s="110" t="s">
        <v>1713</v>
      </c>
      <c r="B4884" s="111" t="s">
        <v>1493</v>
      </c>
      <c r="C4884" s="112" t="s">
        <v>1494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hidden="1" customHeight="1" x14ac:dyDescent="0.3">
      <c r="A4885" s="110" t="s">
        <v>1713</v>
      </c>
      <c r="B4885" s="111" t="s">
        <v>1495</v>
      </c>
      <c r="C4885" s="112" t="s">
        <v>1496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hidden="1" customHeight="1" x14ac:dyDescent="0.3">
      <c r="A4886" s="110" t="s">
        <v>1713</v>
      </c>
      <c r="B4886" s="111" t="s">
        <v>1497</v>
      </c>
      <c r="C4886" s="112" t="s">
        <v>71</v>
      </c>
      <c r="D4886" s="21">
        <f t="shared" si="100"/>
        <v>208131.64</v>
      </c>
      <c r="E4886" s="24">
        <f t="shared" si="101"/>
        <v>145825.23000000001</v>
      </c>
      <c r="F4886" s="104">
        <v>122274.95</v>
      </c>
      <c r="G4886" s="104">
        <v>55657.79</v>
      </c>
      <c r="H4886" s="105">
        <v>85856.69</v>
      </c>
      <c r="I4886" s="105">
        <v>90167.44</v>
      </c>
      <c r="J4886" s="106"/>
      <c r="K4886" s="107"/>
      <c r="L4886" s="105"/>
      <c r="M4886" s="105"/>
      <c r="N4886" s="106"/>
      <c r="O4886" s="107"/>
      <c r="P4886" s="105"/>
      <c r="Q4886" s="105"/>
      <c r="R4886" s="106"/>
      <c r="S4886" s="107"/>
      <c r="T4886" s="105"/>
      <c r="U4886" s="105"/>
      <c r="V4886" s="106"/>
      <c r="W4886" s="107"/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hidden="1" customHeight="1" x14ac:dyDescent="0.3">
      <c r="A4887" s="110" t="s">
        <v>1713</v>
      </c>
      <c r="B4887" s="111" t="s">
        <v>1498</v>
      </c>
      <c r="C4887" s="112" t="s">
        <v>1499</v>
      </c>
      <c r="D4887" s="21">
        <f t="shared" si="100"/>
        <v>107102.23999999999</v>
      </c>
      <c r="E4887" s="24">
        <f t="shared" si="101"/>
        <v>40178.78</v>
      </c>
      <c r="F4887" s="104">
        <v>57650.35</v>
      </c>
      <c r="G4887" s="104">
        <v>19003.82</v>
      </c>
      <c r="H4887" s="105">
        <v>49451.89</v>
      </c>
      <c r="I4887" s="105">
        <v>21174.959999999999</v>
      </c>
      <c r="J4887" s="106"/>
      <c r="K4887" s="107"/>
      <c r="L4887" s="105"/>
      <c r="M4887" s="105"/>
      <c r="N4887" s="106"/>
      <c r="O4887" s="107"/>
      <c r="P4887" s="105"/>
      <c r="Q4887" s="105"/>
      <c r="R4887" s="106"/>
      <c r="S4887" s="107"/>
      <c r="T4887" s="105"/>
      <c r="U4887" s="105"/>
      <c r="V4887" s="106"/>
      <c r="W4887" s="107"/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hidden="1" customHeight="1" x14ac:dyDescent="0.3">
      <c r="A4888" s="110" t="s">
        <v>1713</v>
      </c>
      <c r="B4888" s="111" t="s">
        <v>1500</v>
      </c>
      <c r="C4888" s="112" t="s">
        <v>1501</v>
      </c>
      <c r="D4888" s="21">
        <f t="shared" si="100"/>
        <v>0</v>
      </c>
      <c r="E4888" s="24">
        <f t="shared" si="101"/>
        <v>0</v>
      </c>
      <c r="F4888" s="104">
        <v>0</v>
      </c>
      <c r="G4888" s="104">
        <v>0</v>
      </c>
      <c r="H4888" s="105">
        <v>0</v>
      </c>
      <c r="I4888" s="105">
        <v>0</v>
      </c>
      <c r="J4888" s="106"/>
      <c r="K4888" s="107"/>
      <c r="L4888" s="105"/>
      <c r="M4888" s="105"/>
      <c r="N4888" s="106"/>
      <c r="O4888" s="107"/>
      <c r="P4888" s="105"/>
      <c r="Q4888" s="105"/>
      <c r="R4888" s="106"/>
      <c r="S4888" s="107"/>
      <c r="T4888" s="105"/>
      <c r="U4888" s="105"/>
      <c r="V4888" s="106"/>
      <c r="W4888" s="107"/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hidden="1" customHeight="1" x14ac:dyDescent="0.3">
      <c r="A4889" s="110" t="s">
        <v>1713</v>
      </c>
      <c r="B4889" s="111" t="s">
        <v>1502</v>
      </c>
      <c r="C4889" s="112" t="s">
        <v>1503</v>
      </c>
      <c r="D4889" s="21">
        <f t="shared" si="100"/>
        <v>0</v>
      </c>
      <c r="E4889" s="24">
        <f t="shared" si="101"/>
        <v>0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/>
      <c r="Q4889" s="105"/>
      <c r="R4889" s="106"/>
      <c r="S4889" s="107"/>
      <c r="T4889" s="105"/>
      <c r="U4889" s="105"/>
      <c r="V4889" s="106"/>
      <c r="W4889" s="107"/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hidden="1" customHeight="1" x14ac:dyDescent="0.3">
      <c r="A4890" s="110" t="s">
        <v>1713</v>
      </c>
      <c r="B4890" s="111" t="s">
        <v>1504</v>
      </c>
      <c r="C4890" s="112" t="s">
        <v>1505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hidden="1" customHeight="1" x14ac:dyDescent="0.3">
      <c r="A4891" s="110" t="s">
        <v>1713</v>
      </c>
      <c r="B4891" s="111" t="s">
        <v>1506</v>
      </c>
      <c r="C4891" s="112" t="s">
        <v>1507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hidden="1" customHeight="1" x14ac:dyDescent="0.3">
      <c r="A4892" s="110" t="s">
        <v>1713</v>
      </c>
      <c r="B4892" s="111" t="s">
        <v>1508</v>
      </c>
      <c r="C4892" s="112" t="s">
        <v>1665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hidden="1" customHeight="1" x14ac:dyDescent="0.3">
      <c r="A4893" s="110" t="s">
        <v>1713</v>
      </c>
      <c r="B4893" s="111" t="s">
        <v>1509</v>
      </c>
      <c r="C4893" s="112" t="s">
        <v>1510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hidden="1" customHeight="1" x14ac:dyDescent="0.3">
      <c r="A4894" s="110" t="s">
        <v>1713</v>
      </c>
      <c r="B4894" s="111" t="s">
        <v>1511</v>
      </c>
      <c r="C4894" s="112" t="s">
        <v>1512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hidden="1" customHeight="1" x14ac:dyDescent="0.3">
      <c r="A4895" s="110" t="s">
        <v>1713</v>
      </c>
      <c r="B4895" s="111" t="s">
        <v>1513</v>
      </c>
      <c r="C4895" s="112" t="s">
        <v>1514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hidden="1" customHeight="1" x14ac:dyDescent="0.3">
      <c r="A4896" s="110" t="s">
        <v>1713</v>
      </c>
      <c r="B4896" s="111" t="s">
        <v>1515</v>
      </c>
      <c r="C4896" s="112" t="s">
        <v>1516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hidden="1" customHeight="1" x14ac:dyDescent="0.3">
      <c r="A4897" s="110" t="s">
        <v>1713</v>
      </c>
      <c r="B4897" s="111" t="s">
        <v>1517</v>
      </c>
      <c r="C4897" s="112" t="s">
        <v>1518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hidden="1" customHeight="1" x14ac:dyDescent="0.3">
      <c r="A4898" s="110" t="s">
        <v>1713</v>
      </c>
      <c r="B4898" s="111" t="s">
        <v>1519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hidden="1" customHeight="1" x14ac:dyDescent="0.3">
      <c r="A4899" s="110" t="s">
        <v>1713</v>
      </c>
      <c r="B4899" s="111" t="s">
        <v>1520</v>
      </c>
      <c r="C4899" s="112" t="s">
        <v>1521</v>
      </c>
      <c r="D4899" s="21">
        <f t="shared" si="100"/>
        <v>0</v>
      </c>
      <c r="E4899" s="24">
        <f t="shared" si="101"/>
        <v>0</v>
      </c>
      <c r="F4899" s="104"/>
      <c r="G4899" s="104"/>
      <c r="H4899" s="113"/>
      <c r="I4899" s="113"/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hidden="1" customHeight="1" x14ac:dyDescent="0.3">
      <c r="A4900" s="110" t="s">
        <v>1713</v>
      </c>
      <c r="B4900" s="111" t="s">
        <v>1522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hidden="1" customHeight="1" x14ac:dyDescent="0.3">
      <c r="A4901" s="110" t="s">
        <v>1713</v>
      </c>
      <c r="B4901" s="111" t="s">
        <v>1523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hidden="1" customHeight="1" x14ac:dyDescent="0.3">
      <c r="A4902" s="110" t="s">
        <v>1713</v>
      </c>
      <c r="B4902" s="111" t="s">
        <v>1524</v>
      </c>
      <c r="C4902" s="112" t="s">
        <v>1525</v>
      </c>
      <c r="D4902" s="21">
        <f t="shared" si="102"/>
        <v>450</v>
      </c>
      <c r="E4902" s="24">
        <f t="shared" si="103"/>
        <v>0</v>
      </c>
      <c r="F4902" s="104">
        <v>450</v>
      </c>
      <c r="G4902" s="104">
        <v>0</v>
      </c>
      <c r="H4902" s="105">
        <v>0</v>
      </c>
      <c r="I4902" s="105">
        <v>0</v>
      </c>
      <c r="J4902" s="106"/>
      <c r="K4902" s="107"/>
      <c r="L4902" s="105"/>
      <c r="M4902" s="105"/>
      <c r="N4902" s="106"/>
      <c r="O4902" s="107"/>
      <c r="P4902" s="113"/>
      <c r="Q4902" s="113"/>
      <c r="R4902" s="106"/>
      <c r="S4902" s="107"/>
      <c r="T4902" s="105"/>
      <c r="U4902" s="105"/>
      <c r="V4902" s="106"/>
      <c r="W4902" s="107"/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hidden="1" customHeight="1" x14ac:dyDescent="0.3">
      <c r="A4903" s="110" t="s">
        <v>1713</v>
      </c>
      <c r="B4903" s="111" t="s">
        <v>1526</v>
      </c>
      <c r="C4903" s="112" t="s">
        <v>1527</v>
      </c>
      <c r="D4903" s="21">
        <f t="shared" si="102"/>
        <v>2882</v>
      </c>
      <c r="E4903" s="24">
        <f t="shared" si="103"/>
        <v>0</v>
      </c>
      <c r="F4903" s="104">
        <v>0</v>
      </c>
      <c r="G4903" s="104">
        <v>0</v>
      </c>
      <c r="H4903" s="113">
        <v>2882</v>
      </c>
      <c r="I4903" s="113">
        <v>0</v>
      </c>
      <c r="J4903" s="31"/>
      <c r="K4903" s="32"/>
      <c r="L4903" s="113"/>
      <c r="M4903" s="113"/>
      <c r="N4903" s="31"/>
      <c r="O4903" s="32"/>
      <c r="P4903" s="105"/>
      <c r="Q4903" s="105"/>
      <c r="R4903" s="31"/>
      <c r="S4903" s="32"/>
      <c r="T4903" s="113"/>
      <c r="U4903" s="113"/>
      <c r="V4903" s="31"/>
      <c r="W4903" s="32"/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hidden="1" customHeight="1" x14ac:dyDescent="0.3">
      <c r="A4904" s="110" t="s">
        <v>1713</v>
      </c>
      <c r="B4904" s="111" t="s">
        <v>1528</v>
      </c>
      <c r="C4904" s="112" t="s">
        <v>1529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hidden="1" customHeight="1" x14ac:dyDescent="0.3">
      <c r="A4905" s="110" t="s">
        <v>1713</v>
      </c>
      <c r="B4905" s="111" t="s">
        <v>1530</v>
      </c>
      <c r="C4905" s="112" t="s">
        <v>1531</v>
      </c>
      <c r="D4905" s="21">
        <f t="shared" si="102"/>
        <v>0</v>
      </c>
      <c r="E4905" s="24">
        <f t="shared" si="103"/>
        <v>0</v>
      </c>
      <c r="F4905" s="104"/>
      <c r="G4905" s="104"/>
      <c r="H4905" s="113"/>
      <c r="I4905" s="113"/>
      <c r="J4905" s="31"/>
      <c r="K4905" s="32"/>
      <c r="L4905" s="113"/>
      <c r="M4905" s="113"/>
      <c r="N4905" s="31"/>
      <c r="O4905" s="32"/>
      <c r="P4905" s="113"/>
      <c r="Q4905" s="113"/>
      <c r="R4905" s="31"/>
      <c r="S4905" s="32"/>
      <c r="T4905" s="113"/>
      <c r="U4905" s="113"/>
      <c r="V4905" s="31"/>
      <c r="W4905" s="32"/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hidden="1" customHeight="1" x14ac:dyDescent="0.3">
      <c r="A4906" s="110" t="s">
        <v>1713</v>
      </c>
      <c r="B4906" s="111" t="s">
        <v>1532</v>
      </c>
      <c r="C4906" s="112" t="s">
        <v>1533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hidden="1" customHeight="1" x14ac:dyDescent="0.3">
      <c r="A4907" s="110" t="s">
        <v>1713</v>
      </c>
      <c r="B4907" s="111" t="s">
        <v>1534</v>
      </c>
      <c r="C4907" s="112" t="s">
        <v>1535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hidden="1" customHeight="1" x14ac:dyDescent="0.3">
      <c r="A4908" s="110" t="s">
        <v>1713</v>
      </c>
      <c r="B4908" s="111" t="s">
        <v>1536</v>
      </c>
      <c r="C4908" s="112" t="s">
        <v>69</v>
      </c>
      <c r="D4908" s="21">
        <f t="shared" si="102"/>
        <v>0</v>
      </c>
      <c r="E4908" s="24">
        <f t="shared" si="103"/>
        <v>0</v>
      </c>
      <c r="F4908" s="104"/>
      <c r="G4908" s="104"/>
      <c r="H4908" s="113"/>
      <c r="I4908" s="113"/>
      <c r="J4908" s="31"/>
      <c r="K4908" s="32"/>
      <c r="L4908" s="113"/>
      <c r="M4908" s="113"/>
      <c r="N4908" s="31"/>
      <c r="O4908" s="32"/>
      <c r="P4908" s="113"/>
      <c r="Q4908" s="113"/>
      <c r="R4908" s="31"/>
      <c r="S4908" s="32"/>
      <c r="T4908" s="113"/>
      <c r="U4908" s="113"/>
      <c r="V4908" s="31"/>
      <c r="W4908" s="32"/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hidden="1" customHeight="1" x14ac:dyDescent="0.3">
      <c r="A4909" s="110" t="s">
        <v>1713</v>
      </c>
      <c r="B4909" s="111" t="s">
        <v>1537</v>
      </c>
      <c r="C4909" s="112" t="s">
        <v>1538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hidden="1" customHeight="1" x14ac:dyDescent="0.3">
      <c r="A4910" s="110" t="s">
        <v>1713</v>
      </c>
      <c r="B4910" s="111" t="s">
        <v>1539</v>
      </c>
      <c r="C4910" s="112" t="s">
        <v>1540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hidden="1" customHeight="1" x14ac:dyDescent="0.3">
      <c r="A4911" s="110" t="s">
        <v>1713</v>
      </c>
      <c r="B4911" s="111" t="s">
        <v>1541</v>
      </c>
      <c r="C4911" s="112" t="s">
        <v>1542</v>
      </c>
      <c r="D4911" s="21">
        <f t="shared" si="102"/>
        <v>30376</v>
      </c>
      <c r="E4911" s="24">
        <f t="shared" si="103"/>
        <v>13462</v>
      </c>
      <c r="F4911" s="104">
        <v>14123</v>
      </c>
      <c r="G4911" s="104">
        <v>6566</v>
      </c>
      <c r="H4911" s="113">
        <v>16253</v>
      </c>
      <c r="I4911" s="113">
        <v>6896</v>
      </c>
      <c r="J4911" s="31"/>
      <c r="K4911" s="32"/>
      <c r="L4911" s="113"/>
      <c r="M4911" s="113"/>
      <c r="N4911" s="31"/>
      <c r="O4911" s="32"/>
      <c r="P4911" s="113"/>
      <c r="Q4911" s="113"/>
      <c r="R4911" s="31"/>
      <c r="S4911" s="32"/>
      <c r="T4911" s="113"/>
      <c r="U4911" s="113"/>
      <c r="V4911" s="31"/>
      <c r="W4911" s="32"/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hidden="1" customHeight="1" x14ac:dyDescent="0.3">
      <c r="A4912" s="110" t="s">
        <v>1713</v>
      </c>
      <c r="B4912" s="111" t="s">
        <v>1543</v>
      </c>
      <c r="C4912" s="112" t="s">
        <v>1544</v>
      </c>
      <c r="D4912" s="21">
        <f t="shared" si="102"/>
        <v>9396</v>
      </c>
      <c r="E4912" s="24">
        <f t="shared" si="103"/>
        <v>12493</v>
      </c>
      <c r="F4912" s="104">
        <v>0</v>
      </c>
      <c r="G4912" s="104">
        <v>5310</v>
      </c>
      <c r="H4912" s="113">
        <v>9396</v>
      </c>
      <c r="I4912" s="113">
        <v>7183</v>
      </c>
      <c r="J4912" s="31"/>
      <c r="K4912" s="32"/>
      <c r="L4912" s="113"/>
      <c r="M4912" s="113"/>
      <c r="N4912" s="31"/>
      <c r="O4912" s="32"/>
      <c r="P4912" s="113"/>
      <c r="Q4912" s="113"/>
      <c r="R4912" s="31"/>
      <c r="S4912" s="32"/>
      <c r="T4912" s="113"/>
      <c r="U4912" s="113"/>
      <c r="V4912" s="31"/>
      <c r="W4912" s="32"/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hidden="1" customHeight="1" x14ac:dyDescent="0.3">
      <c r="A4913" s="110" t="s">
        <v>1713</v>
      </c>
      <c r="B4913" s="111" t="s">
        <v>1545</v>
      </c>
      <c r="C4913" s="112" t="s">
        <v>1546</v>
      </c>
      <c r="D4913" s="21">
        <f t="shared" si="102"/>
        <v>53028</v>
      </c>
      <c r="E4913" s="24">
        <f t="shared" si="103"/>
        <v>382</v>
      </c>
      <c r="F4913" s="104">
        <v>30882</v>
      </c>
      <c r="G4913" s="104">
        <v>0</v>
      </c>
      <c r="H4913" s="113">
        <v>22146</v>
      </c>
      <c r="I4913" s="113">
        <v>382</v>
      </c>
      <c r="J4913" s="31"/>
      <c r="K4913" s="32"/>
      <c r="L4913" s="113"/>
      <c r="M4913" s="113"/>
      <c r="N4913" s="31"/>
      <c r="O4913" s="32"/>
      <c r="P4913" s="113"/>
      <c r="Q4913" s="113"/>
      <c r="R4913" s="31"/>
      <c r="S4913" s="32"/>
      <c r="T4913" s="113"/>
      <c r="U4913" s="113"/>
      <c r="V4913" s="31"/>
      <c r="W4913" s="32"/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hidden="1" customHeight="1" x14ac:dyDescent="0.3">
      <c r="A4914" s="110" t="s">
        <v>1713</v>
      </c>
      <c r="B4914" s="111" t="s">
        <v>1547</v>
      </c>
      <c r="C4914" s="112" t="s">
        <v>1548</v>
      </c>
      <c r="D4914" s="21">
        <f t="shared" si="102"/>
        <v>12074</v>
      </c>
      <c r="E4914" s="24">
        <f t="shared" si="103"/>
        <v>0</v>
      </c>
      <c r="F4914" s="104">
        <v>2628</v>
      </c>
      <c r="G4914" s="104">
        <v>0</v>
      </c>
      <c r="H4914" s="113">
        <v>9446</v>
      </c>
      <c r="I4914" s="113">
        <v>0</v>
      </c>
      <c r="J4914" s="31"/>
      <c r="K4914" s="32"/>
      <c r="L4914" s="113"/>
      <c r="M4914" s="113"/>
      <c r="N4914" s="31"/>
      <c r="O4914" s="32"/>
      <c r="P4914" s="113"/>
      <c r="Q4914" s="113"/>
      <c r="R4914" s="31"/>
      <c r="S4914" s="32"/>
      <c r="T4914" s="113"/>
      <c r="U4914" s="113"/>
      <c r="V4914" s="31"/>
      <c r="W4914" s="32"/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hidden="1" customHeight="1" x14ac:dyDescent="0.3">
      <c r="A4915" s="110" t="s">
        <v>1713</v>
      </c>
      <c r="B4915" s="111" t="s">
        <v>1549</v>
      </c>
      <c r="C4915" s="112" t="s">
        <v>1550</v>
      </c>
      <c r="D4915" s="21">
        <f t="shared" si="102"/>
        <v>0</v>
      </c>
      <c r="E4915" s="24">
        <f t="shared" si="103"/>
        <v>0</v>
      </c>
      <c r="F4915" s="104"/>
      <c r="G4915" s="104"/>
      <c r="H4915" s="105"/>
      <c r="I4915" s="105"/>
      <c r="J4915" s="106"/>
      <c r="K4915" s="107"/>
      <c r="L4915" s="105"/>
      <c r="M4915" s="105"/>
      <c r="N4915" s="106"/>
      <c r="O4915" s="107"/>
      <c r="P4915" s="113"/>
      <c r="Q4915" s="113"/>
      <c r="R4915" s="106"/>
      <c r="S4915" s="107"/>
      <c r="T4915" s="105"/>
      <c r="U4915" s="105"/>
      <c r="V4915" s="106"/>
      <c r="W4915" s="107"/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hidden="1" customHeight="1" x14ac:dyDescent="0.3">
      <c r="A4916" s="110" t="s">
        <v>1713</v>
      </c>
      <c r="B4916" s="111" t="s">
        <v>1551</v>
      </c>
      <c r="C4916" s="112" t="s">
        <v>1552</v>
      </c>
      <c r="D4916" s="21">
        <f t="shared" si="102"/>
        <v>0</v>
      </c>
      <c r="E4916" s="24">
        <f t="shared" si="103"/>
        <v>0</v>
      </c>
      <c r="F4916" s="104"/>
      <c r="G4916" s="104"/>
      <c r="H4916" s="113"/>
      <c r="I4916" s="113"/>
      <c r="J4916" s="31"/>
      <c r="K4916" s="32"/>
      <c r="L4916" s="113"/>
      <c r="M4916" s="113"/>
      <c r="N4916" s="31"/>
      <c r="O4916" s="32"/>
      <c r="P4916" s="105"/>
      <c r="Q4916" s="105"/>
      <c r="R4916" s="31"/>
      <c r="S4916" s="32"/>
      <c r="T4916" s="113"/>
      <c r="U4916" s="113"/>
      <c r="V4916" s="31"/>
      <c r="W4916" s="32"/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hidden="1" customHeight="1" x14ac:dyDescent="0.3">
      <c r="A4917" s="110" t="s">
        <v>1713</v>
      </c>
      <c r="B4917" s="111" t="s">
        <v>41</v>
      </c>
      <c r="C4917" s="112" t="s">
        <v>1553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hidden="1" customHeight="1" x14ac:dyDescent="0.3">
      <c r="A4918" s="110" t="s">
        <v>1713</v>
      </c>
      <c r="B4918" s="111" t="s">
        <v>42</v>
      </c>
      <c r="C4918" s="112" t="s">
        <v>1554</v>
      </c>
      <c r="D4918" s="21">
        <f t="shared" si="102"/>
        <v>0</v>
      </c>
      <c r="E4918" s="24">
        <f t="shared" si="103"/>
        <v>3037.55</v>
      </c>
      <c r="F4918" s="104">
        <v>0</v>
      </c>
      <c r="G4918" s="104">
        <v>3037.55</v>
      </c>
      <c r="H4918" s="113">
        <v>0</v>
      </c>
      <c r="I4918" s="113">
        <v>0</v>
      </c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hidden="1" customHeight="1" x14ac:dyDescent="0.3">
      <c r="A4919" s="110" t="s">
        <v>1713</v>
      </c>
      <c r="B4919" s="111" t="s">
        <v>43</v>
      </c>
      <c r="C4919" s="112" t="s">
        <v>44</v>
      </c>
      <c r="D4919" s="21">
        <f t="shared" si="102"/>
        <v>0</v>
      </c>
      <c r="E4919" s="24">
        <f t="shared" si="103"/>
        <v>1420</v>
      </c>
      <c r="F4919" s="104">
        <v>0</v>
      </c>
      <c r="G4919" s="104">
        <v>1420</v>
      </c>
      <c r="H4919" s="113"/>
      <c r="I4919" s="113"/>
      <c r="J4919" s="31"/>
      <c r="K4919" s="32"/>
      <c r="L4919" s="113"/>
      <c r="M4919" s="113"/>
      <c r="N4919" s="31"/>
      <c r="O4919" s="32"/>
      <c r="P4919" s="113"/>
      <c r="Q4919" s="113"/>
      <c r="R4919" s="31"/>
      <c r="S4919" s="32"/>
      <c r="T4919" s="113"/>
      <c r="U4919" s="113"/>
      <c r="V4919" s="31"/>
      <c r="W4919" s="32"/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hidden="1" customHeight="1" x14ac:dyDescent="0.3">
      <c r="A4920" s="110" t="s">
        <v>1713</v>
      </c>
      <c r="B4920" s="111" t="s">
        <v>45</v>
      </c>
      <c r="C4920" s="112" t="s">
        <v>1555</v>
      </c>
      <c r="D4920" s="21">
        <f t="shared" si="102"/>
        <v>0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/>
      <c r="O4920" s="32"/>
      <c r="P4920" s="113"/>
      <c r="Q4920" s="113"/>
      <c r="R4920" s="31"/>
      <c r="S4920" s="32"/>
      <c r="T4920" s="113"/>
      <c r="U4920" s="113"/>
      <c r="V4920" s="31"/>
      <c r="W4920" s="32"/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hidden="1" customHeight="1" x14ac:dyDescent="0.3">
      <c r="A4921" s="110" t="s">
        <v>1713</v>
      </c>
      <c r="B4921" s="111" t="s">
        <v>46</v>
      </c>
      <c r="C4921" s="112" t="s">
        <v>1556</v>
      </c>
      <c r="D4921" s="21">
        <f t="shared" si="102"/>
        <v>11883.75</v>
      </c>
      <c r="E4921" s="24">
        <f t="shared" si="103"/>
        <v>1101.99</v>
      </c>
      <c r="F4921" s="104">
        <v>226.91</v>
      </c>
      <c r="G4921" s="104">
        <v>0</v>
      </c>
      <c r="H4921" s="113">
        <v>11656.84</v>
      </c>
      <c r="I4921" s="113">
        <v>1101.99</v>
      </c>
      <c r="J4921" s="31"/>
      <c r="K4921" s="32"/>
      <c r="L4921" s="113"/>
      <c r="M4921" s="113"/>
      <c r="N4921" s="31"/>
      <c r="O4921" s="32"/>
      <c r="P4921" s="113"/>
      <c r="Q4921" s="113"/>
      <c r="R4921" s="31"/>
      <c r="S4921" s="32"/>
      <c r="T4921" s="113"/>
      <c r="U4921" s="113"/>
      <c r="V4921" s="31"/>
      <c r="W4921" s="32"/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hidden="1" customHeight="1" x14ac:dyDescent="0.3">
      <c r="A4922" s="110" t="s">
        <v>1713</v>
      </c>
      <c r="B4922" s="111" t="s">
        <v>47</v>
      </c>
      <c r="C4922" s="112" t="s">
        <v>1557</v>
      </c>
      <c r="D4922" s="21">
        <f t="shared" si="102"/>
        <v>2892495.4</v>
      </c>
      <c r="E4922" s="24">
        <f t="shared" si="103"/>
        <v>0</v>
      </c>
      <c r="F4922" s="104">
        <v>0</v>
      </c>
      <c r="G4922" s="104">
        <v>0</v>
      </c>
      <c r="H4922" s="113">
        <v>2892495.4</v>
      </c>
      <c r="I4922" s="113">
        <v>0</v>
      </c>
      <c r="J4922" s="31"/>
      <c r="K4922" s="32"/>
      <c r="L4922" s="113"/>
      <c r="M4922" s="113"/>
      <c r="N4922" s="31"/>
      <c r="O4922" s="32"/>
      <c r="P4922" s="113"/>
      <c r="Q4922" s="113"/>
      <c r="R4922" s="31"/>
      <c r="S4922" s="32"/>
      <c r="T4922" s="113"/>
      <c r="U4922" s="113"/>
      <c r="V4922" s="31"/>
      <c r="W4922" s="32"/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hidden="1" customHeight="1" x14ac:dyDescent="0.3">
      <c r="A4923" s="110" t="s">
        <v>1713</v>
      </c>
      <c r="B4923" s="111" t="s">
        <v>48</v>
      </c>
      <c r="C4923" s="112" t="s">
        <v>1558</v>
      </c>
      <c r="D4923" s="21">
        <f t="shared" si="102"/>
        <v>219822.54</v>
      </c>
      <c r="E4923" s="24">
        <f t="shared" si="103"/>
        <v>219822.54</v>
      </c>
      <c r="F4923" s="104"/>
      <c r="G4923" s="104"/>
      <c r="H4923" s="113">
        <v>219822.54</v>
      </c>
      <c r="I4923" s="113">
        <v>219822.54</v>
      </c>
      <c r="J4923" s="31"/>
      <c r="K4923" s="32"/>
      <c r="L4923" s="113"/>
      <c r="M4923" s="113"/>
      <c r="N4923" s="31"/>
      <c r="O4923" s="32"/>
      <c r="P4923" s="113"/>
      <c r="Q4923" s="113"/>
      <c r="R4923" s="31"/>
      <c r="S4923" s="32"/>
      <c r="T4923" s="113"/>
      <c r="U4923" s="113"/>
      <c r="V4923" s="31"/>
      <c r="W4923" s="32"/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hidden="1" customHeight="1" x14ac:dyDescent="0.3">
      <c r="A4924" s="110" t="s">
        <v>1713</v>
      </c>
      <c r="B4924" s="111" t="s">
        <v>49</v>
      </c>
      <c r="C4924" s="112" t="s">
        <v>1559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hidden="1" customHeight="1" x14ac:dyDescent="0.3">
      <c r="A4925" s="110" t="s">
        <v>1713</v>
      </c>
      <c r="B4925" s="111" t="s">
        <v>50</v>
      </c>
      <c r="C4925" s="112" t="s">
        <v>1560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hidden="1" customHeight="1" x14ac:dyDescent="0.3">
      <c r="A4926" s="110" t="s">
        <v>1713</v>
      </c>
      <c r="B4926" s="111" t="s">
        <v>1561</v>
      </c>
      <c r="C4926" s="112" t="s">
        <v>1562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hidden="1" customHeight="1" x14ac:dyDescent="0.3">
      <c r="A4927" s="110" t="s">
        <v>1713</v>
      </c>
      <c r="B4927" s="111" t="s">
        <v>51</v>
      </c>
      <c r="C4927" s="112" t="s">
        <v>1563</v>
      </c>
      <c r="D4927" s="21">
        <f t="shared" si="102"/>
        <v>62059.7</v>
      </c>
      <c r="E4927" s="24">
        <f t="shared" si="103"/>
        <v>62487.199999999997</v>
      </c>
      <c r="F4927" s="104">
        <v>30816.1</v>
      </c>
      <c r="G4927" s="104">
        <v>31243.599999999999</v>
      </c>
      <c r="H4927" s="113">
        <v>31243.599999999999</v>
      </c>
      <c r="I4927" s="113">
        <v>31243.599999999999</v>
      </c>
      <c r="J4927" s="31"/>
      <c r="K4927" s="32"/>
      <c r="L4927" s="113"/>
      <c r="M4927" s="113"/>
      <c r="N4927" s="31"/>
      <c r="O4927" s="32"/>
      <c r="P4927" s="113"/>
      <c r="Q4927" s="113"/>
      <c r="R4927" s="31"/>
      <c r="S4927" s="32"/>
      <c r="T4927" s="113"/>
      <c r="U4927" s="113"/>
      <c r="V4927" s="31"/>
      <c r="W4927" s="32"/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hidden="1" customHeight="1" x14ac:dyDescent="0.3">
      <c r="A4928" s="110" t="s">
        <v>1713</v>
      </c>
      <c r="B4928" s="111" t="s">
        <v>52</v>
      </c>
      <c r="C4928" s="112" t="s">
        <v>1564</v>
      </c>
      <c r="D4928" s="21">
        <f t="shared" si="102"/>
        <v>61016.6</v>
      </c>
      <c r="E4928" s="24">
        <f t="shared" si="103"/>
        <v>63754.5</v>
      </c>
      <c r="F4928" s="104">
        <v>30508.3</v>
      </c>
      <c r="G4928" s="104">
        <v>30508.3</v>
      </c>
      <c r="H4928" s="113">
        <v>30508.3</v>
      </c>
      <c r="I4928" s="113">
        <v>33246.199999999997</v>
      </c>
      <c r="J4928" s="31"/>
      <c r="K4928" s="32"/>
      <c r="L4928" s="113"/>
      <c r="M4928" s="113"/>
      <c r="N4928" s="31"/>
      <c r="O4928" s="32"/>
      <c r="P4928" s="113"/>
      <c r="Q4928" s="113"/>
      <c r="R4928" s="31"/>
      <c r="S4928" s="32"/>
      <c r="T4928" s="113"/>
      <c r="U4928" s="113"/>
      <c r="V4928" s="31"/>
      <c r="W4928" s="32"/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hidden="1" customHeight="1" x14ac:dyDescent="0.3">
      <c r="A4929" s="110" t="s">
        <v>1713</v>
      </c>
      <c r="B4929" s="111" t="s">
        <v>1700</v>
      </c>
      <c r="C4929" s="112" t="s">
        <v>1565</v>
      </c>
      <c r="D4929" s="21">
        <f t="shared" si="102"/>
        <v>0</v>
      </c>
      <c r="E4929" s="24">
        <f t="shared" si="103"/>
        <v>0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/>
      <c r="U4929" s="113"/>
      <c r="V4929" s="31"/>
      <c r="W4929" s="32"/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hidden="1" customHeight="1" x14ac:dyDescent="0.3">
      <c r="A4930" s="110" t="s">
        <v>1713</v>
      </c>
      <c r="B4930" s="111" t="s">
        <v>1701</v>
      </c>
      <c r="C4930" s="112" t="s">
        <v>1666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hidden="1" customHeight="1" x14ac:dyDescent="0.3">
      <c r="A4931" s="110" t="s">
        <v>1713</v>
      </c>
      <c r="B4931" s="111" t="s">
        <v>53</v>
      </c>
      <c r="C4931" s="112" t="s">
        <v>1566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hidden="1" customHeight="1" x14ac:dyDescent="0.3">
      <c r="A4932" s="110" t="s">
        <v>1713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hidden="1" customHeight="1" x14ac:dyDescent="0.3">
      <c r="A4933" s="110" t="s">
        <v>1713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hidden="1" customHeight="1" x14ac:dyDescent="0.3">
      <c r="A4934" s="110" t="s">
        <v>1713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hidden="1" customHeight="1" x14ac:dyDescent="0.3">
      <c r="A4935" s="110" t="s">
        <v>1713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hidden="1" customHeight="1" x14ac:dyDescent="0.3">
      <c r="A4936" s="110" t="s">
        <v>1713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hidden="1" customHeight="1" x14ac:dyDescent="0.3">
      <c r="A4937" s="110" t="s">
        <v>1713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hidden="1" customHeight="1" x14ac:dyDescent="0.3">
      <c r="A4938" s="110" t="s">
        <v>1713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hidden="1" customHeight="1" x14ac:dyDescent="0.3">
      <c r="A4939" s="110" t="s">
        <v>1713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hidden="1" customHeight="1" x14ac:dyDescent="0.3">
      <c r="A4940" s="110" t="s">
        <v>1713</v>
      </c>
      <c r="B4940" s="111" t="s">
        <v>82</v>
      </c>
      <c r="C4940" s="112" t="s">
        <v>83</v>
      </c>
      <c r="D4940" s="21">
        <f t="shared" si="102"/>
        <v>504198.52</v>
      </c>
      <c r="E4940" s="24">
        <f t="shared" si="103"/>
        <v>332678.06</v>
      </c>
      <c r="F4940" s="104">
        <v>271622.12</v>
      </c>
      <c r="G4940" s="104">
        <v>203744.69</v>
      </c>
      <c r="H4940" s="105">
        <v>232576.4</v>
      </c>
      <c r="I4940" s="105">
        <v>128933.37</v>
      </c>
      <c r="J4940" s="106"/>
      <c r="K4940" s="107"/>
      <c r="L4940" s="105"/>
      <c r="M4940" s="105"/>
      <c r="N4940" s="106"/>
      <c r="O4940" s="107"/>
      <c r="P4940" s="105"/>
      <c r="Q4940" s="105"/>
      <c r="R4940" s="106"/>
      <c r="S4940" s="107"/>
      <c r="T4940" s="105"/>
      <c r="U4940" s="105"/>
      <c r="V4940" s="106"/>
      <c r="W4940" s="107"/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hidden="1" customHeight="1" x14ac:dyDescent="0.3">
      <c r="A4941" s="110" t="s">
        <v>1713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hidden="1" customHeight="1" x14ac:dyDescent="0.3">
      <c r="A4942" s="110" t="s">
        <v>1713</v>
      </c>
      <c r="B4942" s="111" t="s">
        <v>86</v>
      </c>
      <c r="C4942" s="112" t="s">
        <v>87</v>
      </c>
      <c r="D4942" s="21">
        <f t="shared" si="102"/>
        <v>290340</v>
      </c>
      <c r="E4942" s="24">
        <f t="shared" si="103"/>
        <v>276199.40000000002</v>
      </c>
      <c r="F4942" s="104">
        <v>171030</v>
      </c>
      <c r="G4942" s="104">
        <v>126779.98</v>
      </c>
      <c r="H4942" s="105">
        <v>119310</v>
      </c>
      <c r="I4942" s="105">
        <v>149419.42000000001</v>
      </c>
      <c r="J4942" s="106"/>
      <c r="K4942" s="107"/>
      <c r="L4942" s="105"/>
      <c r="M4942" s="105"/>
      <c r="N4942" s="106"/>
      <c r="O4942" s="107"/>
      <c r="P4942" s="105"/>
      <c r="Q4942" s="105"/>
      <c r="R4942" s="106"/>
      <c r="S4942" s="107"/>
      <c r="T4942" s="105"/>
      <c r="U4942" s="105"/>
      <c r="V4942" s="106"/>
      <c r="W4942" s="107"/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hidden="1" customHeight="1" x14ac:dyDescent="0.3">
      <c r="A4943" s="110" t="s">
        <v>1713</v>
      </c>
      <c r="B4943" s="111" t="s">
        <v>88</v>
      </c>
      <c r="C4943" s="112" t="s">
        <v>89</v>
      </c>
      <c r="D4943" s="21">
        <f t="shared" si="102"/>
        <v>242638</v>
      </c>
      <c r="E4943" s="24">
        <f t="shared" si="103"/>
        <v>216517</v>
      </c>
      <c r="F4943" s="104">
        <v>0</v>
      </c>
      <c r="G4943" s="104">
        <v>8799</v>
      </c>
      <c r="H4943" s="105">
        <v>242638</v>
      </c>
      <c r="I4943" s="105">
        <v>207718</v>
      </c>
      <c r="J4943" s="106"/>
      <c r="K4943" s="107"/>
      <c r="L4943" s="105"/>
      <c r="M4943" s="105"/>
      <c r="N4943" s="106"/>
      <c r="O4943" s="107"/>
      <c r="P4943" s="105"/>
      <c r="Q4943" s="105"/>
      <c r="R4943" s="106"/>
      <c r="S4943" s="107"/>
      <c r="T4943" s="105"/>
      <c r="U4943" s="105"/>
      <c r="V4943" s="106"/>
      <c r="W4943" s="107"/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hidden="1" customHeight="1" x14ac:dyDescent="0.3">
      <c r="A4944" s="110" t="s">
        <v>1713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hidden="1" customHeight="1" x14ac:dyDescent="0.3">
      <c r="A4945" s="110" t="s">
        <v>1713</v>
      </c>
      <c r="B4945" s="111" t="s">
        <v>92</v>
      </c>
      <c r="C4945" s="112" t="s">
        <v>93</v>
      </c>
      <c r="D4945" s="21">
        <f t="shared" si="102"/>
        <v>19315</v>
      </c>
      <c r="E4945" s="24">
        <f t="shared" si="103"/>
        <v>21708.33</v>
      </c>
      <c r="F4945" s="104">
        <v>7855</v>
      </c>
      <c r="G4945" s="104">
        <v>10248.33</v>
      </c>
      <c r="H4945" s="105">
        <v>11460</v>
      </c>
      <c r="I4945" s="105">
        <v>11460</v>
      </c>
      <c r="J4945" s="106"/>
      <c r="K4945" s="107"/>
      <c r="L4945" s="105"/>
      <c r="M4945" s="105"/>
      <c r="N4945" s="106"/>
      <c r="O4945" s="107"/>
      <c r="P4945" s="105"/>
      <c r="Q4945" s="105"/>
      <c r="R4945" s="106"/>
      <c r="S4945" s="107"/>
      <c r="T4945" s="105"/>
      <c r="U4945" s="105"/>
      <c r="V4945" s="106"/>
      <c r="W4945" s="107"/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hidden="1" customHeight="1" x14ac:dyDescent="0.3">
      <c r="A4946" s="110" t="s">
        <v>1713</v>
      </c>
      <c r="B4946" s="111" t="s">
        <v>94</v>
      </c>
      <c r="C4946" s="112" t="s">
        <v>95</v>
      </c>
      <c r="D4946" s="21">
        <f t="shared" si="102"/>
        <v>1730</v>
      </c>
      <c r="E4946" s="24">
        <f t="shared" si="103"/>
        <v>1730</v>
      </c>
      <c r="F4946" s="104">
        <v>1730</v>
      </c>
      <c r="G4946" s="104">
        <v>1730</v>
      </c>
      <c r="H4946" s="105"/>
      <c r="I4946" s="105"/>
      <c r="J4946" s="106"/>
      <c r="K4946" s="107"/>
      <c r="L4946" s="105"/>
      <c r="M4946" s="105"/>
      <c r="N4946" s="106"/>
      <c r="O4946" s="107"/>
      <c r="P4946" s="105"/>
      <c r="Q4946" s="105"/>
      <c r="R4946" s="106"/>
      <c r="S4946" s="107"/>
      <c r="T4946" s="105"/>
      <c r="U4946" s="105"/>
      <c r="V4946" s="106"/>
      <c r="W4946" s="107"/>
      <c r="X4946" s="105"/>
      <c r="Y4946" s="105"/>
      <c r="Z4946" s="106"/>
      <c r="AA4946" s="107"/>
      <c r="AB4946" s="105"/>
      <c r="AC4946" s="105"/>
      <c r="AD4946" s="33" t="s">
        <v>1390</v>
      </c>
      <c r="AE4946" s="19" t="s">
        <v>1413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hidden="1" customHeight="1" x14ac:dyDescent="0.3">
      <c r="A4947" s="110" t="s">
        <v>1713</v>
      </c>
      <c r="B4947" s="111" t="s">
        <v>96</v>
      </c>
      <c r="C4947" s="112" t="s">
        <v>97</v>
      </c>
      <c r="D4947" s="21">
        <f t="shared" si="102"/>
        <v>0</v>
      </c>
      <c r="E4947" s="24">
        <f t="shared" si="103"/>
        <v>0</v>
      </c>
      <c r="F4947" s="104"/>
      <c r="G4947" s="104"/>
      <c r="H4947" s="105"/>
      <c r="I4947" s="105"/>
      <c r="J4947" s="106"/>
      <c r="K4947" s="107"/>
      <c r="L4947" s="105"/>
      <c r="M4947" s="105"/>
      <c r="N4947" s="106"/>
      <c r="O4947" s="107"/>
      <c r="P4947" s="105"/>
      <c r="Q4947" s="105"/>
      <c r="R4947" s="106"/>
      <c r="S4947" s="107"/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1391</v>
      </c>
      <c r="AE4947" s="19" t="s">
        <v>1413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hidden="1" customHeight="1" x14ac:dyDescent="0.3">
      <c r="A4948" s="110" t="s">
        <v>1713</v>
      </c>
      <c r="B4948" s="111" t="s">
        <v>98</v>
      </c>
      <c r="C4948" s="112" t="s">
        <v>99</v>
      </c>
      <c r="D4948" s="21">
        <f t="shared" si="102"/>
        <v>61403</v>
      </c>
      <c r="E4948" s="24">
        <f t="shared" si="103"/>
        <v>61403</v>
      </c>
      <c r="F4948" s="104">
        <v>8133</v>
      </c>
      <c r="G4948" s="104">
        <v>8133</v>
      </c>
      <c r="H4948" s="105">
        <v>53270</v>
      </c>
      <c r="I4948" s="105">
        <v>53270</v>
      </c>
      <c r="J4948" s="106"/>
      <c r="K4948" s="107"/>
      <c r="L4948" s="105"/>
      <c r="M4948" s="105"/>
      <c r="N4948" s="106"/>
      <c r="O4948" s="107"/>
      <c r="P4948" s="105"/>
      <c r="Q4948" s="105"/>
      <c r="R4948" s="106"/>
      <c r="S4948" s="107"/>
      <c r="T4948" s="105"/>
      <c r="U4948" s="105"/>
      <c r="V4948" s="106"/>
      <c r="W4948" s="107"/>
      <c r="X4948" s="105"/>
      <c r="Y4948" s="105"/>
      <c r="Z4948" s="106"/>
      <c r="AA4948" s="107"/>
      <c r="AB4948" s="105"/>
      <c r="AC4948" s="105"/>
      <c r="AD4948" s="33" t="s">
        <v>1392</v>
      </c>
      <c r="AE4948" s="19" t="s">
        <v>1413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hidden="1" customHeight="1" x14ac:dyDescent="0.3">
      <c r="A4949" s="110" t="s">
        <v>1713</v>
      </c>
      <c r="B4949" s="111" t="s">
        <v>100</v>
      </c>
      <c r="C4949" s="112" t="s">
        <v>101</v>
      </c>
      <c r="D4949" s="21">
        <f t="shared" si="102"/>
        <v>0</v>
      </c>
      <c r="E4949" s="24">
        <f t="shared" si="103"/>
        <v>0</v>
      </c>
      <c r="F4949" s="104"/>
      <c r="G4949" s="104"/>
      <c r="H4949" s="105"/>
      <c r="I4949" s="105"/>
      <c r="J4949" s="106"/>
      <c r="K4949" s="107"/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1393</v>
      </c>
      <c r="AE4949" s="19" t="s">
        <v>1413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hidden="1" customHeight="1" x14ac:dyDescent="0.3">
      <c r="A4950" s="110" t="s">
        <v>1713</v>
      </c>
      <c r="B4950" s="111" t="s">
        <v>102</v>
      </c>
      <c r="C4950" s="112" t="s">
        <v>103</v>
      </c>
      <c r="D4950" s="21">
        <f t="shared" si="102"/>
        <v>34710</v>
      </c>
      <c r="E4950" s="24">
        <f t="shared" si="103"/>
        <v>34710</v>
      </c>
      <c r="F4950" s="104">
        <v>20950</v>
      </c>
      <c r="G4950" s="104">
        <v>20950</v>
      </c>
      <c r="H4950" s="105">
        <v>13760</v>
      </c>
      <c r="I4950" s="105">
        <v>13760</v>
      </c>
      <c r="J4950" s="106"/>
      <c r="K4950" s="107"/>
      <c r="L4950" s="105"/>
      <c r="M4950" s="105"/>
      <c r="N4950" s="106"/>
      <c r="O4950" s="107"/>
      <c r="P4950" s="105"/>
      <c r="Q4950" s="105"/>
      <c r="R4950" s="106"/>
      <c r="S4950" s="107"/>
      <c r="T4950" s="105"/>
      <c r="U4950" s="105"/>
      <c r="V4950" s="106"/>
      <c r="W4950" s="107"/>
      <c r="X4950" s="105"/>
      <c r="Y4950" s="105"/>
      <c r="Z4950" s="106"/>
      <c r="AA4950" s="107"/>
      <c r="AB4950" s="105"/>
      <c r="AC4950" s="105"/>
      <c r="AD4950" s="33" t="s">
        <v>1394</v>
      </c>
      <c r="AE4950" s="19" t="s">
        <v>1413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hidden="1" customHeight="1" x14ac:dyDescent="0.3">
      <c r="A4951" s="110" t="s">
        <v>1713</v>
      </c>
      <c r="B4951" s="111" t="s">
        <v>104</v>
      </c>
      <c r="C4951" s="112" t="s">
        <v>105</v>
      </c>
      <c r="D4951" s="21">
        <f t="shared" si="102"/>
        <v>6129</v>
      </c>
      <c r="E4951" s="24">
        <f t="shared" si="103"/>
        <v>6129</v>
      </c>
      <c r="F4951" s="104">
        <v>1129</v>
      </c>
      <c r="G4951" s="104">
        <v>1129</v>
      </c>
      <c r="H4951" s="105">
        <v>5000</v>
      </c>
      <c r="I4951" s="105">
        <v>5000</v>
      </c>
      <c r="J4951" s="106"/>
      <c r="K4951" s="107"/>
      <c r="L4951" s="105"/>
      <c r="M4951" s="105"/>
      <c r="N4951" s="106"/>
      <c r="O4951" s="107"/>
      <c r="P4951" s="105"/>
      <c r="Q4951" s="105"/>
      <c r="R4951" s="106"/>
      <c r="S4951" s="107"/>
      <c r="T4951" s="105"/>
      <c r="U4951" s="105"/>
      <c r="V4951" s="106"/>
      <c r="W4951" s="107"/>
      <c r="X4951" s="105"/>
      <c r="Y4951" s="105"/>
      <c r="Z4951" s="106"/>
      <c r="AA4951" s="107"/>
      <c r="AB4951" s="105"/>
      <c r="AC4951" s="105"/>
      <c r="AD4951" s="33" t="s">
        <v>1395</v>
      </c>
      <c r="AE4951" s="19" t="s">
        <v>1413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hidden="1" customHeight="1" x14ac:dyDescent="0.3">
      <c r="A4952" s="110" t="s">
        <v>1713</v>
      </c>
      <c r="B4952" s="111" t="s">
        <v>106</v>
      </c>
      <c r="C4952" s="112" t="s">
        <v>107</v>
      </c>
      <c r="D4952" s="21">
        <f t="shared" si="102"/>
        <v>180</v>
      </c>
      <c r="E4952" s="24">
        <f t="shared" si="103"/>
        <v>180</v>
      </c>
      <c r="F4952" s="104">
        <v>180</v>
      </c>
      <c r="G4952" s="104">
        <v>180</v>
      </c>
      <c r="H4952" s="105"/>
      <c r="I4952" s="105"/>
      <c r="J4952" s="106"/>
      <c r="K4952" s="107"/>
      <c r="L4952" s="105"/>
      <c r="M4952" s="105"/>
      <c r="N4952" s="106"/>
      <c r="O4952" s="107"/>
      <c r="P4952" s="105"/>
      <c r="Q4952" s="105"/>
      <c r="R4952" s="106"/>
      <c r="S4952" s="107"/>
      <c r="T4952" s="105"/>
      <c r="U4952" s="105"/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1396</v>
      </c>
      <c r="AE4952" s="19" t="s">
        <v>1413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hidden="1" customHeight="1" x14ac:dyDescent="0.3">
      <c r="A4953" s="110" t="s">
        <v>1713</v>
      </c>
      <c r="B4953" s="111" t="s">
        <v>108</v>
      </c>
      <c r="C4953" s="112" t="s">
        <v>109</v>
      </c>
      <c r="D4953" s="21">
        <f t="shared" si="102"/>
        <v>21.4</v>
      </c>
      <c r="E4953" s="24">
        <f t="shared" si="103"/>
        <v>21.4</v>
      </c>
      <c r="F4953" s="104"/>
      <c r="G4953" s="104"/>
      <c r="H4953" s="105">
        <v>21.4</v>
      </c>
      <c r="I4953" s="105">
        <v>21.4</v>
      </c>
      <c r="J4953" s="106"/>
      <c r="K4953" s="107"/>
      <c r="L4953" s="105"/>
      <c r="M4953" s="105"/>
      <c r="N4953" s="106"/>
      <c r="O4953" s="107"/>
      <c r="P4953" s="105"/>
      <c r="Q4953" s="105"/>
      <c r="R4953" s="106"/>
      <c r="S4953" s="107"/>
      <c r="T4953" s="105"/>
      <c r="U4953" s="105"/>
      <c r="V4953" s="106"/>
      <c r="W4953" s="107"/>
      <c r="X4953" s="105"/>
      <c r="Y4953" s="105"/>
      <c r="Z4953" s="106"/>
      <c r="AA4953" s="107"/>
      <c r="AB4953" s="105"/>
      <c r="AC4953" s="105"/>
      <c r="AD4953" s="33" t="s">
        <v>1397</v>
      </c>
      <c r="AE4953" s="19" t="s">
        <v>1413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hidden="1" customHeight="1" x14ac:dyDescent="0.3">
      <c r="A4954" s="110" t="s">
        <v>1713</v>
      </c>
      <c r="B4954" s="111" t="s">
        <v>110</v>
      </c>
      <c r="C4954" s="112" t="s">
        <v>111</v>
      </c>
      <c r="D4954" s="21">
        <f t="shared" si="102"/>
        <v>101209.5</v>
      </c>
      <c r="E4954" s="24">
        <f t="shared" si="103"/>
        <v>101209.5</v>
      </c>
      <c r="F4954" s="104">
        <v>10639.5</v>
      </c>
      <c r="G4954" s="104">
        <v>10639.5</v>
      </c>
      <c r="H4954" s="105">
        <v>90570</v>
      </c>
      <c r="I4954" s="105">
        <v>90570</v>
      </c>
      <c r="J4954" s="106"/>
      <c r="K4954" s="107"/>
      <c r="L4954" s="105"/>
      <c r="M4954" s="105"/>
      <c r="N4954" s="106"/>
      <c r="O4954" s="107"/>
      <c r="P4954" s="105"/>
      <c r="Q4954" s="105"/>
      <c r="R4954" s="106"/>
      <c r="S4954" s="107"/>
      <c r="T4954" s="105"/>
      <c r="U4954" s="105"/>
      <c r="V4954" s="106"/>
      <c r="W4954" s="107"/>
      <c r="X4954" s="105"/>
      <c r="Y4954" s="105"/>
      <c r="Z4954" s="106"/>
      <c r="AA4954" s="107"/>
      <c r="AB4954" s="105"/>
      <c r="AC4954" s="105"/>
      <c r="AD4954" s="33" t="s">
        <v>1398</v>
      </c>
      <c r="AE4954" s="19" t="s">
        <v>1413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hidden="1" customHeight="1" x14ac:dyDescent="0.3">
      <c r="A4955" s="110" t="s">
        <v>1713</v>
      </c>
      <c r="B4955" s="111" t="s">
        <v>112</v>
      </c>
      <c r="C4955" s="112" t="s">
        <v>113</v>
      </c>
      <c r="D4955" s="21">
        <f t="shared" si="102"/>
        <v>621</v>
      </c>
      <c r="E4955" s="24">
        <f t="shared" si="103"/>
        <v>621</v>
      </c>
      <c r="F4955" s="104">
        <v>621</v>
      </c>
      <c r="G4955" s="104">
        <v>621</v>
      </c>
      <c r="H4955" s="105"/>
      <c r="I4955" s="105"/>
      <c r="J4955" s="106"/>
      <c r="K4955" s="107"/>
      <c r="L4955" s="105"/>
      <c r="M4955" s="105"/>
      <c r="N4955" s="106"/>
      <c r="O4955" s="107"/>
      <c r="P4955" s="105"/>
      <c r="Q4955" s="105"/>
      <c r="R4955" s="106"/>
      <c r="S4955" s="107"/>
      <c r="T4955" s="105"/>
      <c r="U4955" s="105"/>
      <c r="V4955" s="106"/>
      <c r="W4955" s="107"/>
      <c r="X4955" s="105"/>
      <c r="Y4955" s="105"/>
      <c r="Z4955" s="106"/>
      <c r="AA4955" s="107"/>
      <c r="AB4955" s="105"/>
      <c r="AC4955" s="105"/>
      <c r="AD4955" s="33" t="s">
        <v>1399</v>
      </c>
      <c r="AE4955" s="19" t="s">
        <v>1413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hidden="1" customHeight="1" x14ac:dyDescent="0.3">
      <c r="A4956" s="110" t="s">
        <v>1713</v>
      </c>
      <c r="B4956" s="111" t="s">
        <v>114</v>
      </c>
      <c r="C4956" s="112" t="s">
        <v>115</v>
      </c>
      <c r="D4956" s="21">
        <f t="shared" si="102"/>
        <v>2440</v>
      </c>
      <c r="E4956" s="24">
        <f t="shared" si="103"/>
        <v>2440</v>
      </c>
      <c r="F4956" s="104"/>
      <c r="G4956" s="104"/>
      <c r="H4956" s="105">
        <v>2440</v>
      </c>
      <c r="I4956" s="105">
        <v>2440</v>
      </c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1400</v>
      </c>
      <c r="AE4956" s="19" t="s">
        <v>1413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hidden="1" customHeight="1" x14ac:dyDescent="0.3">
      <c r="A4957" s="110" t="s">
        <v>1713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hidden="1" customHeight="1" x14ac:dyDescent="0.3">
      <c r="A4958" s="110" t="s">
        <v>1713</v>
      </c>
      <c r="B4958" s="111" t="s">
        <v>118</v>
      </c>
      <c r="C4958" s="112" t="s">
        <v>119</v>
      </c>
      <c r="D4958" s="21">
        <f t="shared" si="102"/>
        <v>483101.72</v>
      </c>
      <c r="E4958" s="24">
        <f t="shared" si="103"/>
        <v>483101.72</v>
      </c>
      <c r="F4958" s="104">
        <v>483101.72</v>
      </c>
      <c r="G4958" s="104">
        <v>0</v>
      </c>
      <c r="H4958" s="105">
        <v>0</v>
      </c>
      <c r="I4958" s="105">
        <v>483101.72</v>
      </c>
      <c r="J4958" s="106"/>
      <c r="K4958" s="107"/>
      <c r="L4958" s="105"/>
      <c r="M4958" s="105"/>
      <c r="N4958" s="106"/>
      <c r="O4958" s="107"/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hidden="1" customHeight="1" x14ac:dyDescent="0.3">
      <c r="A4959" s="110" t="s">
        <v>1713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hidden="1" customHeight="1" x14ac:dyDescent="0.3">
      <c r="A4960" s="110" t="s">
        <v>1713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hidden="1" customHeight="1" x14ac:dyDescent="0.3">
      <c r="A4961" s="110" t="s">
        <v>1713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hidden="1" customHeight="1" x14ac:dyDescent="0.3">
      <c r="A4962" s="110" t="s">
        <v>1713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hidden="1" customHeight="1" x14ac:dyDescent="0.3">
      <c r="A4963" s="110" t="s">
        <v>1713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hidden="1" customHeight="1" x14ac:dyDescent="0.3">
      <c r="A4964" s="110" t="s">
        <v>1713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/>
      <c r="K4964" s="107"/>
      <c r="L4964" s="105"/>
      <c r="M4964" s="105"/>
      <c r="N4964" s="106"/>
      <c r="O4964" s="107"/>
      <c r="P4964" s="113"/>
      <c r="Q4964" s="113"/>
      <c r="R4964" s="106"/>
      <c r="S4964" s="107"/>
      <c r="T4964" s="105"/>
      <c r="U4964" s="105"/>
      <c r="V4964" s="106"/>
      <c r="W4964" s="107"/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hidden="1" customHeight="1" x14ac:dyDescent="0.3">
      <c r="A4965" s="110" t="s">
        <v>1713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hidden="1" customHeight="1" x14ac:dyDescent="0.3">
      <c r="A4966" s="110" t="s">
        <v>1713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13712.42</v>
      </c>
      <c r="F4966" s="104">
        <v>0</v>
      </c>
      <c r="G4966" s="104">
        <v>6856.21</v>
      </c>
      <c r="H4966" s="105">
        <v>0</v>
      </c>
      <c r="I4966" s="105">
        <v>6856.21</v>
      </c>
      <c r="J4966" s="106"/>
      <c r="K4966" s="107"/>
      <c r="L4966" s="105"/>
      <c r="M4966" s="105"/>
      <c r="N4966" s="106"/>
      <c r="O4966" s="107"/>
      <c r="P4966" s="113"/>
      <c r="Q4966" s="113"/>
      <c r="R4966" s="106"/>
      <c r="S4966" s="107"/>
      <c r="T4966" s="105"/>
      <c r="U4966" s="105"/>
      <c r="V4966" s="106"/>
      <c r="W4966" s="107"/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hidden="1" customHeight="1" x14ac:dyDescent="0.3">
      <c r="A4967" s="110" t="s">
        <v>1713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/>
      <c r="K4967" s="32"/>
      <c r="L4967" s="113"/>
      <c r="M4967" s="113"/>
      <c r="N4967" s="31"/>
      <c r="O4967" s="32"/>
      <c r="P4967" s="105"/>
      <c r="Q4967" s="105"/>
      <c r="R4967" s="31"/>
      <c r="S4967" s="32"/>
      <c r="T4967" s="113"/>
      <c r="U4967" s="113"/>
      <c r="V4967" s="31"/>
      <c r="W4967" s="32"/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hidden="1" customHeight="1" x14ac:dyDescent="0.3">
      <c r="A4968" s="110" t="s">
        <v>1713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hidden="1" customHeight="1" x14ac:dyDescent="0.3">
      <c r="A4969" s="110" t="s">
        <v>1713</v>
      </c>
      <c r="B4969" s="111" t="s">
        <v>140</v>
      </c>
      <c r="C4969" s="112" t="s">
        <v>141</v>
      </c>
      <c r="D4969" s="21">
        <f t="shared" si="104"/>
        <v>0</v>
      </c>
      <c r="E4969" s="24">
        <f t="shared" si="105"/>
        <v>126595.64</v>
      </c>
      <c r="F4969" s="104">
        <v>0</v>
      </c>
      <c r="G4969" s="104">
        <v>63297.82</v>
      </c>
      <c r="H4969" s="113">
        <v>0</v>
      </c>
      <c r="I4969" s="113">
        <v>63297.82</v>
      </c>
      <c r="J4969" s="31"/>
      <c r="K4969" s="32"/>
      <c r="L4969" s="113"/>
      <c r="M4969" s="113"/>
      <c r="N4969" s="31"/>
      <c r="O4969" s="32"/>
      <c r="P4969" s="105"/>
      <c r="Q4969" s="105"/>
      <c r="R4969" s="31"/>
      <c r="S4969" s="32"/>
      <c r="T4969" s="113"/>
      <c r="U4969" s="113"/>
      <c r="V4969" s="31"/>
      <c r="W4969" s="32"/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hidden="1" customHeight="1" x14ac:dyDescent="0.3">
      <c r="A4970" s="110" t="s">
        <v>1713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hidden="1" customHeight="1" x14ac:dyDescent="0.3">
      <c r="A4971" s="110" t="s">
        <v>1713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hidden="1" customHeight="1" x14ac:dyDescent="0.3">
      <c r="A4972" s="110" t="s">
        <v>1713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hidden="1" customHeight="1" x14ac:dyDescent="0.3">
      <c r="A4973" s="110" t="s">
        <v>1713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hidden="1" customHeight="1" x14ac:dyDescent="0.3">
      <c r="A4974" s="110" t="s">
        <v>1713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hidden="1" customHeight="1" x14ac:dyDescent="0.3">
      <c r="A4975" s="110" t="s">
        <v>1713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hidden="1" customHeight="1" x14ac:dyDescent="0.3">
      <c r="A4976" s="110" t="s">
        <v>1713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/>
      <c r="G4976" s="104"/>
      <c r="H4976" s="113"/>
      <c r="I4976" s="113"/>
      <c r="J4976" s="31"/>
      <c r="K4976" s="32"/>
      <c r="L4976" s="113"/>
      <c r="M4976" s="113"/>
      <c r="N4976" s="31"/>
      <c r="O4976" s="32"/>
      <c r="P4976" s="113"/>
      <c r="Q4976" s="113"/>
      <c r="R4976" s="31"/>
      <c r="S4976" s="32"/>
      <c r="T4976" s="113"/>
      <c r="U4976" s="113"/>
      <c r="V4976" s="31"/>
      <c r="W4976" s="32"/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hidden="1" customHeight="1" x14ac:dyDescent="0.3">
      <c r="A4977" s="110" t="s">
        <v>1713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/>
      <c r="G4977" s="104"/>
      <c r="H4977" s="113"/>
      <c r="I4977" s="113"/>
      <c r="J4977" s="31"/>
      <c r="K4977" s="32"/>
      <c r="L4977" s="113"/>
      <c r="M4977" s="113"/>
      <c r="N4977" s="31"/>
      <c r="O4977" s="32"/>
      <c r="P4977" s="113"/>
      <c r="Q4977" s="113"/>
      <c r="R4977" s="31"/>
      <c r="S4977" s="32"/>
      <c r="T4977" s="113"/>
      <c r="U4977" s="113"/>
      <c r="V4977" s="31"/>
      <c r="W4977" s="32"/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hidden="1" customHeight="1" x14ac:dyDescent="0.3">
      <c r="A4978" s="110" t="s">
        <v>1713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/>
      <c r="G4978" s="104"/>
      <c r="H4978" s="113"/>
      <c r="I4978" s="113"/>
      <c r="J4978" s="31"/>
      <c r="K4978" s="32"/>
      <c r="L4978" s="113"/>
      <c r="M4978" s="113"/>
      <c r="N4978" s="31"/>
      <c r="O4978" s="32"/>
      <c r="P4978" s="113"/>
      <c r="Q4978" s="113"/>
      <c r="R4978" s="31"/>
      <c r="S4978" s="32"/>
      <c r="T4978" s="113"/>
      <c r="U4978" s="113"/>
      <c r="V4978" s="31"/>
      <c r="W4978" s="32"/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hidden="1" customHeight="1" x14ac:dyDescent="0.3">
      <c r="A4979" s="110" t="s">
        <v>1713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hidden="1" customHeight="1" x14ac:dyDescent="0.3">
      <c r="A4980" s="110" t="s">
        <v>1713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hidden="1" customHeight="1" x14ac:dyDescent="0.3">
      <c r="A4981" s="110" t="s">
        <v>1713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/>
      <c r="G4981" s="104"/>
      <c r="H4981" s="113"/>
      <c r="I4981" s="113"/>
      <c r="J4981" s="31"/>
      <c r="K4981" s="32"/>
      <c r="L4981" s="113"/>
      <c r="M4981" s="113"/>
      <c r="N4981" s="31"/>
      <c r="O4981" s="32"/>
      <c r="P4981" s="113"/>
      <c r="Q4981" s="113"/>
      <c r="R4981" s="31"/>
      <c r="S4981" s="32"/>
      <c r="T4981" s="113"/>
      <c r="U4981" s="113"/>
      <c r="V4981" s="31"/>
      <c r="W4981" s="32"/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hidden="1" customHeight="1" x14ac:dyDescent="0.3">
      <c r="A4982" s="110" t="s">
        <v>1713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hidden="1" customHeight="1" x14ac:dyDescent="0.3">
      <c r="A4983" s="110" t="s">
        <v>1713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hidden="1" customHeight="1" x14ac:dyDescent="0.3">
      <c r="A4984" s="110" t="s">
        <v>1713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hidden="1" customHeight="1" x14ac:dyDescent="0.3">
      <c r="A4985" s="110" t="s">
        <v>1713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hidden="1" customHeight="1" x14ac:dyDescent="0.3">
      <c r="A4986" s="110" t="s">
        <v>1713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hidden="1" customHeight="1" x14ac:dyDescent="0.3">
      <c r="A4987" s="110" t="s">
        <v>1713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hidden="1" customHeight="1" x14ac:dyDescent="0.3">
      <c r="A4988" s="110" t="s">
        <v>1713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0</v>
      </c>
      <c r="F4988" s="104"/>
      <c r="G4988" s="104"/>
      <c r="H4988" s="113"/>
      <c r="I4988" s="113"/>
      <c r="J4988" s="31"/>
      <c r="K4988" s="32"/>
      <c r="L4988" s="113"/>
      <c r="M4988" s="113"/>
      <c r="N4988" s="31"/>
      <c r="O4988" s="32"/>
      <c r="P4988" s="113"/>
      <c r="Q4988" s="113"/>
      <c r="R4988" s="31"/>
      <c r="S4988" s="32"/>
      <c r="T4988" s="113"/>
      <c r="U4988" s="113"/>
      <c r="V4988" s="31"/>
      <c r="W4988" s="32"/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hidden="1" customHeight="1" x14ac:dyDescent="0.3">
      <c r="A4989" s="110" t="s">
        <v>1713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0</v>
      </c>
      <c r="F4989" s="104"/>
      <c r="G4989" s="104"/>
      <c r="H4989" s="113"/>
      <c r="I4989" s="113"/>
      <c r="J4989" s="31"/>
      <c r="K4989" s="32"/>
      <c r="L4989" s="113"/>
      <c r="M4989" s="113"/>
      <c r="N4989" s="31"/>
      <c r="O4989" s="32"/>
      <c r="P4989" s="113"/>
      <c r="Q4989" s="113"/>
      <c r="R4989" s="31"/>
      <c r="S4989" s="32"/>
      <c r="T4989" s="113"/>
      <c r="U4989" s="113"/>
      <c r="V4989" s="31"/>
      <c r="W4989" s="32"/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hidden="1" customHeight="1" x14ac:dyDescent="0.3">
      <c r="A4990" s="110" t="s">
        <v>1713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0</v>
      </c>
      <c r="F4990" s="104"/>
      <c r="G4990" s="104"/>
      <c r="H4990" s="113"/>
      <c r="I4990" s="113"/>
      <c r="J4990" s="31"/>
      <c r="K4990" s="32"/>
      <c r="L4990" s="113"/>
      <c r="M4990" s="113"/>
      <c r="N4990" s="31"/>
      <c r="O4990" s="32"/>
      <c r="P4990" s="113"/>
      <c r="Q4990" s="113"/>
      <c r="R4990" s="31"/>
      <c r="S4990" s="32"/>
      <c r="T4990" s="113"/>
      <c r="U4990" s="113"/>
      <c r="V4990" s="31"/>
      <c r="W4990" s="32"/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hidden="1" customHeight="1" x14ac:dyDescent="0.3">
      <c r="A4991" s="110" t="s">
        <v>1713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hidden="1" customHeight="1" x14ac:dyDescent="0.3">
      <c r="A4992" s="110" t="s">
        <v>1713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hidden="1" customHeight="1" x14ac:dyDescent="0.3">
      <c r="A4993" s="110" t="s">
        <v>1713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0</v>
      </c>
      <c r="F4993" s="104"/>
      <c r="G4993" s="104"/>
      <c r="H4993" s="105"/>
      <c r="I4993" s="105"/>
      <c r="J4993" s="106"/>
      <c r="K4993" s="107"/>
      <c r="L4993" s="105"/>
      <c r="M4993" s="105"/>
      <c r="N4993" s="106"/>
      <c r="O4993" s="107"/>
      <c r="P4993" s="105"/>
      <c r="Q4993" s="105"/>
      <c r="R4993" s="106"/>
      <c r="S4993" s="107"/>
      <c r="T4993" s="105"/>
      <c r="U4993" s="105"/>
      <c r="V4993" s="106"/>
      <c r="W4993" s="107"/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hidden="1" customHeight="1" x14ac:dyDescent="0.3">
      <c r="A4994" s="110" t="s">
        <v>1713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/>
      <c r="K4994" s="107"/>
      <c r="L4994" s="105"/>
      <c r="M4994" s="105"/>
      <c r="N4994" s="106"/>
      <c r="O4994" s="107"/>
      <c r="P4994" s="105"/>
      <c r="Q4994" s="105"/>
      <c r="R4994" s="106"/>
      <c r="S4994" s="107"/>
      <c r="T4994" s="105"/>
      <c r="U4994" s="105"/>
      <c r="V4994" s="106"/>
      <c r="W4994" s="107"/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hidden="1" customHeight="1" x14ac:dyDescent="0.3">
      <c r="A4995" s="110" t="s">
        <v>1713</v>
      </c>
      <c r="B4995" s="111" t="s">
        <v>192</v>
      </c>
      <c r="C4995" s="112" t="s">
        <v>193</v>
      </c>
      <c r="D4995" s="21">
        <f t="shared" si="104"/>
        <v>400000</v>
      </c>
      <c r="E4995" s="24">
        <f t="shared" si="105"/>
        <v>0</v>
      </c>
      <c r="F4995" s="104">
        <v>400000</v>
      </c>
      <c r="G4995" s="104">
        <v>0</v>
      </c>
      <c r="H4995" s="105">
        <v>0</v>
      </c>
      <c r="I4995" s="105">
        <v>0</v>
      </c>
      <c r="J4995" s="106"/>
      <c r="K4995" s="107"/>
      <c r="L4995" s="105"/>
      <c r="M4995" s="105"/>
      <c r="N4995" s="106"/>
      <c r="O4995" s="107"/>
      <c r="P4995" s="105"/>
      <c r="Q4995" s="105"/>
      <c r="R4995" s="106"/>
      <c r="S4995" s="107"/>
      <c r="T4995" s="105"/>
      <c r="U4995" s="105"/>
      <c r="V4995" s="106"/>
      <c r="W4995" s="107"/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hidden="1" customHeight="1" x14ac:dyDescent="0.3">
      <c r="A4996" s="110" t="s">
        <v>1713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hidden="1" customHeight="1" x14ac:dyDescent="0.3">
      <c r="A4997" s="110" t="s">
        <v>1713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/>
      <c r="K4997" s="107"/>
      <c r="L4997" s="105"/>
      <c r="M4997" s="105"/>
      <c r="N4997" s="106"/>
      <c r="O4997" s="107"/>
      <c r="P4997" s="105"/>
      <c r="Q4997" s="105"/>
      <c r="R4997" s="106"/>
      <c r="S4997" s="107"/>
      <c r="T4997" s="105"/>
      <c r="U4997" s="105"/>
      <c r="V4997" s="106"/>
      <c r="W4997" s="107"/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hidden="1" customHeight="1" x14ac:dyDescent="0.3">
      <c r="A4998" s="110" t="s">
        <v>1713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>
        <v>0</v>
      </c>
      <c r="G4998" s="104">
        <v>0</v>
      </c>
      <c r="H4998" s="113">
        <v>0</v>
      </c>
      <c r="I4998" s="113">
        <v>0</v>
      </c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hidden="1" customHeight="1" x14ac:dyDescent="0.3">
      <c r="A4999" s="110" t="s">
        <v>1713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>
        <v>0</v>
      </c>
      <c r="G4999" s="104">
        <v>0</v>
      </c>
      <c r="H4999" s="113">
        <v>0</v>
      </c>
      <c r="I4999" s="113">
        <v>0</v>
      </c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hidden="1" customHeight="1" x14ac:dyDescent="0.3">
      <c r="A5000" s="110" t="s">
        <v>1713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256140</v>
      </c>
      <c r="F5000" s="104">
        <v>0</v>
      </c>
      <c r="G5000" s="104">
        <v>0</v>
      </c>
      <c r="H5000" s="113">
        <v>0</v>
      </c>
      <c r="I5000" s="113">
        <v>256140</v>
      </c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hidden="1" customHeight="1" x14ac:dyDescent="0.3">
      <c r="A5001" s="110" t="s">
        <v>1713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hidden="1" customHeight="1" x14ac:dyDescent="0.3">
      <c r="A5002" s="110" t="s">
        <v>1713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/>
      <c r="K5002" s="32"/>
      <c r="L5002" s="113"/>
      <c r="M5002" s="113"/>
      <c r="N5002" s="31"/>
      <c r="O5002" s="32"/>
      <c r="P5002" s="105"/>
      <c r="Q5002" s="105"/>
      <c r="R5002" s="31"/>
      <c r="S5002" s="32"/>
      <c r="T5002" s="113"/>
      <c r="U5002" s="113"/>
      <c r="V5002" s="31"/>
      <c r="W5002" s="32"/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hidden="1" customHeight="1" x14ac:dyDescent="0.3">
      <c r="A5003" s="110" t="s">
        <v>1713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52666.66</v>
      </c>
      <c r="F5003" s="104">
        <v>0</v>
      </c>
      <c r="G5003" s="104">
        <v>26333.33</v>
      </c>
      <c r="H5003" s="105">
        <v>0</v>
      </c>
      <c r="I5003" s="105">
        <v>26333.33</v>
      </c>
      <c r="J5003" s="106"/>
      <c r="K5003" s="107"/>
      <c r="L5003" s="105"/>
      <c r="M5003" s="105"/>
      <c r="N5003" s="106"/>
      <c r="O5003" s="107"/>
      <c r="P5003" s="113"/>
      <c r="Q5003" s="113"/>
      <c r="R5003" s="106"/>
      <c r="S5003" s="107"/>
      <c r="T5003" s="105"/>
      <c r="U5003" s="105"/>
      <c r="V5003" s="106"/>
      <c r="W5003" s="107"/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hidden="1" customHeight="1" x14ac:dyDescent="0.3">
      <c r="A5004" s="110" t="s">
        <v>1713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11767.31</v>
      </c>
      <c r="F5004" s="104">
        <v>0</v>
      </c>
      <c r="G5004" s="104">
        <v>5216.99</v>
      </c>
      <c r="H5004" s="105">
        <v>0</v>
      </c>
      <c r="I5004" s="105">
        <v>6550.32</v>
      </c>
      <c r="J5004" s="106"/>
      <c r="K5004" s="107"/>
      <c r="L5004" s="105"/>
      <c r="M5004" s="105"/>
      <c r="N5004" s="106"/>
      <c r="O5004" s="107"/>
      <c r="P5004" s="105"/>
      <c r="Q5004" s="105"/>
      <c r="R5004" s="106"/>
      <c r="S5004" s="107"/>
      <c r="T5004" s="105"/>
      <c r="U5004" s="105"/>
      <c r="V5004" s="106"/>
      <c r="W5004" s="107"/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hidden="1" customHeight="1" x14ac:dyDescent="0.3">
      <c r="A5005" s="110" t="s">
        <v>1713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hidden="1" customHeight="1" x14ac:dyDescent="0.3">
      <c r="A5006" s="110" t="s">
        <v>1713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35517.24</v>
      </c>
      <c r="F5006" s="104">
        <v>0</v>
      </c>
      <c r="G5006" s="104">
        <v>17758.62</v>
      </c>
      <c r="H5006" s="105">
        <v>0</v>
      </c>
      <c r="I5006" s="105">
        <v>17758.62</v>
      </c>
      <c r="J5006" s="106"/>
      <c r="K5006" s="107"/>
      <c r="L5006" s="105"/>
      <c r="M5006" s="105"/>
      <c r="N5006" s="106"/>
      <c r="O5006" s="107"/>
      <c r="P5006" s="105"/>
      <c r="Q5006" s="105"/>
      <c r="R5006" s="106"/>
      <c r="S5006" s="107"/>
      <c r="T5006" s="105"/>
      <c r="U5006" s="105"/>
      <c r="V5006" s="106"/>
      <c r="W5006" s="107"/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hidden="1" customHeight="1" x14ac:dyDescent="0.3">
      <c r="A5007" s="110" t="s">
        <v>1713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10411.540000000001</v>
      </c>
      <c r="F5007" s="104">
        <v>0</v>
      </c>
      <c r="G5007" s="104">
        <v>5205.7700000000004</v>
      </c>
      <c r="H5007" s="113">
        <v>0</v>
      </c>
      <c r="I5007" s="113">
        <v>5205.7700000000004</v>
      </c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hidden="1" customHeight="1" x14ac:dyDescent="0.3">
      <c r="A5008" s="110" t="s">
        <v>1713</v>
      </c>
      <c r="B5008" s="111" t="s">
        <v>218</v>
      </c>
      <c r="C5008" s="112" t="s">
        <v>1567</v>
      </c>
      <c r="D5008" s="21">
        <f t="shared" si="104"/>
        <v>0</v>
      </c>
      <c r="E5008" s="24">
        <f t="shared" si="105"/>
        <v>9832.0499999999993</v>
      </c>
      <c r="F5008" s="104">
        <v>0</v>
      </c>
      <c r="G5008" s="104">
        <v>4916.0600000000004</v>
      </c>
      <c r="H5008" s="105">
        <v>0</v>
      </c>
      <c r="I5008" s="105">
        <v>4915.99</v>
      </c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hidden="1" customHeight="1" x14ac:dyDescent="0.3">
      <c r="A5009" s="110" t="s">
        <v>1713</v>
      </c>
      <c r="B5009" s="111" t="s">
        <v>219</v>
      </c>
      <c r="C5009" s="112" t="s">
        <v>1568</v>
      </c>
      <c r="D5009" s="21">
        <f t="shared" si="104"/>
        <v>5691.93</v>
      </c>
      <c r="E5009" s="24">
        <f t="shared" si="105"/>
        <v>19935.96</v>
      </c>
      <c r="F5009" s="104">
        <v>0</v>
      </c>
      <c r="G5009" s="104">
        <v>10679.48</v>
      </c>
      <c r="H5009" s="105">
        <v>5691.93</v>
      </c>
      <c r="I5009" s="105">
        <v>9256.48</v>
      </c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hidden="1" customHeight="1" x14ac:dyDescent="0.3">
      <c r="A5010" s="110" t="s">
        <v>1713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hidden="1" customHeight="1" x14ac:dyDescent="0.3">
      <c r="A5011" s="110" t="s">
        <v>1713</v>
      </c>
      <c r="B5011" s="111" t="s">
        <v>222</v>
      </c>
      <c r="C5011" s="112" t="s">
        <v>223</v>
      </c>
      <c r="D5011" s="21">
        <f t="shared" si="104"/>
        <v>0</v>
      </c>
      <c r="E5011" s="24">
        <f t="shared" si="105"/>
        <v>27231.06</v>
      </c>
      <c r="F5011" s="104">
        <v>0</v>
      </c>
      <c r="G5011" s="104">
        <v>13615.53</v>
      </c>
      <c r="H5011" s="105">
        <v>0</v>
      </c>
      <c r="I5011" s="105">
        <v>13615.53</v>
      </c>
      <c r="J5011" s="106"/>
      <c r="K5011" s="107"/>
      <c r="L5011" s="105"/>
      <c r="M5011" s="105"/>
      <c r="N5011" s="106"/>
      <c r="O5011" s="107"/>
      <c r="P5011" s="113"/>
      <c r="Q5011" s="113"/>
      <c r="R5011" s="106"/>
      <c r="S5011" s="107"/>
      <c r="T5011" s="105"/>
      <c r="U5011" s="105"/>
      <c r="V5011" s="106"/>
      <c r="W5011" s="107"/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hidden="1" customHeight="1" x14ac:dyDescent="0.3">
      <c r="A5012" s="110" t="s">
        <v>1713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hidden="1" customHeight="1" x14ac:dyDescent="0.3">
      <c r="A5013" s="110" t="s">
        <v>1713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hidden="1" customHeight="1" x14ac:dyDescent="0.3">
      <c r="A5014" s="110" t="s">
        <v>1713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/>
      <c r="G5014" s="104"/>
      <c r="H5014" s="113"/>
      <c r="I5014" s="113"/>
      <c r="J5014" s="31"/>
      <c r="K5014" s="32"/>
      <c r="L5014" s="113"/>
      <c r="M5014" s="113"/>
      <c r="N5014" s="31"/>
      <c r="O5014" s="32"/>
      <c r="P5014" s="113"/>
      <c r="Q5014" s="113"/>
      <c r="R5014" s="31"/>
      <c r="S5014" s="32"/>
      <c r="T5014" s="113"/>
      <c r="U5014" s="113"/>
      <c r="V5014" s="31"/>
      <c r="W5014" s="32"/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hidden="1" customHeight="1" x14ac:dyDescent="0.3">
      <c r="A5015" s="110" t="s">
        <v>1713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hidden="1" customHeight="1" x14ac:dyDescent="0.3">
      <c r="A5016" s="110" t="s">
        <v>1713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/>
      <c r="G5016" s="104"/>
      <c r="H5016" s="113"/>
      <c r="I5016" s="113"/>
      <c r="J5016" s="31"/>
      <c r="K5016" s="32"/>
      <c r="L5016" s="113"/>
      <c r="M5016" s="113"/>
      <c r="N5016" s="31"/>
      <c r="O5016" s="32"/>
      <c r="P5016" s="113"/>
      <c r="Q5016" s="113"/>
      <c r="R5016" s="31"/>
      <c r="S5016" s="32"/>
      <c r="T5016" s="113"/>
      <c r="U5016" s="113"/>
      <c r="V5016" s="31"/>
      <c r="W5016" s="32"/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hidden="1" customHeight="1" x14ac:dyDescent="0.3">
      <c r="A5017" s="110" t="s">
        <v>1713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/>
      <c r="G5017" s="104"/>
      <c r="H5017" s="113"/>
      <c r="I5017" s="113"/>
      <c r="J5017" s="31"/>
      <c r="K5017" s="32"/>
      <c r="L5017" s="113"/>
      <c r="M5017" s="113"/>
      <c r="N5017" s="31"/>
      <c r="O5017" s="32"/>
      <c r="P5017" s="113"/>
      <c r="Q5017" s="113"/>
      <c r="R5017" s="31"/>
      <c r="S5017" s="32"/>
      <c r="T5017" s="113"/>
      <c r="U5017" s="113"/>
      <c r="V5017" s="31"/>
      <c r="W5017" s="32"/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hidden="1" customHeight="1" x14ac:dyDescent="0.3">
      <c r="A5018" s="110" t="s">
        <v>1713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hidden="1" customHeight="1" x14ac:dyDescent="0.3">
      <c r="A5019" s="110" t="s">
        <v>1713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/>
      <c r="G5019" s="104"/>
      <c r="H5019" s="113"/>
      <c r="I5019" s="113"/>
      <c r="J5019" s="31"/>
      <c r="K5019" s="32"/>
      <c r="L5019" s="113"/>
      <c r="M5019" s="113"/>
      <c r="N5019" s="31"/>
      <c r="O5019" s="32"/>
      <c r="P5019" s="113"/>
      <c r="Q5019" s="113"/>
      <c r="R5019" s="31"/>
      <c r="S5019" s="32"/>
      <c r="T5019" s="113"/>
      <c r="U5019" s="113"/>
      <c r="V5019" s="31"/>
      <c r="W5019" s="32"/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hidden="1" customHeight="1" x14ac:dyDescent="0.3">
      <c r="A5020" s="110" t="s">
        <v>1713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/>
      <c r="G5020" s="104"/>
      <c r="H5020" s="113"/>
      <c r="I5020" s="113"/>
      <c r="J5020" s="31"/>
      <c r="K5020" s="32"/>
      <c r="L5020" s="113"/>
      <c r="M5020" s="113"/>
      <c r="N5020" s="31"/>
      <c r="O5020" s="32"/>
      <c r="P5020" s="113"/>
      <c r="Q5020" s="113"/>
      <c r="R5020" s="31"/>
      <c r="S5020" s="32"/>
      <c r="T5020" s="113"/>
      <c r="U5020" s="113"/>
      <c r="V5020" s="31"/>
      <c r="W5020" s="32"/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hidden="1" customHeight="1" x14ac:dyDescent="0.3">
      <c r="A5021" s="110" t="s">
        <v>1713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hidden="1" customHeight="1" x14ac:dyDescent="0.3">
      <c r="A5022" s="110" t="s">
        <v>1713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/>
      <c r="G5022" s="104"/>
      <c r="H5022" s="105"/>
      <c r="I5022" s="105"/>
      <c r="J5022" s="106"/>
      <c r="K5022" s="107"/>
      <c r="L5022" s="105"/>
      <c r="M5022" s="105"/>
      <c r="N5022" s="106"/>
      <c r="O5022" s="107"/>
      <c r="P5022" s="113"/>
      <c r="Q5022" s="113"/>
      <c r="R5022" s="106"/>
      <c r="S5022" s="107"/>
      <c r="T5022" s="105"/>
      <c r="U5022" s="105"/>
      <c r="V5022" s="106"/>
      <c r="W5022" s="107"/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hidden="1" customHeight="1" x14ac:dyDescent="0.3">
      <c r="A5023" s="110" t="s">
        <v>1713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/>
      <c r="G5023" s="104"/>
      <c r="H5023" s="113"/>
      <c r="I5023" s="113"/>
      <c r="J5023" s="31"/>
      <c r="K5023" s="32"/>
      <c r="L5023" s="113"/>
      <c r="M5023" s="113"/>
      <c r="N5023" s="31"/>
      <c r="O5023" s="32"/>
      <c r="P5023" s="105"/>
      <c r="Q5023" s="105"/>
      <c r="R5023" s="31"/>
      <c r="S5023" s="32"/>
      <c r="T5023" s="113"/>
      <c r="U5023" s="113"/>
      <c r="V5023" s="31"/>
      <c r="W5023" s="32"/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hidden="1" customHeight="1" x14ac:dyDescent="0.3">
      <c r="A5024" s="110" t="s">
        <v>1713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hidden="1" customHeight="1" x14ac:dyDescent="0.3">
      <c r="A5025" s="110" t="s">
        <v>1713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/>
      <c r="G5025" s="104"/>
      <c r="H5025" s="113"/>
      <c r="I5025" s="113"/>
      <c r="J5025" s="31"/>
      <c r="K5025" s="32"/>
      <c r="L5025" s="113"/>
      <c r="M5025" s="113"/>
      <c r="N5025" s="31"/>
      <c r="O5025" s="32"/>
      <c r="P5025" s="113"/>
      <c r="Q5025" s="113"/>
      <c r="R5025" s="31"/>
      <c r="S5025" s="32"/>
      <c r="T5025" s="113"/>
      <c r="U5025" s="113"/>
      <c r="V5025" s="31"/>
      <c r="W5025" s="32"/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hidden="1" customHeight="1" x14ac:dyDescent="0.3">
      <c r="A5026" s="110" t="s">
        <v>1713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/>
      <c r="G5026" s="104"/>
      <c r="H5026" s="113"/>
      <c r="I5026" s="113"/>
      <c r="J5026" s="31"/>
      <c r="K5026" s="32"/>
      <c r="L5026" s="113"/>
      <c r="M5026" s="113"/>
      <c r="N5026" s="31"/>
      <c r="O5026" s="32"/>
      <c r="P5026" s="113"/>
      <c r="Q5026" s="113"/>
      <c r="R5026" s="31"/>
      <c r="S5026" s="32"/>
      <c r="T5026" s="113"/>
      <c r="U5026" s="113"/>
      <c r="V5026" s="31"/>
      <c r="W5026" s="32"/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hidden="1" customHeight="1" x14ac:dyDescent="0.3">
      <c r="A5027" s="110" t="s">
        <v>1713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hidden="1" customHeight="1" x14ac:dyDescent="0.3">
      <c r="A5028" s="110" t="s">
        <v>1713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/>
      <c r="G5028" s="104"/>
      <c r="H5028" s="105"/>
      <c r="I5028" s="105"/>
      <c r="J5028" s="106"/>
      <c r="K5028" s="107"/>
      <c r="L5028" s="105"/>
      <c r="M5028" s="105"/>
      <c r="N5028" s="106"/>
      <c r="O5028" s="107"/>
      <c r="P5028" s="105"/>
      <c r="Q5028" s="105"/>
      <c r="R5028" s="106"/>
      <c r="S5028" s="107"/>
      <c r="T5028" s="105"/>
      <c r="U5028" s="105"/>
      <c r="V5028" s="106"/>
      <c r="W5028" s="107"/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hidden="1" customHeight="1" x14ac:dyDescent="0.3">
      <c r="A5029" s="110" t="s">
        <v>1713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hidden="1" customHeight="1" x14ac:dyDescent="0.3">
      <c r="A5030" s="110" t="s">
        <v>1713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hidden="1" customHeight="1" x14ac:dyDescent="0.3">
      <c r="A5031" s="110" t="s">
        <v>1713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hidden="1" customHeight="1" x14ac:dyDescent="0.3">
      <c r="A5032" s="110" t="s">
        <v>1713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/>
      <c r="K5032" s="107"/>
      <c r="L5032" s="105"/>
      <c r="M5032" s="105"/>
      <c r="N5032" s="106"/>
      <c r="O5032" s="107"/>
      <c r="P5032" s="105"/>
      <c r="Q5032" s="105"/>
      <c r="R5032" s="106"/>
      <c r="S5032" s="107"/>
      <c r="T5032" s="105"/>
      <c r="U5032" s="105"/>
      <c r="V5032" s="106"/>
      <c r="W5032" s="107"/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hidden="1" customHeight="1" x14ac:dyDescent="0.3">
      <c r="A5033" s="110" t="s">
        <v>1713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hidden="1" customHeight="1" x14ac:dyDescent="0.3">
      <c r="A5034" s="110" t="s">
        <v>1713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114399.46</v>
      </c>
      <c r="F5034" s="104">
        <v>0</v>
      </c>
      <c r="G5034" s="104">
        <v>57199.73</v>
      </c>
      <c r="H5034" s="113">
        <v>0</v>
      </c>
      <c r="I5034" s="113">
        <v>57199.73</v>
      </c>
      <c r="J5034" s="31"/>
      <c r="K5034" s="32"/>
      <c r="L5034" s="113"/>
      <c r="M5034" s="113"/>
      <c r="N5034" s="31"/>
      <c r="O5034" s="32"/>
      <c r="P5034" s="105"/>
      <c r="Q5034" s="105"/>
      <c r="R5034" s="31"/>
      <c r="S5034" s="32"/>
      <c r="T5034" s="113"/>
      <c r="U5034" s="113"/>
      <c r="V5034" s="31"/>
      <c r="W5034" s="32"/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hidden="1" customHeight="1" x14ac:dyDescent="0.3">
      <c r="A5035" s="110" t="s">
        <v>1713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/>
      <c r="G5035" s="104"/>
      <c r="H5035" s="105"/>
      <c r="I5035" s="105"/>
      <c r="J5035" s="106"/>
      <c r="K5035" s="107"/>
      <c r="L5035" s="105"/>
      <c r="M5035" s="105"/>
      <c r="N5035" s="106"/>
      <c r="O5035" s="107"/>
      <c r="P5035" s="113"/>
      <c r="Q5035" s="113"/>
      <c r="R5035" s="106"/>
      <c r="S5035" s="107"/>
      <c r="T5035" s="105"/>
      <c r="U5035" s="105"/>
      <c r="V5035" s="106"/>
      <c r="W5035" s="107"/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hidden="1" customHeight="1" x14ac:dyDescent="0.3">
      <c r="A5036" s="110" t="s">
        <v>1713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hidden="1" customHeight="1" x14ac:dyDescent="0.3">
      <c r="A5037" s="110" t="s">
        <v>1713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/>
      <c r="G5037" s="104"/>
      <c r="H5037" s="113"/>
      <c r="I5037" s="113"/>
      <c r="J5037" s="31"/>
      <c r="K5037" s="32"/>
      <c r="L5037" s="113"/>
      <c r="M5037" s="113"/>
      <c r="N5037" s="31"/>
      <c r="O5037" s="32"/>
      <c r="P5037" s="113"/>
      <c r="Q5037" s="113"/>
      <c r="R5037" s="31"/>
      <c r="S5037" s="32"/>
      <c r="T5037" s="113"/>
      <c r="U5037" s="113"/>
      <c r="V5037" s="31"/>
      <c r="W5037" s="32"/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hidden="1" customHeight="1" x14ac:dyDescent="0.3">
      <c r="A5038" s="110" t="s">
        <v>1713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hidden="1" customHeight="1" x14ac:dyDescent="0.3">
      <c r="A5039" s="110" t="s">
        <v>1713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hidden="1" customHeight="1" x14ac:dyDescent="0.3">
      <c r="A5040" s="110" t="s">
        <v>1713</v>
      </c>
      <c r="B5040" s="111" t="s">
        <v>280</v>
      </c>
      <c r="C5040" s="112" t="s">
        <v>1569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hidden="1" customHeight="1" x14ac:dyDescent="0.3">
      <c r="A5041" s="110" t="s">
        <v>1713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/>
      <c r="G5041" s="104"/>
      <c r="H5041" s="105"/>
      <c r="I5041" s="105"/>
      <c r="J5041" s="106"/>
      <c r="K5041" s="107"/>
      <c r="L5041" s="105"/>
      <c r="M5041" s="105"/>
      <c r="N5041" s="106"/>
      <c r="O5041" s="107"/>
      <c r="P5041" s="113"/>
      <c r="Q5041" s="113"/>
      <c r="R5041" s="106"/>
      <c r="S5041" s="107"/>
      <c r="T5041" s="105"/>
      <c r="U5041" s="105"/>
      <c r="V5041" s="106"/>
      <c r="W5041" s="107"/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hidden="1" customHeight="1" x14ac:dyDescent="0.3">
      <c r="A5042" s="110" t="s">
        <v>1713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hidden="1" customHeight="1" x14ac:dyDescent="0.3">
      <c r="A5043" s="110" t="s">
        <v>1713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/>
      <c r="G5043" s="104"/>
      <c r="H5043" s="113"/>
      <c r="I5043" s="113"/>
      <c r="J5043" s="31"/>
      <c r="K5043" s="32"/>
      <c r="L5043" s="113"/>
      <c r="M5043" s="113"/>
      <c r="N5043" s="31"/>
      <c r="O5043" s="32"/>
      <c r="P5043" s="113"/>
      <c r="Q5043" s="113"/>
      <c r="R5043" s="31"/>
      <c r="S5043" s="32"/>
      <c r="T5043" s="113"/>
      <c r="U5043" s="113"/>
      <c r="V5043" s="31"/>
      <c r="W5043" s="32"/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hidden="1" customHeight="1" x14ac:dyDescent="0.3">
      <c r="A5044" s="110" t="s">
        <v>1713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hidden="1" customHeight="1" x14ac:dyDescent="0.3">
      <c r="A5045" s="110" t="s">
        <v>1713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hidden="1" customHeight="1" x14ac:dyDescent="0.3">
      <c r="A5046" s="110" t="s">
        <v>1713</v>
      </c>
      <c r="B5046" s="111" t="s">
        <v>291</v>
      </c>
      <c r="C5046" s="112" t="s">
        <v>1570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hidden="1" customHeight="1" x14ac:dyDescent="0.3">
      <c r="A5047" s="110" t="s">
        <v>1713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hidden="1" customHeight="1" x14ac:dyDescent="0.3">
      <c r="A5048" s="110" t="s">
        <v>1713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hidden="1" customHeight="1" x14ac:dyDescent="0.3">
      <c r="A5049" s="110" t="s">
        <v>1713</v>
      </c>
      <c r="B5049" s="111" t="s">
        <v>296</v>
      </c>
      <c r="C5049" s="112" t="s">
        <v>1571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hidden="1" customHeight="1" x14ac:dyDescent="0.3">
      <c r="A5050" s="110" t="s">
        <v>1713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hidden="1" customHeight="1" x14ac:dyDescent="0.3">
      <c r="A5051" s="110" t="s">
        <v>1713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hidden="1" customHeight="1" x14ac:dyDescent="0.3">
      <c r="A5052" s="110" t="s">
        <v>1713</v>
      </c>
      <c r="B5052" s="111" t="s">
        <v>301</v>
      </c>
      <c r="C5052" s="112" t="s">
        <v>1572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hidden="1" customHeight="1" x14ac:dyDescent="0.3">
      <c r="A5053" s="110" t="s">
        <v>1713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/>
      <c r="G5053" s="104"/>
      <c r="H5053" s="105"/>
      <c r="I5053" s="105"/>
      <c r="J5053" s="106"/>
      <c r="K5053" s="107"/>
      <c r="L5053" s="105"/>
      <c r="M5053" s="105"/>
      <c r="N5053" s="106"/>
      <c r="O5053" s="107"/>
      <c r="P5053" s="105"/>
      <c r="Q5053" s="105"/>
      <c r="R5053" s="106"/>
      <c r="S5053" s="107"/>
      <c r="T5053" s="105"/>
      <c r="U5053" s="105"/>
      <c r="V5053" s="106"/>
      <c r="W5053" s="107"/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hidden="1" customHeight="1" x14ac:dyDescent="0.3">
      <c r="A5054" s="110" t="s">
        <v>1713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hidden="1" customHeight="1" x14ac:dyDescent="0.3">
      <c r="A5055" s="110" t="s">
        <v>1713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/>
      <c r="G5055" s="104"/>
      <c r="H5055" s="113"/>
      <c r="I5055" s="113"/>
      <c r="J5055" s="31"/>
      <c r="K5055" s="32"/>
      <c r="L5055" s="113"/>
      <c r="M5055" s="113"/>
      <c r="N5055" s="31"/>
      <c r="O5055" s="32"/>
      <c r="P5055" s="105"/>
      <c r="Q5055" s="105"/>
      <c r="R5055" s="31"/>
      <c r="S5055" s="32"/>
      <c r="T5055" s="113"/>
      <c r="U5055" s="113"/>
      <c r="V5055" s="31"/>
      <c r="W5055" s="32"/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hidden="1" customHeight="1" x14ac:dyDescent="0.3">
      <c r="A5056" s="110" t="s">
        <v>1713</v>
      </c>
      <c r="B5056" s="111" t="s">
        <v>308</v>
      </c>
      <c r="C5056" s="112" t="s">
        <v>309</v>
      </c>
      <c r="D5056" s="21">
        <f t="shared" si="106"/>
        <v>84500</v>
      </c>
      <c r="E5056" s="24">
        <f t="shared" si="107"/>
        <v>0</v>
      </c>
      <c r="F5056" s="104">
        <v>0</v>
      </c>
      <c r="G5056" s="104">
        <v>0</v>
      </c>
      <c r="H5056" s="113">
        <v>84500</v>
      </c>
      <c r="I5056" s="113">
        <v>0</v>
      </c>
      <c r="J5056" s="31"/>
      <c r="K5056" s="32"/>
      <c r="L5056" s="113"/>
      <c r="M5056" s="113"/>
      <c r="N5056" s="31"/>
      <c r="O5056" s="32"/>
      <c r="P5056" s="113"/>
      <c r="Q5056" s="113"/>
      <c r="R5056" s="31"/>
      <c r="S5056" s="32"/>
      <c r="T5056" s="113"/>
      <c r="U5056" s="113"/>
      <c r="V5056" s="31"/>
      <c r="W5056" s="32"/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hidden="1" customHeight="1" x14ac:dyDescent="0.3">
      <c r="A5057" s="110" t="s">
        <v>1713</v>
      </c>
      <c r="B5057" s="111" t="s">
        <v>310</v>
      </c>
      <c r="C5057" s="112" t="s">
        <v>311</v>
      </c>
      <c r="D5057" s="21">
        <f t="shared" si="106"/>
        <v>0</v>
      </c>
      <c r="E5057" s="24">
        <f t="shared" si="107"/>
        <v>0</v>
      </c>
      <c r="F5057" s="104">
        <v>0</v>
      </c>
      <c r="G5057" s="104">
        <v>0</v>
      </c>
      <c r="H5057" s="105">
        <v>0</v>
      </c>
      <c r="I5057" s="105">
        <v>0</v>
      </c>
      <c r="J5057" s="106"/>
      <c r="K5057" s="107"/>
      <c r="L5057" s="105"/>
      <c r="M5057" s="105"/>
      <c r="N5057" s="106"/>
      <c r="O5057" s="107"/>
      <c r="P5057" s="113"/>
      <c r="Q5057" s="113"/>
      <c r="R5057" s="106"/>
      <c r="S5057" s="107"/>
      <c r="T5057" s="105"/>
      <c r="U5057" s="105"/>
      <c r="V5057" s="106"/>
      <c r="W5057" s="107"/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hidden="1" customHeight="1" x14ac:dyDescent="0.3">
      <c r="A5058" s="110" t="s">
        <v>1713</v>
      </c>
      <c r="B5058" s="111" t="s">
        <v>312</v>
      </c>
      <c r="C5058" s="112" t="s">
        <v>313</v>
      </c>
      <c r="D5058" s="21">
        <f t="shared" si="106"/>
        <v>18000</v>
      </c>
      <c r="E5058" s="24">
        <f t="shared" si="107"/>
        <v>0</v>
      </c>
      <c r="F5058" s="104">
        <v>0</v>
      </c>
      <c r="G5058" s="104">
        <v>0</v>
      </c>
      <c r="H5058" s="105">
        <v>18000</v>
      </c>
      <c r="I5058" s="105">
        <v>0</v>
      </c>
      <c r="J5058" s="106"/>
      <c r="K5058" s="107"/>
      <c r="L5058" s="105"/>
      <c r="M5058" s="105"/>
      <c r="N5058" s="106"/>
      <c r="O5058" s="107"/>
      <c r="P5058" s="105"/>
      <c r="Q5058" s="105"/>
      <c r="R5058" s="106"/>
      <c r="S5058" s="107"/>
      <c r="T5058" s="105"/>
      <c r="U5058" s="105"/>
      <c r="V5058" s="106"/>
      <c r="W5058" s="107"/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hidden="1" customHeight="1" x14ac:dyDescent="0.3">
      <c r="A5059" s="110" t="s">
        <v>1713</v>
      </c>
      <c r="B5059" s="111" t="s">
        <v>314</v>
      </c>
      <c r="C5059" s="112" t="s">
        <v>315</v>
      </c>
      <c r="D5059" s="21">
        <f t="shared" si="106"/>
        <v>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/>
      <c r="K5059" s="32"/>
      <c r="L5059" s="113"/>
      <c r="M5059" s="113"/>
      <c r="N5059" s="31"/>
      <c r="O5059" s="32"/>
      <c r="P5059" s="105"/>
      <c r="Q5059" s="105"/>
      <c r="R5059" s="31"/>
      <c r="S5059" s="32"/>
      <c r="T5059" s="113"/>
      <c r="U5059" s="113"/>
      <c r="V5059" s="31"/>
      <c r="W5059" s="32"/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hidden="1" customHeight="1" x14ac:dyDescent="0.3">
      <c r="A5060" s="110" t="s">
        <v>1713</v>
      </c>
      <c r="B5060" s="111" t="s">
        <v>316</v>
      </c>
      <c r="C5060" s="112" t="s">
        <v>317</v>
      </c>
      <c r="D5060" s="21">
        <f t="shared" si="106"/>
        <v>0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/>
      <c r="K5060" s="32"/>
      <c r="L5060" s="113"/>
      <c r="M5060" s="113"/>
      <c r="N5060" s="31"/>
      <c r="O5060" s="32"/>
      <c r="P5060" s="113"/>
      <c r="Q5060" s="113"/>
      <c r="R5060" s="31"/>
      <c r="S5060" s="32"/>
      <c r="T5060" s="113"/>
      <c r="U5060" s="113"/>
      <c r="V5060" s="31"/>
      <c r="W5060" s="32"/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hidden="1" customHeight="1" x14ac:dyDescent="0.3">
      <c r="A5061" s="110" t="s">
        <v>1713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>
        <v>0</v>
      </c>
      <c r="G5061" s="104">
        <v>0</v>
      </c>
      <c r="H5061" s="113">
        <v>0</v>
      </c>
      <c r="I5061" s="113">
        <v>0</v>
      </c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hidden="1" customHeight="1" x14ac:dyDescent="0.3">
      <c r="A5062" s="110" t="s">
        <v>1713</v>
      </c>
      <c r="B5062" s="111" t="s">
        <v>320</v>
      </c>
      <c r="C5062" s="112" t="s">
        <v>321</v>
      </c>
      <c r="D5062" s="21">
        <f t="shared" si="106"/>
        <v>0</v>
      </c>
      <c r="E5062" s="24">
        <f t="shared" si="107"/>
        <v>0</v>
      </c>
      <c r="F5062" s="104">
        <v>0</v>
      </c>
      <c r="G5062" s="104">
        <v>0</v>
      </c>
      <c r="H5062" s="113">
        <v>0</v>
      </c>
      <c r="I5062" s="113">
        <v>0</v>
      </c>
      <c r="J5062" s="31"/>
      <c r="K5062" s="32"/>
      <c r="L5062" s="113"/>
      <c r="M5062" s="113"/>
      <c r="N5062" s="31"/>
      <c r="O5062" s="32"/>
      <c r="P5062" s="113"/>
      <c r="Q5062" s="113"/>
      <c r="R5062" s="31"/>
      <c r="S5062" s="32"/>
      <c r="T5062" s="113"/>
      <c r="U5062" s="113"/>
      <c r="V5062" s="31"/>
      <c r="W5062" s="32"/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hidden="1" customHeight="1" x14ac:dyDescent="0.3">
      <c r="A5063" s="110" t="s">
        <v>1713</v>
      </c>
      <c r="B5063" s="111" t="s">
        <v>322</v>
      </c>
      <c r="C5063" s="112" t="s">
        <v>323</v>
      </c>
      <c r="D5063" s="21">
        <f t="shared" si="106"/>
        <v>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/>
      <c r="K5063" s="32"/>
      <c r="L5063" s="113"/>
      <c r="M5063" s="113"/>
      <c r="N5063" s="31"/>
      <c r="O5063" s="32"/>
      <c r="P5063" s="113"/>
      <c r="Q5063" s="113"/>
      <c r="R5063" s="31"/>
      <c r="S5063" s="32"/>
      <c r="T5063" s="113"/>
      <c r="U5063" s="113"/>
      <c r="V5063" s="31"/>
      <c r="W5063" s="32"/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hidden="1" customHeight="1" x14ac:dyDescent="0.3">
      <c r="A5064" s="110" t="s">
        <v>1713</v>
      </c>
      <c r="B5064" s="111" t="s">
        <v>324</v>
      </c>
      <c r="C5064" s="112" t="s">
        <v>325</v>
      </c>
      <c r="D5064" s="21">
        <f t="shared" si="106"/>
        <v>0</v>
      </c>
      <c r="E5064" s="24">
        <f t="shared" si="107"/>
        <v>0</v>
      </c>
      <c r="F5064" s="104">
        <v>0</v>
      </c>
      <c r="G5064" s="104">
        <v>0</v>
      </c>
      <c r="H5064" s="113">
        <v>0</v>
      </c>
      <c r="I5064" s="113">
        <v>0</v>
      </c>
      <c r="J5064" s="31"/>
      <c r="K5064" s="32"/>
      <c r="L5064" s="113"/>
      <c r="M5064" s="113"/>
      <c r="N5064" s="31"/>
      <c r="O5064" s="32"/>
      <c r="P5064" s="113"/>
      <c r="Q5064" s="113"/>
      <c r="R5064" s="31"/>
      <c r="S5064" s="32"/>
      <c r="T5064" s="113"/>
      <c r="U5064" s="113"/>
      <c r="V5064" s="31"/>
      <c r="W5064" s="32"/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hidden="1" customHeight="1" x14ac:dyDescent="0.3">
      <c r="A5065" s="110" t="s">
        <v>1713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/>
      <c r="G5065" s="104"/>
      <c r="H5065" s="113"/>
      <c r="I5065" s="113"/>
      <c r="J5065" s="31"/>
      <c r="K5065" s="32"/>
      <c r="L5065" s="113"/>
      <c r="M5065" s="113"/>
      <c r="N5065" s="31"/>
      <c r="O5065" s="32"/>
      <c r="P5065" s="113"/>
      <c r="Q5065" s="113"/>
      <c r="R5065" s="31"/>
      <c r="S5065" s="32"/>
      <c r="T5065" s="113"/>
      <c r="U5065" s="113"/>
      <c r="V5065" s="31"/>
      <c r="W5065" s="32"/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hidden="1" customHeight="1" x14ac:dyDescent="0.3">
      <c r="A5066" s="110" t="s">
        <v>1713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36968.11</v>
      </c>
      <c r="F5066" s="104">
        <v>0</v>
      </c>
      <c r="G5066" s="104">
        <v>5216.99</v>
      </c>
      <c r="H5066" s="113">
        <v>0</v>
      </c>
      <c r="I5066" s="113">
        <v>31751.119999999999</v>
      </c>
      <c r="J5066" s="31"/>
      <c r="K5066" s="32"/>
      <c r="L5066" s="113"/>
      <c r="M5066" s="113"/>
      <c r="N5066" s="31"/>
      <c r="O5066" s="32"/>
      <c r="P5066" s="113"/>
      <c r="Q5066" s="113"/>
      <c r="R5066" s="31"/>
      <c r="S5066" s="32"/>
      <c r="T5066" s="113"/>
      <c r="U5066" s="113"/>
      <c r="V5066" s="31"/>
      <c r="W5066" s="32"/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hidden="1" customHeight="1" x14ac:dyDescent="0.3">
      <c r="A5067" s="110" t="s">
        <v>1713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66333.3</v>
      </c>
      <c r="F5067" s="104">
        <v>0</v>
      </c>
      <c r="G5067" s="104">
        <v>33166.65</v>
      </c>
      <c r="H5067" s="113">
        <v>0</v>
      </c>
      <c r="I5067" s="113">
        <v>33166.65</v>
      </c>
      <c r="J5067" s="31"/>
      <c r="K5067" s="32"/>
      <c r="L5067" s="113"/>
      <c r="M5067" s="113"/>
      <c r="N5067" s="31"/>
      <c r="O5067" s="32"/>
      <c r="P5067" s="113"/>
      <c r="Q5067" s="113"/>
      <c r="R5067" s="31"/>
      <c r="S5067" s="32"/>
      <c r="T5067" s="113"/>
      <c r="U5067" s="113"/>
      <c r="V5067" s="31"/>
      <c r="W5067" s="32"/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hidden="1" customHeight="1" x14ac:dyDescent="0.3">
      <c r="A5068" s="110" t="s">
        <v>1713</v>
      </c>
      <c r="B5068" s="111" t="s">
        <v>332</v>
      </c>
      <c r="C5068" s="112" t="s">
        <v>333</v>
      </c>
      <c r="D5068" s="21">
        <f t="shared" si="106"/>
        <v>0</v>
      </c>
      <c r="E5068" s="24">
        <f t="shared" si="107"/>
        <v>39272.240000000005</v>
      </c>
      <c r="F5068" s="104">
        <v>0</v>
      </c>
      <c r="G5068" s="104">
        <v>19486.13</v>
      </c>
      <c r="H5068" s="113">
        <v>0</v>
      </c>
      <c r="I5068" s="113">
        <v>19786.11</v>
      </c>
      <c r="J5068" s="31"/>
      <c r="K5068" s="32"/>
      <c r="L5068" s="113"/>
      <c r="M5068" s="113"/>
      <c r="N5068" s="31"/>
      <c r="O5068" s="32"/>
      <c r="P5068" s="113"/>
      <c r="Q5068" s="113"/>
      <c r="R5068" s="31"/>
      <c r="S5068" s="32"/>
      <c r="T5068" s="113"/>
      <c r="U5068" s="113"/>
      <c r="V5068" s="31"/>
      <c r="W5068" s="32"/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hidden="1" customHeight="1" x14ac:dyDescent="0.3">
      <c r="A5069" s="110" t="s">
        <v>1713</v>
      </c>
      <c r="B5069" s="111" t="s">
        <v>334</v>
      </c>
      <c r="C5069" s="112" t="s">
        <v>335</v>
      </c>
      <c r="D5069" s="21">
        <f t="shared" si="106"/>
        <v>0</v>
      </c>
      <c r="E5069" s="24">
        <f t="shared" si="107"/>
        <v>16760.919999999998</v>
      </c>
      <c r="F5069" s="104">
        <v>0</v>
      </c>
      <c r="G5069" s="104">
        <v>8380.4599999999991</v>
      </c>
      <c r="H5069" s="113">
        <v>0</v>
      </c>
      <c r="I5069" s="113">
        <v>8380.4599999999991</v>
      </c>
      <c r="J5069" s="31"/>
      <c r="K5069" s="32"/>
      <c r="L5069" s="113"/>
      <c r="M5069" s="113"/>
      <c r="N5069" s="31"/>
      <c r="O5069" s="32"/>
      <c r="P5069" s="113"/>
      <c r="Q5069" s="113"/>
      <c r="R5069" s="31"/>
      <c r="S5069" s="32"/>
      <c r="T5069" s="113"/>
      <c r="U5069" s="113"/>
      <c r="V5069" s="31"/>
      <c r="W5069" s="32"/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hidden="1" customHeight="1" x14ac:dyDescent="0.3">
      <c r="A5070" s="110" t="s">
        <v>1713</v>
      </c>
      <c r="B5070" s="111" t="s">
        <v>336</v>
      </c>
      <c r="C5070" s="112" t="s">
        <v>337</v>
      </c>
      <c r="D5070" s="21">
        <f t="shared" si="106"/>
        <v>0</v>
      </c>
      <c r="E5070" s="24">
        <f t="shared" si="107"/>
        <v>748.92</v>
      </c>
      <c r="F5070" s="104">
        <v>0</v>
      </c>
      <c r="G5070" s="104">
        <v>374.46</v>
      </c>
      <c r="H5070" s="113">
        <v>0</v>
      </c>
      <c r="I5070" s="113">
        <v>374.46</v>
      </c>
      <c r="J5070" s="31"/>
      <c r="K5070" s="32"/>
      <c r="L5070" s="113"/>
      <c r="M5070" s="113"/>
      <c r="N5070" s="31"/>
      <c r="O5070" s="32"/>
      <c r="P5070" s="113"/>
      <c r="Q5070" s="113"/>
      <c r="R5070" s="31"/>
      <c r="S5070" s="32"/>
      <c r="T5070" s="113"/>
      <c r="U5070" s="113"/>
      <c r="V5070" s="31"/>
      <c r="W5070" s="32"/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hidden="1" customHeight="1" x14ac:dyDescent="0.3">
      <c r="A5071" s="110" t="s">
        <v>1713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>
        <v>0</v>
      </c>
      <c r="G5071" s="104">
        <v>0</v>
      </c>
      <c r="H5071" s="113">
        <v>0</v>
      </c>
      <c r="I5071" s="113">
        <v>0</v>
      </c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hidden="1" customHeight="1" x14ac:dyDescent="0.3">
      <c r="A5072" s="110" t="s">
        <v>1713</v>
      </c>
      <c r="B5072" s="111" t="s">
        <v>340</v>
      </c>
      <c r="C5072" s="112" t="s">
        <v>341</v>
      </c>
      <c r="D5072" s="21">
        <f t="shared" si="106"/>
        <v>14531.51</v>
      </c>
      <c r="E5072" s="24">
        <f t="shared" si="107"/>
        <v>224437.66999999998</v>
      </c>
      <c r="F5072" s="104">
        <v>0</v>
      </c>
      <c r="G5072" s="104">
        <v>112543.83</v>
      </c>
      <c r="H5072" s="113">
        <v>14531.51</v>
      </c>
      <c r="I5072" s="113">
        <v>111893.84</v>
      </c>
      <c r="J5072" s="31"/>
      <c r="K5072" s="32"/>
      <c r="L5072" s="113"/>
      <c r="M5072" s="113"/>
      <c r="N5072" s="31"/>
      <c r="O5072" s="32"/>
      <c r="P5072" s="113"/>
      <c r="Q5072" s="113"/>
      <c r="R5072" s="31"/>
      <c r="S5072" s="32"/>
      <c r="T5072" s="113"/>
      <c r="U5072" s="113"/>
      <c r="V5072" s="31"/>
      <c r="W5072" s="32"/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hidden="1" customHeight="1" x14ac:dyDescent="0.3">
      <c r="A5073" s="110" t="s">
        <v>1713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45087.16</v>
      </c>
      <c r="F5073" s="104">
        <v>0</v>
      </c>
      <c r="G5073" s="104">
        <v>22543.58</v>
      </c>
      <c r="H5073" s="105">
        <v>0</v>
      </c>
      <c r="I5073" s="105">
        <v>22543.58</v>
      </c>
      <c r="J5073" s="106"/>
      <c r="K5073" s="107"/>
      <c r="L5073" s="105"/>
      <c r="M5073" s="105"/>
      <c r="N5073" s="106"/>
      <c r="O5073" s="107"/>
      <c r="P5073" s="113"/>
      <c r="Q5073" s="113"/>
      <c r="R5073" s="106"/>
      <c r="S5073" s="107"/>
      <c r="T5073" s="105"/>
      <c r="U5073" s="105"/>
      <c r="V5073" s="106"/>
      <c r="W5073" s="107"/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hidden="1" customHeight="1" x14ac:dyDescent="0.3">
      <c r="A5074" s="110" t="s">
        <v>1713</v>
      </c>
      <c r="B5074" s="111" t="s">
        <v>344</v>
      </c>
      <c r="C5074" s="112" t="s">
        <v>345</v>
      </c>
      <c r="D5074" s="21">
        <f t="shared" si="106"/>
        <v>0</v>
      </c>
      <c r="E5074" s="24">
        <f t="shared" si="107"/>
        <v>26130.28</v>
      </c>
      <c r="F5074" s="104">
        <v>0</v>
      </c>
      <c r="G5074" s="104">
        <v>13065.14</v>
      </c>
      <c r="H5074" s="113">
        <v>0</v>
      </c>
      <c r="I5074" s="113">
        <v>13065.14</v>
      </c>
      <c r="J5074" s="31"/>
      <c r="K5074" s="32"/>
      <c r="L5074" s="113"/>
      <c r="M5074" s="113"/>
      <c r="N5074" s="31"/>
      <c r="O5074" s="32"/>
      <c r="P5074" s="105"/>
      <c r="Q5074" s="105"/>
      <c r="R5074" s="31"/>
      <c r="S5074" s="32"/>
      <c r="T5074" s="113"/>
      <c r="U5074" s="113"/>
      <c r="V5074" s="31"/>
      <c r="W5074" s="32"/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hidden="1" customHeight="1" x14ac:dyDescent="0.3">
      <c r="A5075" s="110" t="s">
        <v>1713</v>
      </c>
      <c r="B5075" s="111" t="s">
        <v>346</v>
      </c>
      <c r="C5075" s="112" t="s">
        <v>347</v>
      </c>
      <c r="D5075" s="21">
        <f t="shared" si="106"/>
        <v>0</v>
      </c>
      <c r="E5075" s="24">
        <f t="shared" si="107"/>
        <v>0</v>
      </c>
      <c r="F5075" s="104"/>
      <c r="G5075" s="104"/>
      <c r="H5075" s="113"/>
      <c r="I5075" s="113"/>
      <c r="J5075" s="31"/>
      <c r="K5075" s="32"/>
      <c r="L5075" s="113"/>
      <c r="M5075" s="113"/>
      <c r="N5075" s="31"/>
      <c r="O5075" s="32"/>
      <c r="P5075" s="113"/>
      <c r="Q5075" s="113"/>
      <c r="R5075" s="31"/>
      <c r="S5075" s="32"/>
      <c r="T5075" s="113"/>
      <c r="U5075" s="113"/>
      <c r="V5075" s="31"/>
      <c r="W5075" s="32"/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hidden="1" customHeight="1" x14ac:dyDescent="0.3">
      <c r="A5076" s="110" t="s">
        <v>1713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hidden="1" customHeight="1" x14ac:dyDescent="0.3">
      <c r="A5077" s="110" t="s">
        <v>1713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hidden="1" customHeight="1" x14ac:dyDescent="0.3">
      <c r="A5078" s="110" t="s">
        <v>1713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/>
      <c r="G5078" s="104"/>
      <c r="H5078" s="105"/>
      <c r="I5078" s="105"/>
      <c r="J5078" s="106"/>
      <c r="K5078" s="107"/>
      <c r="L5078" s="105"/>
      <c r="M5078" s="105"/>
      <c r="N5078" s="106"/>
      <c r="O5078" s="107"/>
      <c r="P5078" s="105"/>
      <c r="Q5078" s="105"/>
      <c r="R5078" s="106"/>
      <c r="S5078" s="107"/>
      <c r="T5078" s="105"/>
      <c r="U5078" s="105"/>
      <c r="V5078" s="106"/>
      <c r="W5078" s="107"/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hidden="1" customHeight="1" x14ac:dyDescent="0.3">
      <c r="A5079" s="110" t="s">
        <v>1713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hidden="1" customHeight="1" x14ac:dyDescent="0.3">
      <c r="A5080" s="110" t="s">
        <v>1713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/>
      <c r="G5080" s="104"/>
      <c r="H5080" s="105"/>
      <c r="I5080" s="105"/>
      <c r="J5080" s="106"/>
      <c r="K5080" s="107"/>
      <c r="L5080" s="105"/>
      <c r="M5080" s="105"/>
      <c r="N5080" s="106"/>
      <c r="O5080" s="107"/>
      <c r="P5080" s="105"/>
      <c r="Q5080" s="105"/>
      <c r="R5080" s="106"/>
      <c r="S5080" s="107"/>
      <c r="T5080" s="105"/>
      <c r="U5080" s="105"/>
      <c r="V5080" s="106"/>
      <c r="W5080" s="107"/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hidden="1" customHeight="1" x14ac:dyDescent="0.3">
      <c r="A5081" s="110" t="s">
        <v>1713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hidden="1" customHeight="1" x14ac:dyDescent="0.3">
      <c r="A5082" s="110" t="s">
        <v>1713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hidden="1" customHeight="1" x14ac:dyDescent="0.3">
      <c r="A5083" s="110" t="s">
        <v>1713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hidden="1" customHeight="1" x14ac:dyDescent="0.3">
      <c r="A5084" s="110" t="s">
        <v>1713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hidden="1" customHeight="1" x14ac:dyDescent="0.3">
      <c r="A5085" s="110" t="s">
        <v>1713</v>
      </c>
      <c r="B5085" s="111" t="s">
        <v>366</v>
      </c>
      <c r="C5085" s="112" t="s">
        <v>367</v>
      </c>
      <c r="D5085" s="21">
        <f t="shared" si="106"/>
        <v>973140</v>
      </c>
      <c r="E5085" s="24">
        <f t="shared" si="107"/>
        <v>0</v>
      </c>
      <c r="F5085" s="104">
        <v>0</v>
      </c>
      <c r="G5085" s="104">
        <v>0</v>
      </c>
      <c r="H5085" s="113">
        <v>973140</v>
      </c>
      <c r="I5085" s="113">
        <v>0</v>
      </c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hidden="1" customHeight="1" x14ac:dyDescent="0.3">
      <c r="A5086" s="110" t="s">
        <v>1713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hidden="1" customHeight="1" x14ac:dyDescent="0.3">
      <c r="A5087" s="110" t="s">
        <v>1713</v>
      </c>
      <c r="B5087" s="111" t="s">
        <v>370</v>
      </c>
      <c r="C5087" s="112" t="s">
        <v>371</v>
      </c>
      <c r="D5087" s="21">
        <f t="shared" si="106"/>
        <v>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/>
      <c r="W5087" s="32"/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hidden="1" customHeight="1" x14ac:dyDescent="0.3">
      <c r="A5088" s="110" t="s">
        <v>1713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hidden="1" customHeight="1" x14ac:dyDescent="0.3">
      <c r="A5089" s="110" t="s">
        <v>1713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1401</v>
      </c>
      <c r="AE5089" s="19" t="s">
        <v>1412</v>
      </c>
      <c r="AF5089" s="19" t="s">
        <v>1402</v>
      </c>
      <c r="AG5089" s="34" t="s">
        <v>1413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hidden="1" customHeight="1" x14ac:dyDescent="0.3">
      <c r="A5090" s="110" t="s">
        <v>1713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1403</v>
      </c>
      <c r="AE5090" s="19" t="s">
        <v>1412</v>
      </c>
      <c r="AF5090" s="19" t="s">
        <v>1404</v>
      </c>
      <c r="AG5090" s="34" t="s">
        <v>1413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hidden="1" customHeight="1" x14ac:dyDescent="0.3">
      <c r="A5091" s="110" t="s">
        <v>1713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1405</v>
      </c>
      <c r="AE5091" s="19" t="s">
        <v>1412</v>
      </c>
      <c r="AF5091" s="19" t="s">
        <v>1406</v>
      </c>
      <c r="AG5091" s="34" t="s">
        <v>1413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hidden="1" customHeight="1" x14ac:dyDescent="0.3">
      <c r="A5092" s="110" t="s">
        <v>1713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1407</v>
      </c>
      <c r="AG5092" s="34" t="s">
        <v>1413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hidden="1" customHeight="1" x14ac:dyDescent="0.3">
      <c r="A5093" s="110" t="s">
        <v>1713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1415</v>
      </c>
      <c r="AG5093" s="34" t="s">
        <v>1413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hidden="1" customHeight="1" x14ac:dyDescent="0.3">
      <c r="A5094" s="110" t="s">
        <v>1713</v>
      </c>
      <c r="B5094" s="111" t="s">
        <v>384</v>
      </c>
      <c r="C5094" s="112" t="s">
        <v>1573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1403</v>
      </c>
      <c r="AE5094" s="19" t="s">
        <v>1412</v>
      </c>
      <c r="AF5094" s="19" t="s">
        <v>1404</v>
      </c>
      <c r="AG5094" s="34" t="s">
        <v>1413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hidden="1" customHeight="1" x14ac:dyDescent="0.3">
      <c r="A5095" s="110" t="s">
        <v>1713</v>
      </c>
      <c r="B5095" s="111" t="s">
        <v>386</v>
      </c>
      <c r="C5095" s="112" t="s">
        <v>1667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1403</v>
      </c>
      <c r="AE5095" s="19" t="s">
        <v>1412</v>
      </c>
      <c r="AF5095" s="19" t="s">
        <v>1404</v>
      </c>
      <c r="AG5095" s="34" t="s">
        <v>1413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hidden="1" customHeight="1" x14ac:dyDescent="0.3">
      <c r="A5096" s="110" t="s">
        <v>1713</v>
      </c>
      <c r="B5096" s="111" t="s">
        <v>388</v>
      </c>
      <c r="C5096" s="112" t="s">
        <v>1668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1403</v>
      </c>
      <c r="AE5096" s="19" t="s">
        <v>1412</v>
      </c>
      <c r="AF5096" s="19" t="s">
        <v>1404</v>
      </c>
      <c r="AG5096" s="34" t="s">
        <v>1413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hidden="1" customHeight="1" x14ac:dyDescent="0.3">
      <c r="A5097" s="110" t="s">
        <v>1713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hidden="1" customHeight="1" x14ac:dyDescent="0.3">
      <c r="A5098" s="110" t="s">
        <v>1713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hidden="1" customHeight="1" x14ac:dyDescent="0.3">
      <c r="A5099" s="110" t="s">
        <v>1713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hidden="1" customHeight="1" x14ac:dyDescent="0.3">
      <c r="A5100" s="110" t="s">
        <v>1713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1401</v>
      </c>
      <c r="AE5100" s="19" t="s">
        <v>1412</v>
      </c>
      <c r="AF5100" s="19" t="s">
        <v>1402</v>
      </c>
      <c r="AG5100" s="34" t="s">
        <v>1413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hidden="1" customHeight="1" x14ac:dyDescent="0.3">
      <c r="A5101" s="110" t="s">
        <v>1713</v>
      </c>
      <c r="B5101" s="111" t="s">
        <v>398</v>
      </c>
      <c r="C5101" s="112" t="s">
        <v>1574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1403</v>
      </c>
      <c r="AE5101" s="19" t="s">
        <v>1412</v>
      </c>
      <c r="AF5101" s="19" t="s">
        <v>1404</v>
      </c>
      <c r="AG5101" s="34" t="s">
        <v>1413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hidden="1" customHeight="1" x14ac:dyDescent="0.3">
      <c r="A5102" s="110" t="s">
        <v>1713</v>
      </c>
      <c r="B5102" s="111" t="s">
        <v>400</v>
      </c>
      <c r="C5102" s="112" t="s">
        <v>1669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1405</v>
      </c>
      <c r="AE5102" s="19" t="s">
        <v>1412</v>
      </c>
      <c r="AF5102" s="19" t="s">
        <v>1406</v>
      </c>
      <c r="AG5102" s="34" t="s">
        <v>1413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hidden="1" customHeight="1" x14ac:dyDescent="0.3">
      <c r="A5103" s="110" t="s">
        <v>1713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1407</v>
      </c>
      <c r="AG5103" s="34" t="s">
        <v>1413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hidden="1" customHeight="1" x14ac:dyDescent="0.3">
      <c r="A5104" s="110" t="s">
        <v>1713</v>
      </c>
      <c r="B5104" s="111" t="s">
        <v>404</v>
      </c>
      <c r="C5104" s="112" t="s">
        <v>1575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1415</v>
      </c>
      <c r="AG5104" s="34" t="s">
        <v>1413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hidden="1" customHeight="1" x14ac:dyDescent="0.3">
      <c r="A5105" s="110" t="s">
        <v>1713</v>
      </c>
      <c r="B5105" s="111" t="s">
        <v>406</v>
      </c>
      <c r="C5105" s="112" t="s">
        <v>1576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1403</v>
      </c>
      <c r="AE5105" s="19" t="s">
        <v>1412</v>
      </c>
      <c r="AF5105" s="19" t="s">
        <v>1404</v>
      </c>
      <c r="AG5105" s="34" t="s">
        <v>1413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hidden="1" customHeight="1" x14ac:dyDescent="0.3">
      <c r="A5106" s="110" t="s">
        <v>1713</v>
      </c>
      <c r="B5106" s="111" t="s">
        <v>408</v>
      </c>
      <c r="C5106" s="112" t="s">
        <v>1577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1403</v>
      </c>
      <c r="AE5106" s="19" t="s">
        <v>1412</v>
      </c>
      <c r="AF5106" s="19" t="s">
        <v>1404</v>
      </c>
      <c r="AG5106" s="34" t="s">
        <v>1413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hidden="1" customHeight="1" x14ac:dyDescent="0.3">
      <c r="A5107" s="110" t="s">
        <v>1713</v>
      </c>
      <c r="B5107" s="111" t="s">
        <v>410</v>
      </c>
      <c r="C5107" s="112" t="s">
        <v>1578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1403</v>
      </c>
      <c r="AE5107" s="19" t="s">
        <v>1412</v>
      </c>
      <c r="AF5107" s="19" t="s">
        <v>1404</v>
      </c>
      <c r="AG5107" s="34" t="s">
        <v>1413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hidden="1" customHeight="1" x14ac:dyDescent="0.3">
      <c r="A5108" s="110" t="s">
        <v>1713</v>
      </c>
      <c r="B5108" s="111" t="s">
        <v>412</v>
      </c>
      <c r="C5108" s="112" t="s">
        <v>413</v>
      </c>
      <c r="D5108" s="21">
        <f t="shared" si="108"/>
        <v>111995</v>
      </c>
      <c r="E5108" s="24">
        <f t="shared" si="109"/>
        <v>504198.52</v>
      </c>
      <c r="F5108" s="104">
        <v>11000</v>
      </c>
      <c r="G5108" s="104">
        <v>271622.12</v>
      </c>
      <c r="H5108" s="113">
        <v>100995</v>
      </c>
      <c r="I5108" s="113">
        <v>232576.4</v>
      </c>
      <c r="J5108" s="31"/>
      <c r="K5108" s="32"/>
      <c r="L5108" s="113"/>
      <c r="M5108" s="113"/>
      <c r="N5108" s="31"/>
      <c r="O5108" s="32"/>
      <c r="P5108" s="113"/>
      <c r="Q5108" s="113"/>
      <c r="R5108" s="31"/>
      <c r="S5108" s="32"/>
      <c r="T5108" s="113"/>
      <c r="U5108" s="113"/>
      <c r="V5108" s="31"/>
      <c r="W5108" s="32"/>
      <c r="X5108" s="113"/>
      <c r="Y5108" s="113"/>
      <c r="Z5108" s="31"/>
      <c r="AA5108" s="32"/>
      <c r="AB5108" s="113"/>
      <c r="AC5108" s="113"/>
      <c r="AD5108" s="33" t="s">
        <v>1401</v>
      </c>
      <c r="AE5108" s="19" t="s">
        <v>1412</v>
      </c>
      <c r="AF5108" s="19" t="s">
        <v>1402</v>
      </c>
      <c r="AG5108" s="34" t="s">
        <v>1413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hidden="1" customHeight="1" x14ac:dyDescent="0.3">
      <c r="A5109" s="110" t="s">
        <v>1713</v>
      </c>
      <c r="B5109" s="111" t="s">
        <v>414</v>
      </c>
      <c r="C5109" s="112" t="s">
        <v>415</v>
      </c>
      <c r="D5109" s="21">
        <f t="shared" si="108"/>
        <v>12300</v>
      </c>
      <c r="E5109" s="24">
        <f t="shared" si="109"/>
        <v>290340</v>
      </c>
      <c r="F5109" s="104">
        <v>0</v>
      </c>
      <c r="G5109" s="104">
        <v>171030</v>
      </c>
      <c r="H5109" s="113">
        <v>12300</v>
      </c>
      <c r="I5109" s="113">
        <v>119310</v>
      </c>
      <c r="J5109" s="31"/>
      <c r="K5109" s="32"/>
      <c r="L5109" s="113"/>
      <c r="M5109" s="113"/>
      <c r="N5109" s="31"/>
      <c r="O5109" s="32"/>
      <c r="P5109" s="113"/>
      <c r="Q5109" s="113"/>
      <c r="R5109" s="31"/>
      <c r="S5109" s="32"/>
      <c r="T5109" s="113"/>
      <c r="U5109" s="113"/>
      <c r="V5109" s="31"/>
      <c r="W5109" s="32"/>
      <c r="X5109" s="113"/>
      <c r="Y5109" s="113"/>
      <c r="Z5109" s="31"/>
      <c r="AA5109" s="32"/>
      <c r="AB5109" s="113"/>
      <c r="AC5109" s="113"/>
      <c r="AD5109" s="33" t="s">
        <v>1403</v>
      </c>
      <c r="AE5109" s="19" t="s">
        <v>1412</v>
      </c>
      <c r="AF5109" s="19" t="s">
        <v>1404</v>
      </c>
      <c r="AG5109" s="34" t="s">
        <v>1413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hidden="1" customHeight="1" x14ac:dyDescent="0.3">
      <c r="A5110" s="110" t="s">
        <v>1713</v>
      </c>
      <c r="B5110" s="111" t="s">
        <v>416</v>
      </c>
      <c r="C5110" s="112" t="s">
        <v>417</v>
      </c>
      <c r="D5110" s="21">
        <f t="shared" si="108"/>
        <v>0</v>
      </c>
      <c r="E5110" s="24">
        <f t="shared" si="109"/>
        <v>242638</v>
      </c>
      <c r="F5110" s="104">
        <v>0</v>
      </c>
      <c r="G5110" s="104">
        <v>0</v>
      </c>
      <c r="H5110" s="113">
        <v>0</v>
      </c>
      <c r="I5110" s="113">
        <v>242638</v>
      </c>
      <c r="J5110" s="31"/>
      <c r="K5110" s="32"/>
      <c r="L5110" s="113"/>
      <c r="M5110" s="113"/>
      <c r="N5110" s="31"/>
      <c r="O5110" s="32"/>
      <c r="P5110" s="113"/>
      <c r="Q5110" s="113"/>
      <c r="R5110" s="31"/>
      <c r="S5110" s="32"/>
      <c r="T5110" s="113"/>
      <c r="U5110" s="113"/>
      <c r="V5110" s="31"/>
      <c r="W5110" s="32"/>
      <c r="X5110" s="113"/>
      <c r="Y5110" s="113"/>
      <c r="Z5110" s="31"/>
      <c r="AA5110" s="32"/>
      <c r="AB5110" s="113"/>
      <c r="AC5110" s="113"/>
      <c r="AD5110" s="33" t="s">
        <v>1405</v>
      </c>
      <c r="AE5110" s="19" t="s">
        <v>1412</v>
      </c>
      <c r="AF5110" s="19" t="s">
        <v>1406</v>
      </c>
      <c r="AG5110" s="34" t="s">
        <v>1413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hidden="1" customHeight="1" x14ac:dyDescent="0.3">
      <c r="A5111" s="110" t="s">
        <v>1713</v>
      </c>
      <c r="B5111" s="111" t="s">
        <v>418</v>
      </c>
      <c r="C5111" s="112" t="s">
        <v>419</v>
      </c>
      <c r="D5111" s="21">
        <f t="shared" si="108"/>
        <v>194934.2</v>
      </c>
      <c r="E5111" s="24">
        <f t="shared" si="109"/>
        <v>208443.9</v>
      </c>
      <c r="F5111" s="104">
        <v>20590.599999999999</v>
      </c>
      <c r="G5111" s="104">
        <v>43382.5</v>
      </c>
      <c r="H5111" s="105">
        <v>174343.6</v>
      </c>
      <c r="I5111" s="105">
        <v>165061.4</v>
      </c>
      <c r="J5111" s="106"/>
      <c r="K5111" s="107"/>
      <c r="L5111" s="105"/>
      <c r="M5111" s="105"/>
      <c r="N5111" s="106"/>
      <c r="O5111" s="107"/>
      <c r="P5111" s="113"/>
      <c r="Q5111" s="113"/>
      <c r="R5111" s="106"/>
      <c r="S5111" s="107"/>
      <c r="T5111" s="105"/>
      <c r="U5111" s="105"/>
      <c r="V5111" s="106"/>
      <c r="W5111" s="107"/>
      <c r="X5111" s="105"/>
      <c r="Y5111" s="105"/>
      <c r="Z5111" s="106"/>
      <c r="AA5111" s="107"/>
      <c r="AB5111" s="105"/>
      <c r="AC5111" s="105"/>
      <c r="AD5111" s="33"/>
      <c r="AF5111" s="19" t="s">
        <v>1407</v>
      </c>
      <c r="AG5111" s="34" t="s">
        <v>1413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hidden="1" customHeight="1" x14ac:dyDescent="0.3">
      <c r="A5112" s="110" t="s">
        <v>1713</v>
      </c>
      <c r="B5112" s="111" t="s">
        <v>420</v>
      </c>
      <c r="C5112" s="112" t="s">
        <v>421</v>
      </c>
      <c r="D5112" s="21">
        <f t="shared" si="108"/>
        <v>1009739.26</v>
      </c>
      <c r="E5112" s="24">
        <f t="shared" si="109"/>
        <v>1031234.52</v>
      </c>
      <c r="F5112" s="104">
        <v>66544.25</v>
      </c>
      <c r="G5112" s="104">
        <v>87953.77</v>
      </c>
      <c r="H5112" s="105">
        <v>943195.01</v>
      </c>
      <c r="I5112" s="105">
        <v>943280.75</v>
      </c>
      <c r="J5112" s="106"/>
      <c r="K5112" s="107"/>
      <c r="L5112" s="105"/>
      <c r="M5112" s="105"/>
      <c r="N5112" s="106"/>
      <c r="O5112" s="107"/>
      <c r="P5112" s="105"/>
      <c r="Q5112" s="105"/>
      <c r="R5112" s="106"/>
      <c r="S5112" s="107"/>
      <c r="T5112" s="105"/>
      <c r="U5112" s="105"/>
      <c r="V5112" s="106"/>
      <c r="W5112" s="107"/>
      <c r="X5112" s="105"/>
      <c r="Y5112" s="105"/>
      <c r="Z5112" s="106"/>
      <c r="AA5112" s="107"/>
      <c r="AB5112" s="105"/>
      <c r="AC5112" s="105"/>
      <c r="AD5112" s="33"/>
      <c r="AF5112" s="19" t="s">
        <v>1415</v>
      </c>
      <c r="AG5112" s="34" t="s">
        <v>1413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hidden="1" customHeight="1" x14ac:dyDescent="0.3">
      <c r="A5113" s="110" t="s">
        <v>1713</v>
      </c>
      <c r="B5113" s="111" t="s">
        <v>422</v>
      </c>
      <c r="C5113" s="112" t="s">
        <v>423</v>
      </c>
      <c r="D5113" s="21">
        <f t="shared" si="108"/>
        <v>107057</v>
      </c>
      <c r="E5113" s="24">
        <f t="shared" si="109"/>
        <v>105090</v>
      </c>
      <c r="F5113" s="104">
        <v>740</v>
      </c>
      <c r="G5113" s="104">
        <v>0</v>
      </c>
      <c r="H5113" s="105">
        <v>106317</v>
      </c>
      <c r="I5113" s="105">
        <v>105090</v>
      </c>
      <c r="J5113" s="106"/>
      <c r="K5113" s="107"/>
      <c r="L5113" s="105"/>
      <c r="M5113" s="105"/>
      <c r="N5113" s="106"/>
      <c r="O5113" s="107"/>
      <c r="P5113" s="105"/>
      <c r="Q5113" s="105"/>
      <c r="R5113" s="106"/>
      <c r="S5113" s="107"/>
      <c r="T5113" s="105"/>
      <c r="U5113" s="105"/>
      <c r="V5113" s="106"/>
      <c r="W5113" s="107"/>
      <c r="X5113" s="105"/>
      <c r="Y5113" s="105"/>
      <c r="Z5113" s="106"/>
      <c r="AA5113" s="107"/>
      <c r="AB5113" s="105"/>
      <c r="AC5113" s="105"/>
      <c r="AD5113" s="33"/>
      <c r="AF5113" s="19" t="s">
        <v>1702</v>
      </c>
      <c r="AG5113" s="34" t="s">
        <v>1413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hidden="1" customHeight="1" x14ac:dyDescent="0.3">
      <c r="A5114" s="110" t="s">
        <v>1713</v>
      </c>
      <c r="B5114" s="111" t="s">
        <v>424</v>
      </c>
      <c r="C5114" s="112" t="s">
        <v>425</v>
      </c>
      <c r="D5114" s="21">
        <f t="shared" si="108"/>
        <v>400000</v>
      </c>
      <c r="E5114" s="24">
        <f t="shared" si="109"/>
        <v>400000</v>
      </c>
      <c r="F5114" s="104">
        <v>400000</v>
      </c>
      <c r="G5114" s="104">
        <v>400000</v>
      </c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/>
      <c r="W5114" s="107"/>
      <c r="X5114" s="105"/>
      <c r="Y5114" s="105"/>
      <c r="Z5114" s="106"/>
      <c r="AA5114" s="107"/>
      <c r="AB5114" s="105"/>
      <c r="AC5114" s="105"/>
      <c r="AD5114" s="33"/>
      <c r="AF5114" s="19" t="s">
        <v>1702</v>
      </c>
      <c r="AG5114" s="34" t="s">
        <v>1413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hidden="1" customHeight="1" x14ac:dyDescent="0.3">
      <c r="A5115" s="110" t="s">
        <v>1713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hidden="1" customHeight="1" x14ac:dyDescent="0.3">
      <c r="A5116" s="110" t="s">
        <v>1713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hidden="1" customHeight="1" x14ac:dyDescent="0.3">
      <c r="A5117" s="110" t="s">
        <v>1713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1403</v>
      </c>
      <c r="AE5117" s="19" t="s">
        <v>1412</v>
      </c>
      <c r="AF5117" s="19" t="s">
        <v>1404</v>
      </c>
      <c r="AG5117" s="34" t="s">
        <v>1413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hidden="1" customHeight="1" x14ac:dyDescent="0.3">
      <c r="A5118" s="110" t="s">
        <v>1713</v>
      </c>
      <c r="B5118" s="111" t="s">
        <v>432</v>
      </c>
      <c r="C5118" s="112" t="s">
        <v>433</v>
      </c>
      <c r="D5118" s="21">
        <f t="shared" si="108"/>
        <v>0</v>
      </c>
      <c r="E5118" s="24">
        <f t="shared" si="109"/>
        <v>19315</v>
      </c>
      <c r="F5118" s="104">
        <v>0</v>
      </c>
      <c r="G5118" s="104">
        <v>7855</v>
      </c>
      <c r="H5118" s="105">
        <v>0</v>
      </c>
      <c r="I5118" s="105">
        <v>11460</v>
      </c>
      <c r="J5118" s="106"/>
      <c r="K5118" s="107"/>
      <c r="L5118" s="105"/>
      <c r="M5118" s="105"/>
      <c r="N5118" s="106"/>
      <c r="O5118" s="107"/>
      <c r="P5118" s="105"/>
      <c r="Q5118" s="105"/>
      <c r="R5118" s="106"/>
      <c r="S5118" s="107"/>
      <c r="T5118" s="105"/>
      <c r="U5118" s="105"/>
      <c r="V5118" s="106"/>
      <c r="W5118" s="107"/>
      <c r="X5118" s="105"/>
      <c r="Y5118" s="105"/>
      <c r="Z5118" s="106"/>
      <c r="AA5118" s="107"/>
      <c r="AB5118" s="105"/>
      <c r="AC5118" s="105"/>
      <c r="AD5118" s="33" t="s">
        <v>1403</v>
      </c>
      <c r="AE5118" s="19" t="s">
        <v>1412</v>
      </c>
      <c r="AF5118" s="19" t="s">
        <v>1404</v>
      </c>
      <c r="AG5118" s="34" t="s">
        <v>1413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hidden="1" customHeight="1" x14ac:dyDescent="0.3">
      <c r="A5119" s="110" t="s">
        <v>1713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1403</v>
      </c>
      <c r="AE5119" s="19" t="s">
        <v>1412</v>
      </c>
      <c r="AF5119" s="19" t="s">
        <v>1404</v>
      </c>
      <c r="AG5119" s="34" t="s">
        <v>1413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hidden="1" customHeight="1" x14ac:dyDescent="0.3">
      <c r="A5120" s="110" t="s">
        <v>1713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1412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hidden="1" customHeight="1" x14ac:dyDescent="0.3">
      <c r="A5121" s="110" t="s">
        <v>1713</v>
      </c>
      <c r="B5121" s="111" t="s">
        <v>438</v>
      </c>
      <c r="C5121" s="112" t="s">
        <v>1579</v>
      </c>
      <c r="D5121" s="21">
        <f t="shared" si="108"/>
        <v>0</v>
      </c>
      <c r="E5121" s="24">
        <f t="shared" si="109"/>
        <v>53152.5</v>
      </c>
      <c r="F5121" s="104">
        <v>0</v>
      </c>
      <c r="G5121" s="104">
        <v>30810</v>
      </c>
      <c r="H5121" s="113">
        <v>0</v>
      </c>
      <c r="I5121" s="113">
        <v>22342.5</v>
      </c>
      <c r="J5121" s="31"/>
      <c r="K5121" s="32"/>
      <c r="L5121" s="113"/>
      <c r="M5121" s="113"/>
      <c r="N5121" s="31"/>
      <c r="O5121" s="32"/>
      <c r="P5121" s="105"/>
      <c r="Q5121" s="105"/>
      <c r="R5121" s="31"/>
      <c r="S5121" s="32"/>
      <c r="T5121" s="113"/>
      <c r="U5121" s="113"/>
      <c r="V5121" s="31"/>
      <c r="W5121" s="32"/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hidden="1" customHeight="1" x14ac:dyDescent="0.3">
      <c r="A5122" s="110" t="s">
        <v>1713</v>
      </c>
      <c r="B5122" s="111" t="s">
        <v>439</v>
      </c>
      <c r="C5122" s="112" t="s">
        <v>1580</v>
      </c>
      <c r="D5122" s="21">
        <f t="shared" si="108"/>
        <v>0</v>
      </c>
      <c r="E5122" s="24">
        <f t="shared" si="109"/>
        <v>0</v>
      </c>
      <c r="F5122" s="104">
        <v>0</v>
      </c>
      <c r="G5122" s="104">
        <v>0</v>
      </c>
      <c r="H5122" s="113">
        <v>0</v>
      </c>
      <c r="I5122" s="113">
        <v>0</v>
      </c>
      <c r="J5122" s="31"/>
      <c r="K5122" s="32"/>
      <c r="L5122" s="113"/>
      <c r="M5122" s="113"/>
      <c r="N5122" s="31"/>
      <c r="O5122" s="32"/>
      <c r="P5122" s="113"/>
      <c r="Q5122" s="113"/>
      <c r="R5122" s="31"/>
      <c r="S5122" s="32"/>
      <c r="T5122" s="113"/>
      <c r="U5122" s="113"/>
      <c r="V5122" s="31"/>
      <c r="W5122" s="32"/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hidden="1" customHeight="1" x14ac:dyDescent="0.3">
      <c r="A5123" s="110" t="s">
        <v>1713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/>
      <c r="G5123" s="104"/>
      <c r="H5123" s="113"/>
      <c r="I5123" s="113"/>
      <c r="J5123" s="31"/>
      <c r="K5123" s="32"/>
      <c r="L5123" s="113"/>
      <c r="M5123" s="113"/>
      <c r="N5123" s="31"/>
      <c r="O5123" s="32"/>
      <c r="P5123" s="113"/>
      <c r="Q5123" s="113"/>
      <c r="R5123" s="31"/>
      <c r="S5123" s="32"/>
      <c r="T5123" s="113"/>
      <c r="U5123" s="113"/>
      <c r="V5123" s="31"/>
      <c r="W5123" s="32"/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hidden="1" customHeight="1" x14ac:dyDescent="0.3">
      <c r="A5124" s="110" t="s">
        <v>1713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hidden="1" customHeight="1" x14ac:dyDescent="0.3">
      <c r="A5125" s="110" t="s">
        <v>1713</v>
      </c>
      <c r="B5125" s="111" t="s">
        <v>1581</v>
      </c>
      <c r="C5125" s="112" t="s">
        <v>1582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hidden="1" customHeight="1" x14ac:dyDescent="0.3">
      <c r="A5126" s="110" t="s">
        <v>1713</v>
      </c>
      <c r="B5126" s="111" t="s">
        <v>444</v>
      </c>
      <c r="C5126" s="112" t="s">
        <v>445</v>
      </c>
      <c r="D5126" s="21">
        <f t="shared" si="108"/>
        <v>0</v>
      </c>
      <c r="E5126" s="24">
        <f t="shared" si="109"/>
        <v>0</v>
      </c>
      <c r="F5126" s="104"/>
      <c r="G5126" s="104"/>
      <c r="H5126" s="105"/>
      <c r="I5126" s="105"/>
      <c r="J5126" s="106"/>
      <c r="K5126" s="107"/>
      <c r="L5126" s="105"/>
      <c r="M5126" s="105"/>
      <c r="N5126" s="106"/>
      <c r="O5126" s="107"/>
      <c r="P5126" s="105"/>
      <c r="Q5126" s="105"/>
      <c r="R5126" s="106"/>
      <c r="S5126" s="107"/>
      <c r="T5126" s="105"/>
      <c r="U5126" s="105"/>
      <c r="V5126" s="106"/>
      <c r="W5126" s="107"/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hidden="1" customHeight="1" x14ac:dyDescent="0.3">
      <c r="A5127" s="110" t="s">
        <v>1713</v>
      </c>
      <c r="B5127" s="111" t="s">
        <v>446</v>
      </c>
      <c r="C5127" s="112" t="s">
        <v>447</v>
      </c>
      <c r="D5127" s="21">
        <f t="shared" si="108"/>
        <v>0</v>
      </c>
      <c r="E5127" s="24">
        <f t="shared" si="109"/>
        <v>4349.5</v>
      </c>
      <c r="F5127" s="104">
        <v>0</v>
      </c>
      <c r="G5127" s="104">
        <v>0</v>
      </c>
      <c r="H5127" s="105">
        <v>0</v>
      </c>
      <c r="I5127" s="105">
        <v>4349.5</v>
      </c>
      <c r="J5127" s="106"/>
      <c r="K5127" s="107"/>
      <c r="L5127" s="105"/>
      <c r="M5127" s="105"/>
      <c r="N5127" s="106"/>
      <c r="O5127" s="107"/>
      <c r="P5127" s="105"/>
      <c r="Q5127" s="105"/>
      <c r="R5127" s="106"/>
      <c r="S5127" s="107"/>
      <c r="T5127" s="105"/>
      <c r="U5127" s="105"/>
      <c r="V5127" s="106"/>
      <c r="W5127" s="107"/>
      <c r="X5127" s="105"/>
      <c r="Y5127" s="105"/>
      <c r="Z5127" s="106"/>
      <c r="AA5127" s="107"/>
      <c r="AB5127" s="105"/>
      <c r="AC5127" s="105"/>
      <c r="AD5127" s="33"/>
      <c r="AF5127" s="19" t="s">
        <v>1408</v>
      </c>
      <c r="AG5127" s="34" t="s">
        <v>1413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hidden="1" customHeight="1" x14ac:dyDescent="0.3">
      <c r="A5128" s="110" t="s">
        <v>1713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/>
      <c r="G5128" s="104"/>
      <c r="H5128" s="113"/>
      <c r="I5128" s="113"/>
      <c r="J5128" s="31"/>
      <c r="K5128" s="32"/>
      <c r="L5128" s="113"/>
      <c r="M5128" s="113"/>
      <c r="N5128" s="31"/>
      <c r="O5128" s="32"/>
      <c r="P5128" s="105"/>
      <c r="Q5128" s="105"/>
      <c r="R5128" s="31"/>
      <c r="S5128" s="32"/>
      <c r="T5128" s="113"/>
      <c r="U5128" s="113"/>
      <c r="V5128" s="31"/>
      <c r="W5128" s="32"/>
      <c r="X5128" s="113"/>
      <c r="Y5128" s="113"/>
      <c r="Z5128" s="31"/>
      <c r="AA5128" s="32"/>
      <c r="AB5128" s="113"/>
      <c r="AC5128" s="113"/>
      <c r="AD5128" s="33"/>
      <c r="AF5128" s="19" t="s">
        <v>1408</v>
      </c>
      <c r="AG5128" s="34" t="s">
        <v>1413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hidden="1" customHeight="1" x14ac:dyDescent="0.3">
      <c r="A5129" s="110" t="s">
        <v>1713</v>
      </c>
      <c r="B5129" s="111" t="s">
        <v>450</v>
      </c>
      <c r="C5129" s="112" t="s">
        <v>1583</v>
      </c>
      <c r="D5129" s="21">
        <f t="shared" si="108"/>
        <v>0</v>
      </c>
      <c r="E5129" s="24">
        <f t="shared" si="109"/>
        <v>0</v>
      </c>
      <c r="F5129" s="104"/>
      <c r="G5129" s="104"/>
      <c r="H5129" s="113"/>
      <c r="I5129" s="113"/>
      <c r="J5129" s="31"/>
      <c r="K5129" s="32"/>
      <c r="L5129" s="113"/>
      <c r="M5129" s="113"/>
      <c r="N5129" s="31"/>
      <c r="O5129" s="32"/>
      <c r="P5129" s="113"/>
      <c r="Q5129" s="113"/>
      <c r="R5129" s="31"/>
      <c r="S5129" s="32"/>
      <c r="T5129" s="113"/>
      <c r="U5129" s="113"/>
      <c r="V5129" s="31"/>
      <c r="W5129" s="32"/>
      <c r="X5129" s="113"/>
      <c r="Y5129" s="113"/>
      <c r="Z5129" s="31"/>
      <c r="AA5129" s="32"/>
      <c r="AB5129" s="113"/>
      <c r="AC5129" s="113"/>
      <c r="AD5129" s="33"/>
      <c r="AF5129" s="19" t="s">
        <v>1408</v>
      </c>
      <c r="AG5129" s="34" t="s">
        <v>1413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hidden="1" customHeight="1" x14ac:dyDescent="0.3">
      <c r="A5130" s="110" t="s">
        <v>1713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hidden="1" customHeight="1" x14ac:dyDescent="0.3">
      <c r="A5131" s="110" t="s">
        <v>1713</v>
      </c>
      <c r="B5131" s="111" t="s">
        <v>454</v>
      </c>
      <c r="C5131" s="112" t="s">
        <v>1584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1408</v>
      </c>
      <c r="AG5131" s="34" t="s">
        <v>1413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hidden="1" customHeight="1" x14ac:dyDescent="0.3">
      <c r="A5132" s="110" t="s">
        <v>1713</v>
      </c>
      <c r="B5132" s="111" t="s">
        <v>456</v>
      </c>
      <c r="C5132" s="112" t="s">
        <v>1585</v>
      </c>
      <c r="D5132" s="21">
        <f t="shared" si="108"/>
        <v>0</v>
      </c>
      <c r="E5132" s="24">
        <f t="shared" si="109"/>
        <v>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/>
      <c r="W5132" s="32"/>
      <c r="X5132" s="113"/>
      <c r="Y5132" s="113"/>
      <c r="Z5132" s="31"/>
      <c r="AA5132" s="32"/>
      <c r="AB5132" s="113"/>
      <c r="AC5132" s="113"/>
      <c r="AD5132" s="33"/>
      <c r="AF5132" s="19" t="s">
        <v>1408</v>
      </c>
      <c r="AG5132" s="34" t="s">
        <v>1413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hidden="1" customHeight="1" x14ac:dyDescent="0.3">
      <c r="A5133" s="110" t="s">
        <v>1713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1408</v>
      </c>
      <c r="AG5133" s="34" t="s">
        <v>1413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hidden="1" customHeight="1" x14ac:dyDescent="0.3">
      <c r="A5134" s="110" t="s">
        <v>1713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hidden="1" customHeight="1" x14ac:dyDescent="0.3">
      <c r="A5135" s="110" t="s">
        <v>1713</v>
      </c>
      <c r="B5135" s="111" t="s">
        <v>462</v>
      </c>
      <c r="C5135" s="112" t="s">
        <v>463</v>
      </c>
      <c r="D5135" s="21">
        <f t="shared" si="108"/>
        <v>0</v>
      </c>
      <c r="E5135" s="24">
        <f t="shared" si="109"/>
        <v>0</v>
      </c>
      <c r="F5135" s="104"/>
      <c r="G5135" s="104"/>
      <c r="H5135" s="113"/>
      <c r="I5135" s="113"/>
      <c r="J5135" s="31"/>
      <c r="K5135" s="32"/>
      <c r="L5135" s="113"/>
      <c r="M5135" s="113"/>
      <c r="N5135" s="31"/>
      <c r="O5135" s="32"/>
      <c r="P5135" s="105"/>
      <c r="Q5135" s="105"/>
      <c r="R5135" s="31"/>
      <c r="S5135" s="32"/>
      <c r="T5135" s="113"/>
      <c r="U5135" s="113"/>
      <c r="V5135" s="31"/>
      <c r="W5135" s="32"/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hidden="1" customHeight="1" x14ac:dyDescent="0.3">
      <c r="A5136" s="110" t="s">
        <v>1713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hidden="1" customHeight="1" x14ac:dyDescent="0.3">
      <c r="A5137" s="110" t="s">
        <v>1713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hidden="1" customHeight="1" x14ac:dyDescent="0.3">
      <c r="A5138" s="110" t="s">
        <v>1713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hidden="1" customHeight="1" x14ac:dyDescent="0.3">
      <c r="A5139" s="110" t="s">
        <v>1713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hidden="1" customHeight="1" x14ac:dyDescent="0.3">
      <c r="A5140" s="110" t="s">
        <v>1713</v>
      </c>
      <c r="B5140" s="111" t="s">
        <v>472</v>
      </c>
      <c r="C5140" s="112" t="s">
        <v>473</v>
      </c>
      <c r="D5140" s="21">
        <f t="shared" si="108"/>
        <v>0</v>
      </c>
      <c r="E5140" s="24">
        <f t="shared" si="109"/>
        <v>0</v>
      </c>
      <c r="F5140" s="104"/>
      <c r="G5140" s="104"/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hidden="1" customHeight="1" x14ac:dyDescent="0.3">
      <c r="A5141" s="110" t="s">
        <v>1713</v>
      </c>
      <c r="B5141" s="111" t="s">
        <v>474</v>
      </c>
      <c r="C5141" s="112" t="s">
        <v>475</v>
      </c>
      <c r="D5141" s="21">
        <f t="shared" si="108"/>
        <v>0</v>
      </c>
      <c r="E5141" s="24">
        <f t="shared" si="109"/>
        <v>0</v>
      </c>
      <c r="F5141" s="104">
        <v>0</v>
      </c>
      <c r="G5141" s="104">
        <v>0</v>
      </c>
      <c r="H5141" s="105">
        <v>0</v>
      </c>
      <c r="I5141" s="105">
        <v>0</v>
      </c>
      <c r="J5141" s="106"/>
      <c r="K5141" s="107"/>
      <c r="L5141" s="105"/>
      <c r="M5141" s="105"/>
      <c r="N5141" s="106"/>
      <c r="O5141" s="107"/>
      <c r="P5141" s="105"/>
      <c r="Q5141" s="105"/>
      <c r="R5141" s="106"/>
      <c r="S5141" s="107"/>
      <c r="T5141" s="105"/>
      <c r="U5141" s="105"/>
      <c r="V5141" s="106"/>
      <c r="W5141" s="107"/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hidden="1" customHeight="1" x14ac:dyDescent="0.3">
      <c r="A5142" s="110" t="s">
        <v>1713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1409</v>
      </c>
      <c r="AG5142" s="34" t="s">
        <v>1413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hidden="1" customHeight="1" x14ac:dyDescent="0.3">
      <c r="A5143" s="110" t="s">
        <v>1713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1409</v>
      </c>
      <c r="AG5143" s="34" t="s">
        <v>1413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hidden="1" customHeight="1" x14ac:dyDescent="0.3">
      <c r="A5144" s="110" t="s">
        <v>1713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1409</v>
      </c>
      <c r="AG5144" s="34" t="s">
        <v>1413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hidden="1" customHeight="1" x14ac:dyDescent="0.3">
      <c r="A5145" s="110" t="s">
        <v>1713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1409</v>
      </c>
      <c r="AG5145" s="34" t="s">
        <v>1413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hidden="1" customHeight="1" x14ac:dyDescent="0.3">
      <c r="A5146" s="110" t="s">
        <v>1713</v>
      </c>
      <c r="B5146" s="111" t="s">
        <v>484</v>
      </c>
      <c r="C5146" s="112" t="s">
        <v>485</v>
      </c>
      <c r="D5146" s="21">
        <f t="shared" si="108"/>
        <v>90000</v>
      </c>
      <c r="E5146" s="24">
        <f t="shared" si="109"/>
        <v>70000</v>
      </c>
      <c r="F5146" s="104">
        <v>55000</v>
      </c>
      <c r="G5146" s="104">
        <v>35000</v>
      </c>
      <c r="H5146" s="105">
        <v>35000</v>
      </c>
      <c r="I5146" s="105">
        <v>35000</v>
      </c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1409</v>
      </c>
      <c r="AG5146" s="34" t="s">
        <v>1413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hidden="1" customHeight="1" x14ac:dyDescent="0.3">
      <c r="A5147" s="110" t="s">
        <v>1713</v>
      </c>
      <c r="B5147" s="111" t="s">
        <v>486</v>
      </c>
      <c r="C5147" s="112" t="s">
        <v>1586</v>
      </c>
      <c r="D5147" s="21">
        <f t="shared" si="108"/>
        <v>954732.2</v>
      </c>
      <c r="E5147" s="24">
        <f t="shared" si="109"/>
        <v>973022.2</v>
      </c>
      <c r="F5147" s="104">
        <v>470000</v>
      </c>
      <c r="G5147" s="104">
        <v>484732.2</v>
      </c>
      <c r="H5147" s="105">
        <v>484732.2</v>
      </c>
      <c r="I5147" s="105">
        <v>488290</v>
      </c>
      <c r="J5147" s="106"/>
      <c r="K5147" s="107"/>
      <c r="L5147" s="105"/>
      <c r="M5147" s="105"/>
      <c r="N5147" s="106"/>
      <c r="O5147" s="107"/>
      <c r="P5147" s="105"/>
      <c r="Q5147" s="105"/>
      <c r="R5147" s="106"/>
      <c r="S5147" s="107"/>
      <c r="T5147" s="105"/>
      <c r="U5147" s="105"/>
      <c r="V5147" s="106"/>
      <c r="W5147" s="107"/>
      <c r="X5147" s="105"/>
      <c r="Y5147" s="105"/>
      <c r="Z5147" s="106"/>
      <c r="AA5147" s="107"/>
      <c r="AB5147" s="105"/>
      <c r="AC5147" s="105"/>
      <c r="AD5147" s="33"/>
      <c r="AF5147" s="19" t="s">
        <v>1409</v>
      </c>
      <c r="AG5147" s="34" t="s">
        <v>1413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hidden="1" customHeight="1" x14ac:dyDescent="0.3">
      <c r="A5148" s="110" t="s">
        <v>1713</v>
      </c>
      <c r="B5148" s="111" t="s">
        <v>488</v>
      </c>
      <c r="C5148" s="112" t="s">
        <v>489</v>
      </c>
      <c r="D5148" s="21">
        <f t="shared" si="108"/>
        <v>171866</v>
      </c>
      <c r="E5148" s="24">
        <f t="shared" si="109"/>
        <v>173645</v>
      </c>
      <c r="F5148" s="104">
        <v>83000</v>
      </c>
      <c r="G5148" s="104">
        <v>88866</v>
      </c>
      <c r="H5148" s="113">
        <v>88866</v>
      </c>
      <c r="I5148" s="113">
        <v>84779</v>
      </c>
      <c r="J5148" s="31"/>
      <c r="K5148" s="32"/>
      <c r="L5148" s="113"/>
      <c r="M5148" s="113"/>
      <c r="N5148" s="31"/>
      <c r="O5148" s="32"/>
      <c r="P5148" s="105"/>
      <c r="Q5148" s="105"/>
      <c r="R5148" s="31"/>
      <c r="S5148" s="32"/>
      <c r="T5148" s="113"/>
      <c r="U5148" s="113"/>
      <c r="V5148" s="31"/>
      <c r="W5148" s="32"/>
      <c r="X5148" s="113"/>
      <c r="Y5148" s="113"/>
      <c r="Z5148" s="31"/>
      <c r="AA5148" s="32"/>
      <c r="AB5148" s="113"/>
      <c r="AC5148" s="113"/>
      <c r="AD5148" s="33"/>
      <c r="AF5148" s="19" t="s">
        <v>1409</v>
      </c>
      <c r="AG5148" s="34" t="s">
        <v>1413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hidden="1" customHeight="1" x14ac:dyDescent="0.3">
      <c r="A5149" s="110" t="s">
        <v>1713</v>
      </c>
      <c r="B5149" s="111" t="s">
        <v>490</v>
      </c>
      <c r="C5149" s="112" t="s">
        <v>1587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1409</v>
      </c>
      <c r="AG5149" s="34" t="s">
        <v>1413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hidden="1" customHeight="1" x14ac:dyDescent="0.3">
      <c r="A5150" s="110" t="s">
        <v>1713</v>
      </c>
      <c r="B5150" s="111" t="s">
        <v>492</v>
      </c>
      <c r="C5150" s="112" t="s">
        <v>493</v>
      </c>
      <c r="D5150" s="21">
        <f t="shared" si="108"/>
        <v>0</v>
      </c>
      <c r="E5150" s="24">
        <f t="shared" si="109"/>
        <v>0</v>
      </c>
      <c r="F5150" s="104"/>
      <c r="G5150" s="104"/>
      <c r="H5150" s="113"/>
      <c r="I5150" s="113"/>
      <c r="J5150" s="31"/>
      <c r="K5150" s="32"/>
      <c r="L5150" s="113"/>
      <c r="M5150" s="113"/>
      <c r="N5150" s="31"/>
      <c r="O5150" s="32"/>
      <c r="P5150" s="113"/>
      <c r="Q5150" s="113"/>
      <c r="R5150" s="31"/>
      <c r="S5150" s="32"/>
      <c r="T5150" s="113"/>
      <c r="U5150" s="113"/>
      <c r="V5150" s="31"/>
      <c r="W5150" s="32"/>
      <c r="X5150" s="113"/>
      <c r="Y5150" s="113"/>
      <c r="Z5150" s="31"/>
      <c r="AA5150" s="32"/>
      <c r="AB5150" s="113"/>
      <c r="AC5150" s="113"/>
      <c r="AD5150" s="33"/>
      <c r="AF5150" s="19" t="s">
        <v>1409</v>
      </c>
      <c r="AG5150" s="34" t="s">
        <v>1413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hidden="1" customHeight="1" x14ac:dyDescent="0.3">
      <c r="A5151" s="110" t="s">
        <v>1713</v>
      </c>
      <c r="B5151" s="111" t="s">
        <v>494</v>
      </c>
      <c r="C5151" s="112" t="s">
        <v>495</v>
      </c>
      <c r="D5151" s="21">
        <f t="shared" si="108"/>
        <v>261200</v>
      </c>
      <c r="E5151" s="24">
        <f t="shared" si="109"/>
        <v>491600</v>
      </c>
      <c r="F5151" s="104">
        <v>247200</v>
      </c>
      <c r="G5151" s="104">
        <v>247200</v>
      </c>
      <c r="H5151" s="105">
        <v>14000</v>
      </c>
      <c r="I5151" s="105">
        <v>244400</v>
      </c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/>
      <c r="W5151" s="107"/>
      <c r="X5151" s="105"/>
      <c r="Y5151" s="105"/>
      <c r="Z5151" s="106"/>
      <c r="AA5151" s="107"/>
      <c r="AB5151" s="105"/>
      <c r="AC5151" s="105"/>
      <c r="AD5151" s="33"/>
      <c r="AF5151" s="19" t="s">
        <v>1409</v>
      </c>
      <c r="AG5151" s="34" t="s">
        <v>1413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hidden="1" customHeight="1" x14ac:dyDescent="0.3">
      <c r="A5152" s="110" t="s">
        <v>1713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1409</v>
      </c>
      <c r="AG5152" s="34" t="s">
        <v>1413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hidden="1" customHeight="1" x14ac:dyDescent="0.3">
      <c r="A5153" s="110" t="s">
        <v>1713</v>
      </c>
      <c r="B5153" s="111" t="s">
        <v>498</v>
      </c>
      <c r="C5153" s="112" t="s">
        <v>461</v>
      </c>
      <c r="D5153" s="21">
        <f t="shared" si="108"/>
        <v>68144.61</v>
      </c>
      <c r="E5153" s="24">
        <f t="shared" si="109"/>
        <v>100375.62</v>
      </c>
      <c r="F5153" s="104">
        <v>4900</v>
      </c>
      <c r="G5153" s="104">
        <v>53048.42</v>
      </c>
      <c r="H5153" s="113">
        <v>63244.61</v>
      </c>
      <c r="I5153" s="113">
        <v>47327.199999999997</v>
      </c>
      <c r="J5153" s="31"/>
      <c r="K5153" s="32"/>
      <c r="L5153" s="113"/>
      <c r="M5153" s="113"/>
      <c r="N5153" s="31"/>
      <c r="O5153" s="32"/>
      <c r="P5153" s="105"/>
      <c r="Q5153" s="105"/>
      <c r="R5153" s="31"/>
      <c r="S5153" s="32"/>
      <c r="T5153" s="113"/>
      <c r="U5153" s="113"/>
      <c r="V5153" s="31"/>
      <c r="W5153" s="32"/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hidden="1" customHeight="1" x14ac:dyDescent="0.3">
      <c r="A5154" s="110" t="s">
        <v>1713</v>
      </c>
      <c r="B5154" s="111" t="s">
        <v>499</v>
      </c>
      <c r="C5154" s="112" t="s">
        <v>500</v>
      </c>
      <c r="D5154" s="21">
        <f t="shared" si="108"/>
        <v>0</v>
      </c>
      <c r="E5154" s="24">
        <f t="shared" si="109"/>
        <v>0</v>
      </c>
      <c r="F5154" s="104"/>
      <c r="G5154" s="104"/>
      <c r="H5154" s="113"/>
      <c r="I5154" s="113"/>
      <c r="J5154" s="31"/>
      <c r="K5154" s="32"/>
      <c r="L5154" s="113"/>
      <c r="M5154" s="113"/>
      <c r="N5154" s="31"/>
      <c r="O5154" s="32"/>
      <c r="P5154" s="113"/>
      <c r="Q5154" s="113"/>
      <c r="R5154" s="31"/>
      <c r="S5154" s="32"/>
      <c r="T5154" s="113"/>
      <c r="U5154" s="113"/>
      <c r="V5154" s="31"/>
      <c r="W5154" s="32"/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hidden="1" customHeight="1" x14ac:dyDescent="0.3">
      <c r="A5155" s="110" t="s">
        <v>1713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hidden="1" customHeight="1" x14ac:dyDescent="0.3">
      <c r="A5156" s="110" t="s">
        <v>1713</v>
      </c>
      <c r="B5156" s="111" t="s">
        <v>503</v>
      </c>
      <c r="C5156" s="112" t="s">
        <v>504</v>
      </c>
      <c r="D5156" s="21">
        <f t="shared" si="108"/>
        <v>0</v>
      </c>
      <c r="E5156" s="24">
        <f t="shared" si="109"/>
        <v>0</v>
      </c>
      <c r="F5156" s="104"/>
      <c r="G5156" s="104"/>
      <c r="H5156" s="105"/>
      <c r="I5156" s="105"/>
      <c r="J5156" s="106"/>
      <c r="K5156" s="107"/>
      <c r="L5156" s="105"/>
      <c r="M5156" s="105"/>
      <c r="N5156" s="106"/>
      <c r="O5156" s="107"/>
      <c r="P5156" s="105"/>
      <c r="Q5156" s="105"/>
      <c r="R5156" s="106"/>
      <c r="S5156" s="107"/>
      <c r="T5156" s="105"/>
      <c r="U5156" s="105"/>
      <c r="V5156" s="106"/>
      <c r="W5156" s="107"/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hidden="1" customHeight="1" x14ac:dyDescent="0.3">
      <c r="A5157" s="110" t="s">
        <v>1713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/>
      <c r="W5157" s="107"/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hidden="1" customHeight="1" x14ac:dyDescent="0.3">
      <c r="A5158" s="110" t="s">
        <v>1713</v>
      </c>
      <c r="B5158" s="111" t="s">
        <v>507</v>
      </c>
      <c r="C5158" s="112" t="s">
        <v>508</v>
      </c>
      <c r="D5158" s="21">
        <f t="shared" si="110"/>
        <v>729499.07</v>
      </c>
      <c r="E5158" s="24">
        <f t="shared" si="111"/>
        <v>717000</v>
      </c>
      <c r="F5158" s="104">
        <v>0</v>
      </c>
      <c r="G5158" s="104">
        <v>717000</v>
      </c>
      <c r="H5158" s="113">
        <v>729499.07</v>
      </c>
      <c r="I5158" s="113">
        <v>0</v>
      </c>
      <c r="J5158" s="31"/>
      <c r="K5158" s="32"/>
      <c r="L5158" s="113"/>
      <c r="M5158" s="113"/>
      <c r="N5158" s="31"/>
      <c r="O5158" s="32"/>
      <c r="P5158" s="105"/>
      <c r="Q5158" s="105"/>
      <c r="R5158" s="31"/>
      <c r="S5158" s="32"/>
      <c r="T5158" s="113"/>
      <c r="U5158" s="113"/>
      <c r="V5158" s="31"/>
      <c r="W5158" s="32"/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hidden="1" customHeight="1" x14ac:dyDescent="0.3">
      <c r="A5159" s="110" t="s">
        <v>1713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0</v>
      </c>
      <c r="F5159" s="104">
        <v>0</v>
      </c>
      <c r="G5159" s="104">
        <v>0</v>
      </c>
      <c r="H5159" s="105">
        <v>0</v>
      </c>
      <c r="I5159" s="105">
        <v>0</v>
      </c>
      <c r="J5159" s="106"/>
      <c r="K5159" s="107"/>
      <c r="L5159" s="105"/>
      <c r="M5159" s="105"/>
      <c r="N5159" s="106"/>
      <c r="O5159" s="107"/>
      <c r="P5159" s="113"/>
      <c r="Q5159" s="113"/>
      <c r="R5159" s="106"/>
      <c r="S5159" s="107"/>
      <c r="T5159" s="105"/>
      <c r="U5159" s="105"/>
      <c r="V5159" s="106"/>
      <c r="W5159" s="107"/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hidden="1" customHeight="1" x14ac:dyDescent="0.3">
      <c r="A5160" s="110" t="s">
        <v>1713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0</v>
      </c>
      <c r="F5160" s="104"/>
      <c r="G5160" s="104"/>
      <c r="H5160" s="105"/>
      <c r="I5160" s="105"/>
      <c r="J5160" s="106"/>
      <c r="K5160" s="107"/>
      <c r="L5160" s="105"/>
      <c r="M5160" s="105"/>
      <c r="N5160" s="106"/>
      <c r="O5160" s="107"/>
      <c r="P5160" s="105"/>
      <c r="Q5160" s="105"/>
      <c r="R5160" s="106"/>
      <c r="S5160" s="107"/>
      <c r="T5160" s="105"/>
      <c r="U5160" s="105"/>
      <c r="V5160" s="106"/>
      <c r="W5160" s="107"/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hidden="1" customHeight="1" x14ac:dyDescent="0.3">
      <c r="A5161" s="110" t="s">
        <v>1713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0</v>
      </c>
      <c r="F5161" s="104"/>
      <c r="G5161" s="104"/>
      <c r="H5161" s="113"/>
      <c r="I5161" s="113"/>
      <c r="J5161" s="31"/>
      <c r="K5161" s="32"/>
      <c r="L5161" s="113"/>
      <c r="M5161" s="113"/>
      <c r="N5161" s="31"/>
      <c r="O5161" s="32"/>
      <c r="P5161" s="105"/>
      <c r="Q5161" s="105"/>
      <c r="R5161" s="31"/>
      <c r="S5161" s="32"/>
      <c r="T5161" s="113"/>
      <c r="U5161" s="113"/>
      <c r="V5161" s="31"/>
      <c r="W5161" s="32"/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hidden="1" customHeight="1" x14ac:dyDescent="0.3">
      <c r="A5162" s="110" t="s">
        <v>1713</v>
      </c>
      <c r="B5162" s="111" t="s">
        <v>515</v>
      </c>
      <c r="C5162" s="112" t="s">
        <v>516</v>
      </c>
      <c r="D5162" s="21">
        <f t="shared" si="110"/>
        <v>209952.25</v>
      </c>
      <c r="E5162" s="24">
        <f t="shared" si="111"/>
        <v>209952.25</v>
      </c>
      <c r="F5162" s="104">
        <v>103945.75</v>
      </c>
      <c r="G5162" s="104">
        <v>103945.75</v>
      </c>
      <c r="H5162" s="105">
        <v>106006.5</v>
      </c>
      <c r="I5162" s="105">
        <v>106006.5</v>
      </c>
      <c r="J5162" s="106"/>
      <c r="K5162" s="107"/>
      <c r="L5162" s="105"/>
      <c r="M5162" s="105"/>
      <c r="N5162" s="106"/>
      <c r="O5162" s="107"/>
      <c r="P5162" s="113"/>
      <c r="Q5162" s="113"/>
      <c r="R5162" s="106"/>
      <c r="S5162" s="107"/>
      <c r="T5162" s="105"/>
      <c r="U5162" s="105"/>
      <c r="V5162" s="106"/>
      <c r="W5162" s="107"/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hidden="1" customHeight="1" x14ac:dyDescent="0.3">
      <c r="A5163" s="110" t="s">
        <v>1713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hidden="1" customHeight="1" x14ac:dyDescent="0.3">
      <c r="A5164" s="110" t="s">
        <v>1713</v>
      </c>
      <c r="B5164" s="111" t="s">
        <v>519</v>
      </c>
      <c r="C5164" s="112" t="s">
        <v>520</v>
      </c>
      <c r="D5164" s="21">
        <f t="shared" si="110"/>
        <v>38113.46</v>
      </c>
      <c r="E5164" s="24">
        <f t="shared" si="111"/>
        <v>48317.919999999998</v>
      </c>
      <c r="F5164" s="104">
        <v>17942.46</v>
      </c>
      <c r="G5164" s="104">
        <v>20171</v>
      </c>
      <c r="H5164" s="105">
        <v>20171</v>
      </c>
      <c r="I5164" s="105">
        <v>28146.92</v>
      </c>
      <c r="J5164" s="106"/>
      <c r="K5164" s="107"/>
      <c r="L5164" s="105"/>
      <c r="M5164" s="105"/>
      <c r="N5164" s="106"/>
      <c r="O5164" s="107"/>
      <c r="P5164" s="105"/>
      <c r="Q5164" s="105"/>
      <c r="R5164" s="106"/>
      <c r="S5164" s="107"/>
      <c r="T5164" s="105"/>
      <c r="U5164" s="105"/>
      <c r="V5164" s="106"/>
      <c r="W5164" s="107"/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hidden="1" customHeight="1" x14ac:dyDescent="0.3">
      <c r="A5165" s="110" t="s">
        <v>1713</v>
      </c>
      <c r="B5165" s="111" t="s">
        <v>521</v>
      </c>
      <c r="C5165" s="112" t="s">
        <v>1588</v>
      </c>
      <c r="D5165" s="21">
        <f t="shared" si="110"/>
        <v>0</v>
      </c>
      <c r="E5165" s="24">
        <f t="shared" si="111"/>
        <v>0</v>
      </c>
      <c r="F5165" s="104"/>
      <c r="G5165" s="104"/>
      <c r="H5165" s="105"/>
      <c r="I5165" s="105"/>
      <c r="J5165" s="106"/>
      <c r="K5165" s="107"/>
      <c r="L5165" s="105"/>
      <c r="M5165" s="105"/>
      <c r="N5165" s="106"/>
      <c r="O5165" s="107"/>
      <c r="P5165" s="105"/>
      <c r="Q5165" s="105"/>
      <c r="R5165" s="106"/>
      <c r="S5165" s="107"/>
      <c r="T5165" s="105"/>
      <c r="U5165" s="105"/>
      <c r="V5165" s="106"/>
      <c r="W5165" s="107"/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hidden="1" customHeight="1" x14ac:dyDescent="0.3">
      <c r="A5166" s="110" t="s">
        <v>1713</v>
      </c>
      <c r="B5166" s="111" t="s">
        <v>522</v>
      </c>
      <c r="C5166" s="112" t="s">
        <v>1589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hidden="1" customHeight="1" x14ac:dyDescent="0.3">
      <c r="A5167" s="110" t="s">
        <v>1713</v>
      </c>
      <c r="B5167" s="111" t="s">
        <v>523</v>
      </c>
      <c r="C5167" s="112" t="s">
        <v>1670</v>
      </c>
      <c r="D5167" s="21">
        <f t="shared" si="110"/>
        <v>15872</v>
      </c>
      <c r="E5167" s="24">
        <f t="shared" si="111"/>
        <v>16023</v>
      </c>
      <c r="F5167" s="104">
        <v>8049</v>
      </c>
      <c r="G5167" s="104">
        <v>7823</v>
      </c>
      <c r="H5167" s="105">
        <v>7823</v>
      </c>
      <c r="I5167" s="105">
        <v>8200</v>
      </c>
      <c r="J5167" s="106"/>
      <c r="K5167" s="107"/>
      <c r="L5167" s="105"/>
      <c r="M5167" s="105"/>
      <c r="N5167" s="106"/>
      <c r="O5167" s="107"/>
      <c r="P5167" s="105"/>
      <c r="Q5167" s="105"/>
      <c r="R5167" s="106"/>
      <c r="S5167" s="107"/>
      <c r="T5167" s="105"/>
      <c r="U5167" s="105"/>
      <c r="V5167" s="106"/>
      <c r="W5167" s="107"/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hidden="1" customHeight="1" x14ac:dyDescent="0.3">
      <c r="A5168" s="110" t="s">
        <v>1713</v>
      </c>
      <c r="B5168" s="111" t="s">
        <v>524</v>
      </c>
      <c r="C5168" s="112" t="s">
        <v>525</v>
      </c>
      <c r="D5168" s="21">
        <f t="shared" si="110"/>
        <v>6127963.0199999996</v>
      </c>
      <c r="E5168" s="24">
        <f t="shared" si="111"/>
        <v>6127963.0199999996</v>
      </c>
      <c r="F5168" s="104"/>
      <c r="G5168" s="104"/>
      <c r="H5168" s="105">
        <v>6127963.0199999996</v>
      </c>
      <c r="I5168" s="105">
        <v>6127963.0199999996</v>
      </c>
      <c r="J5168" s="106"/>
      <c r="K5168" s="107"/>
      <c r="L5168" s="105"/>
      <c r="M5168" s="105"/>
      <c r="N5168" s="106"/>
      <c r="O5168" s="107"/>
      <c r="P5168" s="105"/>
      <c r="Q5168" s="105"/>
      <c r="R5168" s="106"/>
      <c r="S5168" s="107"/>
      <c r="T5168" s="105"/>
      <c r="U5168" s="105"/>
      <c r="V5168" s="106"/>
      <c r="W5168" s="107"/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hidden="1" customHeight="1" x14ac:dyDescent="0.3">
      <c r="A5169" s="110" t="s">
        <v>1713</v>
      </c>
      <c r="B5169" s="111" t="s">
        <v>526</v>
      </c>
      <c r="C5169" s="112" t="s">
        <v>527</v>
      </c>
      <c r="D5169" s="21">
        <f t="shared" si="110"/>
        <v>0</v>
      </c>
      <c r="E5169" s="24">
        <f t="shared" si="111"/>
        <v>0</v>
      </c>
      <c r="F5169" s="104"/>
      <c r="G5169" s="104"/>
      <c r="H5169" s="113"/>
      <c r="I5169" s="113"/>
      <c r="J5169" s="31"/>
      <c r="K5169" s="32"/>
      <c r="L5169" s="113"/>
      <c r="M5169" s="113"/>
      <c r="N5169" s="31"/>
      <c r="O5169" s="32"/>
      <c r="P5169" s="105"/>
      <c r="Q5169" s="105"/>
      <c r="R5169" s="31"/>
      <c r="S5169" s="32"/>
      <c r="T5169" s="113"/>
      <c r="U5169" s="113"/>
      <c r="V5169" s="31"/>
      <c r="W5169" s="32"/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hidden="1" customHeight="1" x14ac:dyDescent="0.3">
      <c r="A5170" s="110" t="s">
        <v>1713</v>
      </c>
      <c r="B5170" s="111" t="s">
        <v>528</v>
      </c>
      <c r="C5170" s="112" t="s">
        <v>529</v>
      </c>
      <c r="D5170" s="21">
        <f t="shared" si="110"/>
        <v>44841.04</v>
      </c>
      <c r="E5170" s="24">
        <f t="shared" si="111"/>
        <v>100000</v>
      </c>
      <c r="F5170" s="104"/>
      <c r="G5170" s="104"/>
      <c r="H5170" s="113">
        <v>44841.04</v>
      </c>
      <c r="I5170" s="113">
        <v>100000</v>
      </c>
      <c r="J5170" s="31"/>
      <c r="K5170" s="32"/>
      <c r="L5170" s="113"/>
      <c r="M5170" s="113"/>
      <c r="N5170" s="31"/>
      <c r="O5170" s="32"/>
      <c r="P5170" s="113"/>
      <c r="Q5170" s="113"/>
      <c r="R5170" s="31"/>
      <c r="S5170" s="32"/>
      <c r="T5170" s="113"/>
      <c r="U5170" s="113"/>
      <c r="V5170" s="31"/>
      <c r="W5170" s="32"/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hidden="1" customHeight="1" x14ac:dyDescent="0.3">
      <c r="A5171" s="110" t="s">
        <v>1713</v>
      </c>
      <c r="B5171" s="111" t="s">
        <v>530</v>
      </c>
      <c r="C5171" s="112" t="s">
        <v>531</v>
      </c>
      <c r="D5171" s="21">
        <f t="shared" si="110"/>
        <v>0</v>
      </c>
      <c r="E5171" s="24">
        <f t="shared" si="111"/>
        <v>915000</v>
      </c>
      <c r="F5171" s="104"/>
      <c r="G5171" s="104"/>
      <c r="H5171" s="113">
        <v>0</v>
      </c>
      <c r="I5171" s="113">
        <v>915000</v>
      </c>
      <c r="J5171" s="31"/>
      <c r="K5171" s="32"/>
      <c r="L5171" s="113"/>
      <c r="M5171" s="113"/>
      <c r="N5171" s="31"/>
      <c r="O5171" s="32"/>
      <c r="P5171" s="113"/>
      <c r="Q5171" s="113"/>
      <c r="R5171" s="31"/>
      <c r="S5171" s="32"/>
      <c r="T5171" s="113"/>
      <c r="U5171" s="113"/>
      <c r="V5171" s="31"/>
      <c r="W5171" s="32"/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hidden="1" customHeight="1" x14ac:dyDescent="0.3">
      <c r="A5172" s="110" t="s">
        <v>1713</v>
      </c>
      <c r="B5172" s="111" t="s">
        <v>532</v>
      </c>
      <c r="C5172" s="112" t="s">
        <v>533</v>
      </c>
      <c r="D5172" s="21">
        <f t="shared" si="110"/>
        <v>483101.72</v>
      </c>
      <c r="E5172" s="24">
        <f t="shared" si="111"/>
        <v>1157919.98</v>
      </c>
      <c r="F5172" s="104"/>
      <c r="G5172" s="104"/>
      <c r="H5172" s="113">
        <v>483101.72</v>
      </c>
      <c r="I5172" s="113">
        <v>1157919.98</v>
      </c>
      <c r="J5172" s="31"/>
      <c r="K5172" s="32"/>
      <c r="L5172" s="113"/>
      <c r="M5172" s="113"/>
      <c r="N5172" s="31"/>
      <c r="O5172" s="32"/>
      <c r="P5172" s="113"/>
      <c r="Q5172" s="113"/>
      <c r="R5172" s="31"/>
      <c r="S5172" s="32"/>
      <c r="T5172" s="113"/>
      <c r="U5172" s="113"/>
      <c r="V5172" s="31"/>
      <c r="W5172" s="32"/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hidden="1" customHeight="1" x14ac:dyDescent="0.3">
      <c r="A5173" s="110" t="s">
        <v>1713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hidden="1" customHeight="1" x14ac:dyDescent="0.3">
      <c r="A5174" s="110" t="s">
        <v>1713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hidden="1" customHeight="1" x14ac:dyDescent="0.3">
      <c r="A5175" s="110" t="s">
        <v>1713</v>
      </c>
      <c r="B5175" s="111" t="s">
        <v>538</v>
      </c>
      <c r="C5175" s="112" t="s">
        <v>1671</v>
      </c>
      <c r="D5175" s="21">
        <f t="shared" si="110"/>
        <v>0</v>
      </c>
      <c r="E5175" s="24">
        <f t="shared" si="111"/>
        <v>0</v>
      </c>
      <c r="F5175" s="104"/>
      <c r="G5175" s="104"/>
      <c r="H5175" s="105"/>
      <c r="I5175" s="105"/>
      <c r="J5175" s="106"/>
      <c r="K5175" s="107"/>
      <c r="L5175" s="105"/>
      <c r="M5175" s="105"/>
      <c r="N5175" s="106"/>
      <c r="O5175" s="107"/>
      <c r="P5175" s="105"/>
      <c r="Q5175" s="105"/>
      <c r="R5175" s="106"/>
      <c r="S5175" s="107"/>
      <c r="T5175" s="105"/>
      <c r="U5175" s="105"/>
      <c r="V5175" s="106"/>
      <c r="W5175" s="107"/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hidden="1" customHeight="1" x14ac:dyDescent="0.3">
      <c r="A5176" s="110" t="s">
        <v>1713</v>
      </c>
      <c r="B5176" s="111" t="s">
        <v>539</v>
      </c>
      <c r="C5176" s="112" t="s">
        <v>540</v>
      </c>
      <c r="D5176" s="21">
        <f t="shared" si="110"/>
        <v>0</v>
      </c>
      <c r="E5176" s="24">
        <f t="shared" si="111"/>
        <v>0</v>
      </c>
      <c r="F5176" s="104"/>
      <c r="G5176" s="104"/>
      <c r="H5176" s="105"/>
      <c r="I5176" s="105"/>
      <c r="J5176" s="106"/>
      <c r="K5176" s="107"/>
      <c r="L5176" s="105"/>
      <c r="M5176" s="105"/>
      <c r="N5176" s="106"/>
      <c r="O5176" s="107"/>
      <c r="P5176" s="105"/>
      <c r="Q5176" s="105"/>
      <c r="R5176" s="106"/>
      <c r="S5176" s="107"/>
      <c r="T5176" s="105"/>
      <c r="U5176" s="105"/>
      <c r="V5176" s="106"/>
      <c r="W5176" s="107"/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hidden="1" customHeight="1" x14ac:dyDescent="0.3">
      <c r="A5177" s="110" t="s">
        <v>1713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0</v>
      </c>
      <c r="F5177" s="104"/>
      <c r="G5177" s="104"/>
      <c r="H5177" s="105"/>
      <c r="I5177" s="105"/>
      <c r="J5177" s="106"/>
      <c r="K5177" s="107"/>
      <c r="L5177" s="105"/>
      <c r="M5177" s="105"/>
      <c r="N5177" s="106"/>
      <c r="O5177" s="107"/>
      <c r="P5177" s="105"/>
      <c r="Q5177" s="105"/>
      <c r="R5177" s="106"/>
      <c r="S5177" s="107"/>
      <c r="T5177" s="105"/>
      <c r="U5177" s="105"/>
      <c r="V5177" s="106"/>
      <c r="W5177" s="107"/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hidden="1" customHeight="1" x14ac:dyDescent="0.3">
      <c r="A5178" s="110" t="s">
        <v>1713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hidden="1" customHeight="1" x14ac:dyDescent="0.3">
      <c r="A5179" s="110" t="s">
        <v>1713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hidden="1" customHeight="1" x14ac:dyDescent="0.3">
      <c r="A5180" s="110" t="s">
        <v>1713</v>
      </c>
      <c r="B5180" s="111" t="s">
        <v>547</v>
      </c>
      <c r="C5180" s="112" t="s">
        <v>548</v>
      </c>
      <c r="D5180" s="21">
        <f t="shared" si="110"/>
        <v>4500</v>
      </c>
      <c r="E5180" s="24">
        <f t="shared" si="111"/>
        <v>10500</v>
      </c>
      <c r="F5180" s="104">
        <v>4500</v>
      </c>
      <c r="G5180" s="104">
        <v>9000</v>
      </c>
      <c r="H5180" s="113">
        <v>0</v>
      </c>
      <c r="I5180" s="113">
        <v>1500</v>
      </c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hidden="1" customHeight="1" x14ac:dyDescent="0.3">
      <c r="A5181" s="110" t="s">
        <v>1713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2675</v>
      </c>
      <c r="F5181" s="104">
        <v>0</v>
      </c>
      <c r="G5181" s="104">
        <v>0</v>
      </c>
      <c r="H5181" s="113">
        <v>0</v>
      </c>
      <c r="I5181" s="113">
        <v>2675</v>
      </c>
      <c r="J5181" s="31"/>
      <c r="K5181" s="32"/>
      <c r="L5181" s="113"/>
      <c r="M5181" s="113"/>
      <c r="N5181" s="31"/>
      <c r="O5181" s="32"/>
      <c r="P5181" s="113"/>
      <c r="Q5181" s="113"/>
      <c r="R5181" s="31"/>
      <c r="S5181" s="32"/>
      <c r="T5181" s="113"/>
      <c r="U5181" s="113"/>
      <c r="V5181" s="31"/>
      <c r="W5181" s="32"/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hidden="1" customHeight="1" x14ac:dyDescent="0.3">
      <c r="A5182" s="110" t="s">
        <v>1713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hidden="1" customHeight="1" x14ac:dyDescent="0.3">
      <c r="A5183" s="110" t="s">
        <v>1713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0</v>
      </c>
      <c r="F5183" s="104"/>
      <c r="G5183" s="104"/>
      <c r="H5183" s="113"/>
      <c r="I5183" s="113"/>
      <c r="J5183" s="31"/>
      <c r="K5183" s="32"/>
      <c r="L5183" s="113"/>
      <c r="M5183" s="113"/>
      <c r="N5183" s="31"/>
      <c r="O5183" s="32"/>
      <c r="P5183" s="113"/>
      <c r="Q5183" s="113"/>
      <c r="R5183" s="31"/>
      <c r="S5183" s="32"/>
      <c r="T5183" s="113"/>
      <c r="U5183" s="113"/>
      <c r="V5183" s="31"/>
      <c r="W5183" s="32"/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hidden="1" customHeight="1" x14ac:dyDescent="0.3">
      <c r="A5184" s="110" t="s">
        <v>1713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hidden="1" customHeight="1" x14ac:dyDescent="0.3">
      <c r="A5185" s="110" t="s">
        <v>1713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hidden="1" customHeight="1" x14ac:dyDescent="0.3">
      <c r="A5186" s="110" t="s">
        <v>1713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hidden="1" customHeight="1" x14ac:dyDescent="0.3">
      <c r="A5187" s="110" t="s">
        <v>1713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hidden="1" customHeight="1" x14ac:dyDescent="0.3">
      <c r="A5188" s="110" t="s">
        <v>1713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hidden="1" customHeight="1" x14ac:dyDescent="0.3">
      <c r="A5189" s="110" t="s">
        <v>1713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hidden="1" customHeight="1" x14ac:dyDescent="0.3">
      <c r="A5190" s="110" t="s">
        <v>1713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hidden="1" customHeight="1" x14ac:dyDescent="0.3">
      <c r="A5191" s="110" t="s">
        <v>1713</v>
      </c>
      <c r="B5191" s="111" t="s">
        <v>569</v>
      </c>
      <c r="C5191" s="112" t="s">
        <v>570</v>
      </c>
      <c r="D5191" s="21">
        <f t="shared" si="110"/>
        <v>0</v>
      </c>
      <c r="E5191" s="24">
        <f t="shared" si="111"/>
        <v>0</v>
      </c>
      <c r="F5191" s="104"/>
      <c r="G5191" s="104"/>
      <c r="H5191" s="113"/>
      <c r="I5191" s="113"/>
      <c r="J5191" s="31"/>
      <c r="K5191" s="32"/>
      <c r="L5191" s="113"/>
      <c r="M5191" s="113"/>
      <c r="N5191" s="31"/>
      <c r="O5191" s="32"/>
      <c r="P5191" s="113"/>
      <c r="Q5191" s="113"/>
      <c r="R5191" s="31"/>
      <c r="S5191" s="32"/>
      <c r="T5191" s="113"/>
      <c r="U5191" s="113"/>
      <c r="V5191" s="31"/>
      <c r="W5191" s="32"/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hidden="1" customHeight="1" x14ac:dyDescent="0.3">
      <c r="A5192" s="110" t="s">
        <v>1713</v>
      </c>
      <c r="B5192" s="111" t="s">
        <v>571</v>
      </c>
      <c r="C5192" s="112" t="s">
        <v>572</v>
      </c>
      <c r="D5192" s="21">
        <f t="shared" si="110"/>
        <v>16338.6</v>
      </c>
      <c r="E5192" s="24">
        <f t="shared" si="111"/>
        <v>0</v>
      </c>
      <c r="F5192" s="104">
        <v>8169.3</v>
      </c>
      <c r="G5192" s="104">
        <v>0</v>
      </c>
      <c r="H5192" s="113">
        <v>8169.3</v>
      </c>
      <c r="I5192" s="113">
        <v>0</v>
      </c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hidden="1" customHeight="1" x14ac:dyDescent="0.3">
      <c r="A5193" s="110" t="s">
        <v>1713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hidden="1" customHeight="1" x14ac:dyDescent="0.3">
      <c r="A5194" s="110" t="s">
        <v>1713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hidden="1" customHeight="1" x14ac:dyDescent="0.3">
      <c r="A5195" s="110" t="s">
        <v>1713</v>
      </c>
      <c r="B5195" s="111" t="s">
        <v>577</v>
      </c>
      <c r="C5195" s="112" t="s">
        <v>1590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hidden="1" customHeight="1" x14ac:dyDescent="0.3">
      <c r="A5196" s="110" t="s">
        <v>1713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/>
      <c r="K5196" s="32"/>
      <c r="L5196" s="113"/>
      <c r="M5196" s="113"/>
      <c r="N5196" s="31"/>
      <c r="O5196" s="32"/>
      <c r="P5196" s="113"/>
      <c r="Q5196" s="113"/>
      <c r="R5196" s="31"/>
      <c r="S5196" s="32"/>
      <c r="T5196" s="113"/>
      <c r="U5196" s="113"/>
      <c r="V5196" s="31"/>
      <c r="W5196" s="32"/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hidden="1" customHeight="1" x14ac:dyDescent="0.3">
      <c r="A5197" s="110" t="s">
        <v>1713</v>
      </c>
      <c r="B5197" s="111" t="s">
        <v>580</v>
      </c>
      <c r="C5197" s="112" t="s">
        <v>581</v>
      </c>
      <c r="D5197" s="21">
        <f t="shared" si="110"/>
        <v>207466.7</v>
      </c>
      <c r="E5197" s="24">
        <f t="shared" si="111"/>
        <v>29075</v>
      </c>
      <c r="F5197" s="104">
        <v>174214.2</v>
      </c>
      <c r="G5197" s="104">
        <v>9875</v>
      </c>
      <c r="H5197" s="113">
        <v>33252.5</v>
      </c>
      <c r="I5197" s="113">
        <v>19200</v>
      </c>
      <c r="J5197" s="31"/>
      <c r="K5197" s="32"/>
      <c r="L5197" s="113"/>
      <c r="M5197" s="113"/>
      <c r="N5197" s="31"/>
      <c r="O5197" s="32"/>
      <c r="P5197" s="113"/>
      <c r="Q5197" s="113"/>
      <c r="R5197" s="31"/>
      <c r="S5197" s="32"/>
      <c r="T5197" s="113"/>
      <c r="U5197" s="113"/>
      <c r="V5197" s="31"/>
      <c r="W5197" s="32"/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hidden="1" customHeight="1" x14ac:dyDescent="0.3">
      <c r="A5198" s="110" t="s">
        <v>1713</v>
      </c>
      <c r="B5198" s="111" t="s">
        <v>582</v>
      </c>
      <c r="C5198" s="112" t="s">
        <v>1591</v>
      </c>
      <c r="D5198" s="21">
        <f t="shared" si="110"/>
        <v>0</v>
      </c>
      <c r="E5198" s="24">
        <f t="shared" si="111"/>
        <v>0</v>
      </c>
      <c r="F5198" s="104"/>
      <c r="G5198" s="104"/>
      <c r="H5198" s="113"/>
      <c r="I5198" s="113"/>
      <c r="J5198" s="31"/>
      <c r="K5198" s="32"/>
      <c r="L5198" s="113"/>
      <c r="M5198" s="113"/>
      <c r="N5198" s="31"/>
      <c r="O5198" s="32"/>
      <c r="P5198" s="113"/>
      <c r="Q5198" s="113"/>
      <c r="R5198" s="31"/>
      <c r="S5198" s="32"/>
      <c r="T5198" s="113"/>
      <c r="U5198" s="113"/>
      <c r="V5198" s="31"/>
      <c r="W5198" s="32"/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hidden="1" customHeight="1" x14ac:dyDescent="0.3">
      <c r="A5199" s="110" t="s">
        <v>1713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/>
      <c r="K5199" s="32"/>
      <c r="L5199" s="113"/>
      <c r="M5199" s="113"/>
      <c r="N5199" s="31"/>
      <c r="O5199" s="32"/>
      <c r="P5199" s="113"/>
      <c r="Q5199" s="113"/>
      <c r="R5199" s="31"/>
      <c r="S5199" s="32"/>
      <c r="T5199" s="113"/>
      <c r="U5199" s="113"/>
      <c r="V5199" s="31"/>
      <c r="W5199" s="32"/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hidden="1" customHeight="1" x14ac:dyDescent="0.3">
      <c r="A5200" s="110" t="s">
        <v>1713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hidden="1" customHeight="1" x14ac:dyDescent="0.3">
      <c r="A5201" s="110" t="s">
        <v>1713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hidden="1" customHeight="1" x14ac:dyDescent="0.3">
      <c r="A5202" s="110" t="s">
        <v>1713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hidden="1" customHeight="1" x14ac:dyDescent="0.3">
      <c r="A5203" s="110" t="s">
        <v>1713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hidden="1" customHeight="1" x14ac:dyDescent="0.3">
      <c r="A5204" s="110" t="s">
        <v>1713</v>
      </c>
      <c r="B5204" s="111" t="s">
        <v>593</v>
      </c>
      <c r="C5204" s="112" t="s">
        <v>1592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hidden="1" customHeight="1" x14ac:dyDescent="0.3">
      <c r="A5205" s="110" t="s">
        <v>1713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hidden="1" customHeight="1" x14ac:dyDescent="0.3">
      <c r="A5206" s="110" t="s">
        <v>1713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hidden="1" customHeight="1" x14ac:dyDescent="0.3">
      <c r="A5207" s="110" t="s">
        <v>1713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hidden="1" customHeight="1" x14ac:dyDescent="0.3">
      <c r="A5208" s="110" t="s">
        <v>1713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hidden="1" customHeight="1" x14ac:dyDescent="0.3">
      <c r="A5209" s="110" t="s">
        <v>1713</v>
      </c>
      <c r="B5209" s="111" t="s">
        <v>602</v>
      </c>
      <c r="C5209" s="112" t="s">
        <v>1672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hidden="1" customHeight="1" x14ac:dyDescent="0.3">
      <c r="A5210" s="110" t="s">
        <v>1713</v>
      </c>
      <c r="B5210" s="111" t="s">
        <v>1593</v>
      </c>
      <c r="C5210" s="112" t="s">
        <v>1594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hidden="1" customHeight="1" x14ac:dyDescent="0.3">
      <c r="A5211" s="110" t="s">
        <v>1713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hidden="1" customHeight="1" x14ac:dyDescent="0.3">
      <c r="A5212" s="110" t="s">
        <v>1713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hidden="1" customHeight="1" x14ac:dyDescent="0.3">
      <c r="A5213" s="110" t="s">
        <v>1713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hidden="1" customHeight="1" x14ac:dyDescent="0.3">
      <c r="A5214" s="110" t="s">
        <v>1713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hidden="1" customHeight="1" x14ac:dyDescent="0.3">
      <c r="A5215" s="110" t="s">
        <v>1713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hidden="1" customHeight="1" x14ac:dyDescent="0.3">
      <c r="A5216" s="110" t="s">
        <v>1713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hidden="1" customHeight="1" x14ac:dyDescent="0.3">
      <c r="A5217" s="110" t="s">
        <v>1713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hidden="1" customHeight="1" x14ac:dyDescent="0.3">
      <c r="A5218" s="110" t="s">
        <v>1713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hidden="1" customHeight="1" x14ac:dyDescent="0.3">
      <c r="A5219" s="110" t="s">
        <v>1713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0</v>
      </c>
      <c r="F5219" s="104"/>
      <c r="G5219" s="104"/>
      <c r="H5219" s="113"/>
      <c r="I5219" s="113"/>
      <c r="J5219" s="31"/>
      <c r="K5219" s="32"/>
      <c r="L5219" s="113"/>
      <c r="M5219" s="113"/>
      <c r="N5219" s="31"/>
      <c r="O5219" s="32"/>
      <c r="P5219" s="113"/>
      <c r="Q5219" s="113"/>
      <c r="R5219" s="31"/>
      <c r="S5219" s="32"/>
      <c r="T5219" s="113"/>
      <c r="U5219" s="113"/>
      <c r="V5219" s="31"/>
      <c r="W5219" s="32"/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hidden="1" customHeight="1" x14ac:dyDescent="0.3">
      <c r="A5220" s="110" t="s">
        <v>1713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500</v>
      </c>
      <c r="F5220" s="104"/>
      <c r="G5220" s="104"/>
      <c r="H5220" s="113">
        <v>0</v>
      </c>
      <c r="I5220" s="113">
        <v>500</v>
      </c>
      <c r="J5220" s="31"/>
      <c r="K5220" s="32"/>
      <c r="L5220" s="113"/>
      <c r="M5220" s="113"/>
      <c r="N5220" s="31"/>
      <c r="O5220" s="32"/>
      <c r="P5220" s="113"/>
      <c r="Q5220" s="113"/>
      <c r="R5220" s="31"/>
      <c r="S5220" s="32"/>
      <c r="T5220" s="113"/>
      <c r="U5220" s="113"/>
      <c r="V5220" s="31"/>
      <c r="W5220" s="32"/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hidden="1" customHeight="1" x14ac:dyDescent="0.3">
      <c r="A5221" s="110" t="s">
        <v>1713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0</v>
      </c>
      <c r="E5221" s="24">
        <f t="shared" ref="E5221:E5284" si="113">G5221+I5221+K5221+M5221+O5221+Q5221+S5221+U5221+W5221+Y5221+AA5221+AC5221</f>
        <v>0</v>
      </c>
      <c r="F5221" s="104"/>
      <c r="G5221" s="104"/>
      <c r="H5221" s="113"/>
      <c r="I5221" s="113"/>
      <c r="J5221" s="31"/>
      <c r="K5221" s="32"/>
      <c r="L5221" s="113"/>
      <c r="M5221" s="113"/>
      <c r="N5221" s="31"/>
      <c r="O5221" s="32"/>
      <c r="P5221" s="113"/>
      <c r="Q5221" s="113"/>
      <c r="R5221" s="31"/>
      <c r="S5221" s="32"/>
      <c r="T5221" s="113"/>
      <c r="U5221" s="113"/>
      <c r="V5221" s="31"/>
      <c r="W5221" s="32"/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hidden="1" customHeight="1" x14ac:dyDescent="0.3">
      <c r="A5222" s="110" t="s">
        <v>1713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hidden="1" customHeight="1" x14ac:dyDescent="0.3">
      <c r="A5223" s="110" t="s">
        <v>1713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/>
      <c r="U5223" s="113"/>
      <c r="V5223" s="31"/>
      <c r="W5223" s="32"/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hidden="1" customHeight="1" x14ac:dyDescent="0.3">
      <c r="A5224" s="110" t="s">
        <v>1713</v>
      </c>
      <c r="B5224" s="111" t="s">
        <v>629</v>
      </c>
      <c r="C5224" s="112" t="s">
        <v>630</v>
      </c>
      <c r="D5224" s="21">
        <f t="shared" si="112"/>
        <v>0</v>
      </c>
      <c r="E5224" s="24">
        <f t="shared" si="113"/>
        <v>108117</v>
      </c>
      <c r="F5224" s="104">
        <v>0</v>
      </c>
      <c r="G5224" s="104">
        <v>62717</v>
      </c>
      <c r="H5224" s="113">
        <v>0</v>
      </c>
      <c r="I5224" s="113">
        <v>45400</v>
      </c>
      <c r="J5224" s="31"/>
      <c r="K5224" s="32"/>
      <c r="L5224" s="113"/>
      <c r="M5224" s="113"/>
      <c r="N5224" s="31"/>
      <c r="O5224" s="32"/>
      <c r="P5224" s="113"/>
      <c r="Q5224" s="113"/>
      <c r="R5224" s="31"/>
      <c r="S5224" s="32"/>
      <c r="T5224" s="113"/>
      <c r="U5224" s="113"/>
      <c r="V5224" s="31"/>
      <c r="W5224" s="32"/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hidden="1" customHeight="1" x14ac:dyDescent="0.3">
      <c r="A5225" s="110" t="s">
        <v>1713</v>
      </c>
      <c r="B5225" s="111" t="s">
        <v>631</v>
      </c>
      <c r="C5225" s="112" t="s">
        <v>632</v>
      </c>
      <c r="D5225" s="21">
        <f t="shared" si="112"/>
        <v>0</v>
      </c>
      <c r="E5225" s="24">
        <f t="shared" si="113"/>
        <v>85331</v>
      </c>
      <c r="F5225" s="104">
        <v>0</v>
      </c>
      <c r="G5225" s="104">
        <v>41974</v>
      </c>
      <c r="H5225" s="105">
        <v>0</v>
      </c>
      <c r="I5225" s="105">
        <v>43357</v>
      </c>
      <c r="J5225" s="106"/>
      <c r="K5225" s="107"/>
      <c r="L5225" s="105"/>
      <c r="M5225" s="105"/>
      <c r="N5225" s="106"/>
      <c r="O5225" s="107"/>
      <c r="P5225" s="113"/>
      <c r="Q5225" s="113"/>
      <c r="R5225" s="106"/>
      <c r="S5225" s="107"/>
      <c r="T5225" s="105"/>
      <c r="U5225" s="105"/>
      <c r="V5225" s="106"/>
      <c r="W5225" s="107"/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hidden="1" customHeight="1" x14ac:dyDescent="0.3">
      <c r="A5226" s="110" t="s">
        <v>1713</v>
      </c>
      <c r="B5226" s="111" t="s">
        <v>633</v>
      </c>
      <c r="C5226" s="112" t="s">
        <v>1595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hidden="1" customHeight="1" x14ac:dyDescent="0.3">
      <c r="A5227" s="110" t="s">
        <v>1713</v>
      </c>
      <c r="B5227" s="111" t="s">
        <v>634</v>
      </c>
      <c r="C5227" s="112" t="s">
        <v>1596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hidden="1" customHeight="1" x14ac:dyDescent="0.3">
      <c r="A5228" s="110" t="s">
        <v>1713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hidden="1" customHeight="1" x14ac:dyDescent="0.3">
      <c r="A5229" s="110" t="s">
        <v>1713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hidden="1" customHeight="1" x14ac:dyDescent="0.3">
      <c r="A5230" s="110" t="s">
        <v>1713</v>
      </c>
      <c r="B5230" s="111" t="s">
        <v>639</v>
      </c>
      <c r="C5230" s="112" t="s">
        <v>640</v>
      </c>
      <c r="D5230" s="21">
        <f t="shared" si="112"/>
        <v>2383</v>
      </c>
      <c r="E5230" s="24">
        <f t="shared" si="113"/>
        <v>209556.53999999998</v>
      </c>
      <c r="F5230" s="104">
        <v>65</v>
      </c>
      <c r="G5230" s="104">
        <v>122274.95</v>
      </c>
      <c r="H5230" s="113">
        <v>2318</v>
      </c>
      <c r="I5230" s="113">
        <v>87281.59</v>
      </c>
      <c r="J5230" s="31"/>
      <c r="K5230" s="32"/>
      <c r="L5230" s="113"/>
      <c r="M5230" s="113"/>
      <c r="N5230" s="31"/>
      <c r="O5230" s="32"/>
      <c r="P5230" s="105"/>
      <c r="Q5230" s="105"/>
      <c r="R5230" s="31"/>
      <c r="S5230" s="32"/>
      <c r="T5230" s="113"/>
      <c r="U5230" s="113"/>
      <c r="V5230" s="31"/>
      <c r="W5230" s="32"/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hidden="1" customHeight="1" x14ac:dyDescent="0.3">
      <c r="A5231" s="110" t="s">
        <v>1713</v>
      </c>
      <c r="B5231" s="111" t="s">
        <v>641</v>
      </c>
      <c r="C5231" s="112" t="s">
        <v>642</v>
      </c>
      <c r="D5231" s="21">
        <f t="shared" si="112"/>
        <v>0</v>
      </c>
      <c r="E5231" s="24">
        <f t="shared" si="113"/>
        <v>107102.23999999999</v>
      </c>
      <c r="F5231" s="104">
        <v>0</v>
      </c>
      <c r="G5231" s="104">
        <v>57650.35</v>
      </c>
      <c r="H5231" s="113">
        <v>0</v>
      </c>
      <c r="I5231" s="113">
        <v>49451.89</v>
      </c>
      <c r="J5231" s="31"/>
      <c r="K5231" s="32"/>
      <c r="L5231" s="113"/>
      <c r="M5231" s="113"/>
      <c r="N5231" s="31"/>
      <c r="O5231" s="32"/>
      <c r="P5231" s="113"/>
      <c r="Q5231" s="113"/>
      <c r="R5231" s="31"/>
      <c r="S5231" s="32"/>
      <c r="T5231" s="113"/>
      <c r="U5231" s="113"/>
      <c r="V5231" s="31"/>
      <c r="W5231" s="32"/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hidden="1" customHeight="1" x14ac:dyDescent="0.3">
      <c r="A5232" s="110" t="s">
        <v>1713</v>
      </c>
      <c r="B5232" s="111" t="s">
        <v>643</v>
      </c>
      <c r="C5232" s="112" t="s">
        <v>644</v>
      </c>
      <c r="D5232" s="21">
        <f t="shared" si="112"/>
        <v>21797.279999999999</v>
      </c>
      <c r="E5232" s="24">
        <f t="shared" si="113"/>
        <v>0</v>
      </c>
      <c r="F5232" s="104">
        <v>19003.82</v>
      </c>
      <c r="G5232" s="104">
        <v>0</v>
      </c>
      <c r="H5232" s="105">
        <v>2793.46</v>
      </c>
      <c r="I5232" s="105">
        <v>0</v>
      </c>
      <c r="J5232" s="106"/>
      <c r="K5232" s="107"/>
      <c r="L5232" s="105"/>
      <c r="M5232" s="105"/>
      <c r="N5232" s="106"/>
      <c r="O5232" s="107"/>
      <c r="P5232" s="113"/>
      <c r="Q5232" s="113"/>
      <c r="R5232" s="106"/>
      <c r="S5232" s="107"/>
      <c r="T5232" s="105"/>
      <c r="U5232" s="105"/>
      <c r="V5232" s="106"/>
      <c r="W5232" s="107"/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hidden="1" customHeight="1" x14ac:dyDescent="0.3">
      <c r="A5233" s="110" t="s">
        <v>1713</v>
      </c>
      <c r="B5233" s="111" t="s">
        <v>645</v>
      </c>
      <c r="C5233" s="112" t="s">
        <v>646</v>
      </c>
      <c r="D5233" s="21">
        <f t="shared" si="112"/>
        <v>0</v>
      </c>
      <c r="E5233" s="24">
        <f t="shared" si="113"/>
        <v>236447.41</v>
      </c>
      <c r="F5233" s="104">
        <v>0</v>
      </c>
      <c r="G5233" s="104">
        <v>224880.72</v>
      </c>
      <c r="H5233" s="113">
        <v>0</v>
      </c>
      <c r="I5233" s="113">
        <v>11566.69</v>
      </c>
      <c r="J5233" s="31"/>
      <c r="K5233" s="32"/>
      <c r="L5233" s="113"/>
      <c r="M5233" s="113"/>
      <c r="N5233" s="31"/>
      <c r="O5233" s="32"/>
      <c r="P5233" s="105"/>
      <c r="Q5233" s="105"/>
      <c r="R5233" s="31"/>
      <c r="S5233" s="32"/>
      <c r="T5233" s="113"/>
      <c r="U5233" s="113"/>
      <c r="V5233" s="31"/>
      <c r="W5233" s="32"/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hidden="1" customHeight="1" x14ac:dyDescent="0.3">
      <c r="A5234" s="110" t="s">
        <v>1713</v>
      </c>
      <c r="B5234" s="111" t="s">
        <v>647</v>
      </c>
      <c r="C5234" s="112" t="s">
        <v>648</v>
      </c>
      <c r="D5234" s="21">
        <f t="shared" si="112"/>
        <v>6566</v>
      </c>
      <c r="E5234" s="24">
        <f t="shared" si="113"/>
        <v>30376</v>
      </c>
      <c r="F5234" s="104">
        <v>6566</v>
      </c>
      <c r="G5234" s="104">
        <v>14123</v>
      </c>
      <c r="H5234" s="113">
        <v>0</v>
      </c>
      <c r="I5234" s="113">
        <v>16253</v>
      </c>
      <c r="J5234" s="31"/>
      <c r="K5234" s="32"/>
      <c r="L5234" s="113"/>
      <c r="M5234" s="113"/>
      <c r="N5234" s="31"/>
      <c r="O5234" s="32"/>
      <c r="P5234" s="113"/>
      <c r="Q5234" s="113"/>
      <c r="R5234" s="31"/>
      <c r="S5234" s="32"/>
      <c r="T5234" s="113"/>
      <c r="U5234" s="113"/>
      <c r="V5234" s="31"/>
      <c r="W5234" s="32"/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hidden="1" customHeight="1" x14ac:dyDescent="0.3">
      <c r="A5235" s="110" t="s">
        <v>1713</v>
      </c>
      <c r="B5235" s="111" t="s">
        <v>649</v>
      </c>
      <c r="C5235" s="112" t="s">
        <v>650</v>
      </c>
      <c r="D5235" s="21">
        <f t="shared" si="112"/>
        <v>0</v>
      </c>
      <c r="E5235" s="24">
        <f t="shared" si="113"/>
        <v>9396</v>
      </c>
      <c r="F5235" s="104"/>
      <c r="G5235" s="104"/>
      <c r="H5235" s="113">
        <v>0</v>
      </c>
      <c r="I5235" s="113">
        <v>9396</v>
      </c>
      <c r="J5235" s="31"/>
      <c r="K5235" s="32"/>
      <c r="L5235" s="113"/>
      <c r="M5235" s="113"/>
      <c r="N5235" s="31"/>
      <c r="O5235" s="32"/>
      <c r="P5235" s="113"/>
      <c r="Q5235" s="113"/>
      <c r="R5235" s="31"/>
      <c r="S5235" s="32"/>
      <c r="T5235" s="113"/>
      <c r="U5235" s="113"/>
      <c r="V5235" s="31"/>
      <c r="W5235" s="32"/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hidden="1" customHeight="1" x14ac:dyDescent="0.3">
      <c r="A5236" s="110" t="s">
        <v>1713</v>
      </c>
      <c r="B5236" s="111" t="s">
        <v>651</v>
      </c>
      <c r="C5236" s="112" t="s">
        <v>652</v>
      </c>
      <c r="D5236" s="21">
        <f t="shared" si="112"/>
        <v>382</v>
      </c>
      <c r="E5236" s="24">
        <f t="shared" si="113"/>
        <v>53028</v>
      </c>
      <c r="F5236" s="104">
        <v>0</v>
      </c>
      <c r="G5236" s="104">
        <v>30882</v>
      </c>
      <c r="H5236" s="113">
        <v>382</v>
      </c>
      <c r="I5236" s="113">
        <v>22146</v>
      </c>
      <c r="J5236" s="31"/>
      <c r="K5236" s="32"/>
      <c r="L5236" s="113"/>
      <c r="M5236" s="113"/>
      <c r="N5236" s="31"/>
      <c r="O5236" s="32"/>
      <c r="P5236" s="113"/>
      <c r="Q5236" s="113"/>
      <c r="R5236" s="31"/>
      <c r="S5236" s="32"/>
      <c r="T5236" s="113"/>
      <c r="U5236" s="113"/>
      <c r="V5236" s="31"/>
      <c r="W5236" s="32"/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hidden="1" customHeight="1" x14ac:dyDescent="0.3">
      <c r="A5237" s="110" t="s">
        <v>1713</v>
      </c>
      <c r="B5237" s="111" t="s">
        <v>653</v>
      </c>
      <c r="C5237" s="112" t="s">
        <v>1597</v>
      </c>
      <c r="D5237" s="21">
        <f t="shared" si="112"/>
        <v>0</v>
      </c>
      <c r="E5237" s="24">
        <f t="shared" si="113"/>
        <v>12074</v>
      </c>
      <c r="F5237" s="104">
        <v>0</v>
      </c>
      <c r="G5237" s="104">
        <v>2628</v>
      </c>
      <c r="H5237" s="113">
        <v>0</v>
      </c>
      <c r="I5237" s="113">
        <v>9446</v>
      </c>
      <c r="J5237" s="31"/>
      <c r="K5237" s="32"/>
      <c r="L5237" s="113"/>
      <c r="M5237" s="113"/>
      <c r="N5237" s="31"/>
      <c r="O5237" s="32"/>
      <c r="P5237" s="113"/>
      <c r="Q5237" s="113"/>
      <c r="R5237" s="31"/>
      <c r="S5237" s="32"/>
      <c r="T5237" s="113"/>
      <c r="U5237" s="113"/>
      <c r="V5237" s="31"/>
      <c r="W5237" s="32"/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hidden="1" customHeight="1" x14ac:dyDescent="0.3">
      <c r="A5238" s="110" t="s">
        <v>1713</v>
      </c>
      <c r="B5238" s="111" t="s">
        <v>654</v>
      </c>
      <c r="C5238" s="112" t="s">
        <v>1598</v>
      </c>
      <c r="D5238" s="21">
        <f t="shared" si="112"/>
        <v>0</v>
      </c>
      <c r="E5238" s="24">
        <f t="shared" si="113"/>
        <v>0</v>
      </c>
      <c r="F5238" s="104"/>
      <c r="G5238" s="104"/>
      <c r="H5238" s="113"/>
      <c r="I5238" s="113"/>
      <c r="J5238" s="31"/>
      <c r="K5238" s="32"/>
      <c r="L5238" s="113"/>
      <c r="M5238" s="113"/>
      <c r="N5238" s="31"/>
      <c r="O5238" s="32"/>
      <c r="P5238" s="113"/>
      <c r="Q5238" s="113"/>
      <c r="R5238" s="31"/>
      <c r="S5238" s="32"/>
      <c r="T5238" s="113"/>
      <c r="U5238" s="113"/>
      <c r="V5238" s="31"/>
      <c r="W5238" s="32"/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hidden="1" customHeight="1" x14ac:dyDescent="0.3">
      <c r="A5239" s="110" t="s">
        <v>1713</v>
      </c>
      <c r="B5239" s="111" t="s">
        <v>655</v>
      </c>
      <c r="C5239" s="112" t="s">
        <v>1599</v>
      </c>
      <c r="D5239" s="21">
        <f t="shared" si="112"/>
        <v>0</v>
      </c>
      <c r="E5239" s="24">
        <f t="shared" si="113"/>
        <v>90.15</v>
      </c>
      <c r="F5239" s="104"/>
      <c r="G5239" s="104"/>
      <c r="H5239" s="113">
        <v>0</v>
      </c>
      <c r="I5239" s="113">
        <v>90.15</v>
      </c>
      <c r="J5239" s="31"/>
      <c r="K5239" s="32"/>
      <c r="L5239" s="113"/>
      <c r="M5239" s="113"/>
      <c r="N5239" s="31"/>
      <c r="O5239" s="32"/>
      <c r="P5239" s="113"/>
      <c r="Q5239" s="113"/>
      <c r="R5239" s="31"/>
      <c r="S5239" s="32"/>
      <c r="T5239" s="113"/>
      <c r="U5239" s="113"/>
      <c r="V5239" s="31"/>
      <c r="W5239" s="32"/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hidden="1" customHeight="1" x14ac:dyDescent="0.3">
      <c r="A5240" s="110" t="s">
        <v>1713</v>
      </c>
      <c r="B5240" s="111" t="s">
        <v>656</v>
      </c>
      <c r="C5240" s="112" t="s">
        <v>1600</v>
      </c>
      <c r="D5240" s="21">
        <f t="shared" si="112"/>
        <v>0</v>
      </c>
      <c r="E5240" s="24">
        <f t="shared" si="113"/>
        <v>0</v>
      </c>
      <c r="F5240" s="104"/>
      <c r="G5240" s="104"/>
      <c r="H5240" s="105"/>
      <c r="I5240" s="105"/>
      <c r="J5240" s="106"/>
      <c r="K5240" s="107"/>
      <c r="L5240" s="105"/>
      <c r="M5240" s="105"/>
      <c r="N5240" s="106"/>
      <c r="O5240" s="107"/>
      <c r="P5240" s="113"/>
      <c r="Q5240" s="113"/>
      <c r="R5240" s="106"/>
      <c r="S5240" s="107"/>
      <c r="T5240" s="105"/>
      <c r="U5240" s="105"/>
      <c r="V5240" s="106"/>
      <c r="W5240" s="107"/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hidden="1" customHeight="1" x14ac:dyDescent="0.3">
      <c r="A5241" s="110" t="s">
        <v>1713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0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/>
      <c r="S5241" s="32"/>
      <c r="T5241" s="113"/>
      <c r="U5241" s="113"/>
      <c r="V5241" s="31"/>
      <c r="W5241" s="32"/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hidden="1" customHeight="1" x14ac:dyDescent="0.3">
      <c r="A5242" s="110" t="s">
        <v>1713</v>
      </c>
      <c r="B5242" s="111" t="s">
        <v>659</v>
      </c>
      <c r="C5242" s="112" t="s">
        <v>660</v>
      </c>
      <c r="D5242" s="21">
        <f t="shared" si="112"/>
        <v>0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/>
      <c r="W5242" s="107"/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hidden="1" customHeight="1" x14ac:dyDescent="0.3">
      <c r="A5243" s="110" t="s">
        <v>1713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0</v>
      </c>
      <c r="F5243" s="104"/>
      <c r="G5243" s="104"/>
      <c r="H5243" s="105"/>
      <c r="I5243" s="105"/>
      <c r="J5243" s="106"/>
      <c r="K5243" s="107"/>
      <c r="L5243" s="105"/>
      <c r="M5243" s="105"/>
      <c r="N5243" s="106"/>
      <c r="O5243" s="107"/>
      <c r="P5243" s="105"/>
      <c r="Q5243" s="105"/>
      <c r="R5243" s="106"/>
      <c r="S5243" s="107"/>
      <c r="T5243" s="105"/>
      <c r="U5243" s="105"/>
      <c r="V5243" s="106"/>
      <c r="W5243" s="107"/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hidden="1" customHeight="1" x14ac:dyDescent="0.3">
      <c r="A5244" s="110" t="s">
        <v>1713</v>
      </c>
      <c r="B5244" s="111" t="s">
        <v>663</v>
      </c>
      <c r="C5244" s="112" t="s">
        <v>664</v>
      </c>
      <c r="D5244" s="21">
        <f t="shared" si="112"/>
        <v>0</v>
      </c>
      <c r="E5244" s="24">
        <f t="shared" si="113"/>
        <v>1332488</v>
      </c>
      <c r="F5244" s="104">
        <v>0</v>
      </c>
      <c r="G5244" s="104">
        <v>732895</v>
      </c>
      <c r="H5244" s="105">
        <v>0</v>
      </c>
      <c r="I5244" s="105">
        <v>599593</v>
      </c>
      <c r="J5244" s="106"/>
      <c r="K5244" s="107"/>
      <c r="L5244" s="105"/>
      <c r="M5244" s="105"/>
      <c r="N5244" s="106"/>
      <c r="O5244" s="107"/>
      <c r="P5244" s="105"/>
      <c r="Q5244" s="105"/>
      <c r="R5244" s="106"/>
      <c r="S5244" s="107"/>
      <c r="T5244" s="105"/>
      <c r="U5244" s="105"/>
      <c r="V5244" s="106"/>
      <c r="W5244" s="107"/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hidden="1" customHeight="1" x14ac:dyDescent="0.3">
      <c r="A5245" s="110" t="s">
        <v>1713</v>
      </c>
      <c r="B5245" s="111" t="s">
        <v>665</v>
      </c>
      <c r="C5245" s="112" t="s">
        <v>666</v>
      </c>
      <c r="D5245" s="21">
        <f t="shared" si="112"/>
        <v>0</v>
      </c>
      <c r="E5245" s="24">
        <f t="shared" si="113"/>
        <v>928160</v>
      </c>
      <c r="F5245" s="104">
        <v>0</v>
      </c>
      <c r="G5245" s="104">
        <v>468085</v>
      </c>
      <c r="H5245" s="105">
        <v>0</v>
      </c>
      <c r="I5245" s="105">
        <v>460075</v>
      </c>
      <c r="J5245" s="106"/>
      <c r="K5245" s="107"/>
      <c r="L5245" s="105"/>
      <c r="M5245" s="105"/>
      <c r="N5245" s="106"/>
      <c r="O5245" s="107"/>
      <c r="P5245" s="105"/>
      <c r="Q5245" s="105"/>
      <c r="R5245" s="106"/>
      <c r="S5245" s="107"/>
      <c r="T5245" s="105"/>
      <c r="U5245" s="105"/>
      <c r="V5245" s="106"/>
      <c r="W5245" s="107"/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hidden="1" customHeight="1" x14ac:dyDescent="0.3">
      <c r="A5246" s="110" t="s">
        <v>1713</v>
      </c>
      <c r="B5246" s="111" t="s">
        <v>667</v>
      </c>
      <c r="C5246" s="112" t="s">
        <v>668</v>
      </c>
      <c r="D5246" s="21">
        <f t="shared" si="112"/>
        <v>0</v>
      </c>
      <c r="E5246" s="24">
        <f t="shared" si="113"/>
        <v>27275</v>
      </c>
      <c r="F5246" s="104">
        <v>0</v>
      </c>
      <c r="G5246" s="104">
        <v>12347</v>
      </c>
      <c r="H5246" s="113">
        <v>0</v>
      </c>
      <c r="I5246" s="113">
        <v>14928</v>
      </c>
      <c r="J5246" s="31"/>
      <c r="K5246" s="32"/>
      <c r="L5246" s="113"/>
      <c r="M5246" s="113"/>
      <c r="N5246" s="31"/>
      <c r="O5246" s="32"/>
      <c r="P5246" s="105"/>
      <c r="Q5246" s="105"/>
      <c r="R5246" s="31"/>
      <c r="S5246" s="32"/>
      <c r="T5246" s="113"/>
      <c r="U5246" s="113"/>
      <c r="V5246" s="31"/>
      <c r="W5246" s="32"/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hidden="1" customHeight="1" x14ac:dyDescent="0.3">
      <c r="A5247" s="110" t="s">
        <v>1713</v>
      </c>
      <c r="B5247" s="111" t="s">
        <v>669</v>
      </c>
      <c r="C5247" s="112" t="s">
        <v>670</v>
      </c>
      <c r="D5247" s="21">
        <f t="shared" si="112"/>
        <v>0</v>
      </c>
      <c r="E5247" s="24">
        <f t="shared" si="113"/>
        <v>0</v>
      </c>
      <c r="F5247" s="104"/>
      <c r="G5247" s="104"/>
      <c r="H5247" s="105"/>
      <c r="I5247" s="105"/>
      <c r="J5247" s="106"/>
      <c r="K5247" s="107"/>
      <c r="L5247" s="105"/>
      <c r="M5247" s="105"/>
      <c r="N5247" s="106"/>
      <c r="O5247" s="107"/>
      <c r="P5247" s="113"/>
      <c r="Q5247" s="113"/>
      <c r="R5247" s="106"/>
      <c r="S5247" s="107"/>
      <c r="T5247" s="105"/>
      <c r="U5247" s="105"/>
      <c r="V5247" s="106"/>
      <c r="W5247" s="107"/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hidden="1" customHeight="1" x14ac:dyDescent="0.3">
      <c r="A5248" s="110" t="s">
        <v>1713</v>
      </c>
      <c r="B5248" s="111" t="s">
        <v>671</v>
      </c>
      <c r="C5248" s="112" t="s">
        <v>1601</v>
      </c>
      <c r="D5248" s="21">
        <f t="shared" si="112"/>
        <v>0</v>
      </c>
      <c r="E5248" s="24">
        <f t="shared" si="113"/>
        <v>0</v>
      </c>
      <c r="F5248" s="104"/>
      <c r="G5248" s="104"/>
      <c r="H5248" s="105"/>
      <c r="I5248" s="105"/>
      <c r="J5248" s="106"/>
      <c r="K5248" s="107"/>
      <c r="L5248" s="105"/>
      <c r="M5248" s="105"/>
      <c r="N5248" s="106"/>
      <c r="O5248" s="107"/>
      <c r="P5248" s="105"/>
      <c r="Q5248" s="105"/>
      <c r="R5248" s="106"/>
      <c r="S5248" s="107"/>
      <c r="T5248" s="105"/>
      <c r="U5248" s="105"/>
      <c r="V5248" s="106"/>
      <c r="W5248" s="107"/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hidden="1" customHeight="1" x14ac:dyDescent="0.3">
      <c r="A5249" s="110" t="s">
        <v>1713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0</v>
      </c>
      <c r="F5249" s="104"/>
      <c r="G5249" s="104"/>
      <c r="H5249" s="113"/>
      <c r="I5249" s="113"/>
      <c r="J5249" s="31"/>
      <c r="K5249" s="32"/>
      <c r="L5249" s="113"/>
      <c r="M5249" s="113"/>
      <c r="N5249" s="31"/>
      <c r="O5249" s="32"/>
      <c r="P5249" s="105"/>
      <c r="Q5249" s="105"/>
      <c r="R5249" s="31"/>
      <c r="S5249" s="32"/>
      <c r="T5249" s="113"/>
      <c r="U5249" s="113"/>
      <c r="V5249" s="31"/>
      <c r="W5249" s="32"/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hidden="1" customHeight="1" x14ac:dyDescent="0.3">
      <c r="A5250" s="110" t="s">
        <v>1713</v>
      </c>
      <c r="B5250" s="111" t="s">
        <v>674</v>
      </c>
      <c r="C5250" s="112" t="s">
        <v>675</v>
      </c>
      <c r="D5250" s="21">
        <f t="shared" si="112"/>
        <v>1332488</v>
      </c>
      <c r="E5250" s="24">
        <f t="shared" si="113"/>
        <v>13144714.130000001</v>
      </c>
      <c r="F5250" s="104">
        <v>732895</v>
      </c>
      <c r="G5250" s="104">
        <v>0</v>
      </c>
      <c r="H5250" s="113">
        <v>599593</v>
      </c>
      <c r="I5250" s="113">
        <v>13144714.130000001</v>
      </c>
      <c r="J5250" s="31"/>
      <c r="K5250" s="32"/>
      <c r="L5250" s="113"/>
      <c r="M5250" s="113"/>
      <c r="N5250" s="31"/>
      <c r="O5250" s="32"/>
      <c r="P5250" s="113"/>
      <c r="Q5250" s="113"/>
      <c r="R5250" s="31"/>
      <c r="S5250" s="32"/>
      <c r="T5250" s="113"/>
      <c r="U5250" s="113"/>
      <c r="V5250" s="31"/>
      <c r="W5250" s="32"/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hidden="1" customHeight="1" x14ac:dyDescent="0.3">
      <c r="A5251" s="110" t="s">
        <v>1713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hidden="1" customHeight="1" x14ac:dyDescent="0.3">
      <c r="A5252" s="110" t="s">
        <v>1713</v>
      </c>
      <c r="B5252" s="111" t="s">
        <v>678</v>
      </c>
      <c r="C5252" s="112" t="s">
        <v>679</v>
      </c>
      <c r="D5252" s="21">
        <f t="shared" si="112"/>
        <v>70200</v>
      </c>
      <c r="E5252" s="24">
        <f t="shared" si="113"/>
        <v>1956065.71</v>
      </c>
      <c r="F5252" s="104">
        <v>37061</v>
      </c>
      <c r="G5252" s="104">
        <v>0</v>
      </c>
      <c r="H5252" s="113">
        <v>33139</v>
      </c>
      <c r="I5252" s="113">
        <v>1956065.71</v>
      </c>
      <c r="J5252" s="31"/>
      <c r="K5252" s="32"/>
      <c r="L5252" s="113"/>
      <c r="M5252" s="113"/>
      <c r="N5252" s="31"/>
      <c r="O5252" s="32"/>
      <c r="P5252" s="113"/>
      <c r="Q5252" s="113"/>
      <c r="R5252" s="31"/>
      <c r="S5252" s="32"/>
      <c r="T5252" s="113"/>
      <c r="U5252" s="113"/>
      <c r="V5252" s="31"/>
      <c r="W5252" s="32"/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hidden="1" customHeight="1" x14ac:dyDescent="0.3">
      <c r="A5253" s="110" t="s">
        <v>1713</v>
      </c>
      <c r="B5253" s="111" t="s">
        <v>680</v>
      </c>
      <c r="C5253" s="112" t="s">
        <v>681</v>
      </c>
      <c r="D5253" s="21">
        <f t="shared" si="112"/>
        <v>0</v>
      </c>
      <c r="E5253" s="24">
        <f t="shared" si="113"/>
        <v>25000</v>
      </c>
      <c r="F5253" s="104">
        <v>0</v>
      </c>
      <c r="G5253" s="104">
        <v>25000</v>
      </c>
      <c r="H5253" s="113">
        <v>0</v>
      </c>
      <c r="I5253" s="113">
        <v>0</v>
      </c>
      <c r="J5253" s="31"/>
      <c r="K5253" s="32"/>
      <c r="L5253" s="113"/>
      <c r="M5253" s="113"/>
      <c r="N5253" s="31"/>
      <c r="O5253" s="32"/>
      <c r="P5253" s="113"/>
      <c r="Q5253" s="113"/>
      <c r="R5253" s="31"/>
      <c r="S5253" s="32"/>
      <c r="T5253" s="113"/>
      <c r="U5253" s="113"/>
      <c r="V5253" s="31"/>
      <c r="W5253" s="32"/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hidden="1" customHeight="1" x14ac:dyDescent="0.3">
      <c r="A5254" s="110" t="s">
        <v>1713</v>
      </c>
      <c r="B5254" s="111" t="s">
        <v>682</v>
      </c>
      <c r="C5254" s="112" t="s">
        <v>683</v>
      </c>
      <c r="D5254" s="21">
        <f t="shared" si="112"/>
        <v>0</v>
      </c>
      <c r="E5254" s="24">
        <f t="shared" si="113"/>
        <v>0</v>
      </c>
      <c r="F5254" s="104"/>
      <c r="G5254" s="104"/>
      <c r="H5254" s="105"/>
      <c r="I5254" s="105"/>
      <c r="J5254" s="106"/>
      <c r="K5254" s="107"/>
      <c r="L5254" s="105"/>
      <c r="M5254" s="105"/>
      <c r="N5254" s="106"/>
      <c r="O5254" s="107"/>
      <c r="P5254" s="113"/>
      <c r="Q5254" s="113"/>
      <c r="R5254" s="106"/>
      <c r="S5254" s="107"/>
      <c r="T5254" s="105"/>
      <c r="U5254" s="105"/>
      <c r="V5254" s="106"/>
      <c r="W5254" s="107"/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hidden="1" customHeight="1" x14ac:dyDescent="0.3">
      <c r="A5255" s="110" t="s">
        <v>1713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47603.22</v>
      </c>
      <c r="F5255" s="104">
        <v>0</v>
      </c>
      <c r="G5255" s="104">
        <v>47603.22</v>
      </c>
      <c r="H5255" s="105">
        <v>0</v>
      </c>
      <c r="I5255" s="105">
        <v>0</v>
      </c>
      <c r="J5255" s="106"/>
      <c r="K5255" s="107"/>
      <c r="L5255" s="105"/>
      <c r="M5255" s="105"/>
      <c r="N5255" s="106"/>
      <c r="O5255" s="107"/>
      <c r="P5255" s="105"/>
      <c r="Q5255" s="105"/>
      <c r="R5255" s="106"/>
      <c r="S5255" s="107"/>
      <c r="T5255" s="105"/>
      <c r="U5255" s="105"/>
      <c r="V5255" s="106"/>
      <c r="W5255" s="107"/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hidden="1" customHeight="1" x14ac:dyDescent="0.3">
      <c r="A5256" s="110" t="s">
        <v>1713</v>
      </c>
      <c r="B5256" s="111" t="s">
        <v>686</v>
      </c>
      <c r="C5256" s="112" t="s">
        <v>687</v>
      </c>
      <c r="D5256" s="21">
        <f t="shared" si="112"/>
        <v>732895</v>
      </c>
      <c r="E5256" s="24">
        <f t="shared" si="113"/>
        <v>0</v>
      </c>
      <c r="F5256" s="104"/>
      <c r="G5256" s="104"/>
      <c r="H5256" s="105">
        <v>732895</v>
      </c>
      <c r="I5256" s="105">
        <v>0</v>
      </c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/>
      <c r="U5256" s="105"/>
      <c r="V5256" s="106"/>
      <c r="W5256" s="107"/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hidden="1" customHeight="1" x14ac:dyDescent="0.3">
      <c r="A5257" s="110" t="s">
        <v>1713</v>
      </c>
      <c r="B5257" s="111" t="s">
        <v>688</v>
      </c>
      <c r="C5257" s="112" t="s">
        <v>689</v>
      </c>
      <c r="D5257" s="21">
        <f t="shared" si="112"/>
        <v>120973.12</v>
      </c>
      <c r="E5257" s="24">
        <f t="shared" si="113"/>
        <v>0</v>
      </c>
      <c r="F5257" s="104"/>
      <c r="G5257" s="104"/>
      <c r="H5257" s="105">
        <v>120973.12</v>
      </c>
      <c r="I5257" s="105">
        <v>0</v>
      </c>
      <c r="J5257" s="106"/>
      <c r="K5257" s="107"/>
      <c r="L5257" s="105"/>
      <c r="M5257" s="105"/>
      <c r="N5257" s="106"/>
      <c r="O5257" s="107"/>
      <c r="P5257" s="105"/>
      <c r="Q5257" s="105"/>
      <c r="R5257" s="106"/>
      <c r="S5257" s="107"/>
      <c r="T5257" s="105"/>
      <c r="U5257" s="105"/>
      <c r="V5257" s="106"/>
      <c r="W5257" s="107"/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hidden="1" customHeight="1" x14ac:dyDescent="0.3">
      <c r="A5258" s="110" t="s">
        <v>1713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219822.54</v>
      </c>
      <c r="F5258" s="104"/>
      <c r="G5258" s="104"/>
      <c r="H5258" s="105">
        <v>0</v>
      </c>
      <c r="I5258" s="105">
        <v>219822.54</v>
      </c>
      <c r="J5258" s="106"/>
      <c r="K5258" s="107"/>
      <c r="L5258" s="105"/>
      <c r="M5258" s="105"/>
      <c r="N5258" s="106"/>
      <c r="O5258" s="107"/>
      <c r="P5258" s="105"/>
      <c r="Q5258" s="105"/>
      <c r="R5258" s="106"/>
      <c r="S5258" s="107"/>
      <c r="T5258" s="105"/>
      <c r="U5258" s="105"/>
      <c r="V5258" s="106"/>
      <c r="W5258" s="107"/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hidden="1" customHeight="1" x14ac:dyDescent="0.3">
      <c r="A5259" s="110" t="s">
        <v>1713</v>
      </c>
      <c r="B5259" s="111" t="s">
        <v>692</v>
      </c>
      <c r="C5259" s="112" t="s">
        <v>693</v>
      </c>
      <c r="D5259" s="21">
        <f t="shared" si="112"/>
        <v>8186</v>
      </c>
      <c r="E5259" s="24">
        <f t="shared" si="113"/>
        <v>0</v>
      </c>
      <c r="F5259" s="104">
        <v>320</v>
      </c>
      <c r="G5259" s="104">
        <v>0</v>
      </c>
      <c r="H5259" s="105">
        <v>7866</v>
      </c>
      <c r="I5259" s="105">
        <v>0</v>
      </c>
      <c r="J5259" s="106"/>
      <c r="K5259" s="107"/>
      <c r="L5259" s="105"/>
      <c r="M5259" s="105"/>
      <c r="N5259" s="106"/>
      <c r="O5259" s="107"/>
      <c r="P5259" s="105"/>
      <c r="Q5259" s="105"/>
      <c r="R5259" s="106"/>
      <c r="S5259" s="107"/>
      <c r="T5259" s="105"/>
      <c r="U5259" s="105"/>
      <c r="V5259" s="106"/>
      <c r="W5259" s="107"/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hidden="1" customHeight="1" x14ac:dyDescent="0.3">
      <c r="A5260" s="110" t="s">
        <v>1713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14025</v>
      </c>
      <c r="F5260" s="104"/>
      <c r="G5260" s="104"/>
      <c r="H5260" s="113">
        <v>0</v>
      </c>
      <c r="I5260" s="113">
        <v>14025</v>
      </c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hidden="1" customHeight="1" x14ac:dyDescent="0.3">
      <c r="A5261" s="110" t="s">
        <v>1713</v>
      </c>
      <c r="B5261" s="111" t="s">
        <v>696</v>
      </c>
      <c r="C5261" s="112" t="s">
        <v>697</v>
      </c>
      <c r="D5261" s="21">
        <f t="shared" si="112"/>
        <v>0</v>
      </c>
      <c r="E5261" s="24">
        <f t="shared" si="113"/>
        <v>70200</v>
      </c>
      <c r="F5261" s="104">
        <v>0</v>
      </c>
      <c r="G5261" s="104">
        <v>37061</v>
      </c>
      <c r="H5261" s="113">
        <v>0</v>
      </c>
      <c r="I5261" s="113">
        <v>33139</v>
      </c>
      <c r="J5261" s="31"/>
      <c r="K5261" s="32"/>
      <c r="L5261" s="113"/>
      <c r="M5261" s="113"/>
      <c r="N5261" s="31"/>
      <c r="O5261" s="32"/>
      <c r="P5261" s="113"/>
      <c r="Q5261" s="113"/>
      <c r="R5261" s="31"/>
      <c r="S5261" s="32"/>
      <c r="T5261" s="113"/>
      <c r="U5261" s="113"/>
      <c r="V5261" s="31"/>
      <c r="W5261" s="32"/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hidden="1" customHeight="1" x14ac:dyDescent="0.3">
      <c r="A5262" s="110" t="s">
        <v>1713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hidden="1" customHeight="1" x14ac:dyDescent="0.3">
      <c r="A5263" s="110" t="s">
        <v>1713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720000</v>
      </c>
      <c r="F5263" s="104"/>
      <c r="G5263" s="104"/>
      <c r="H5263" s="105">
        <v>0</v>
      </c>
      <c r="I5263" s="105">
        <v>720000</v>
      </c>
      <c r="J5263" s="106"/>
      <c r="K5263" s="107"/>
      <c r="L5263" s="105"/>
      <c r="M5263" s="105"/>
      <c r="N5263" s="106"/>
      <c r="O5263" s="107"/>
      <c r="P5263" s="113"/>
      <c r="Q5263" s="113"/>
      <c r="R5263" s="106"/>
      <c r="S5263" s="107"/>
      <c r="T5263" s="105"/>
      <c r="U5263" s="105"/>
      <c r="V5263" s="106"/>
      <c r="W5263" s="107"/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hidden="1" customHeight="1" x14ac:dyDescent="0.3">
      <c r="A5264" s="110" t="s">
        <v>1713</v>
      </c>
      <c r="B5264" s="111" t="s">
        <v>702</v>
      </c>
      <c r="C5264" s="112" t="s">
        <v>1602</v>
      </c>
      <c r="D5264" s="21">
        <f t="shared" si="112"/>
        <v>0</v>
      </c>
      <c r="E5264" s="24">
        <f t="shared" si="113"/>
        <v>36500</v>
      </c>
      <c r="F5264" s="104">
        <v>0</v>
      </c>
      <c r="G5264" s="104">
        <v>17646</v>
      </c>
      <c r="H5264" s="105">
        <v>0</v>
      </c>
      <c r="I5264" s="105">
        <v>18854</v>
      </c>
      <c r="J5264" s="106"/>
      <c r="K5264" s="107"/>
      <c r="L5264" s="105"/>
      <c r="M5264" s="105"/>
      <c r="N5264" s="106"/>
      <c r="O5264" s="107"/>
      <c r="P5264" s="105"/>
      <c r="Q5264" s="105"/>
      <c r="R5264" s="106"/>
      <c r="S5264" s="107"/>
      <c r="T5264" s="105"/>
      <c r="U5264" s="105"/>
      <c r="V5264" s="106"/>
      <c r="W5264" s="107"/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hidden="1" customHeight="1" x14ac:dyDescent="0.3">
      <c r="A5265" s="110" t="s">
        <v>1713</v>
      </c>
      <c r="B5265" s="111" t="s">
        <v>703</v>
      </c>
      <c r="C5265" s="112" t="s">
        <v>704</v>
      </c>
      <c r="D5265" s="21">
        <f t="shared" si="112"/>
        <v>0</v>
      </c>
      <c r="E5265" s="24">
        <f t="shared" si="113"/>
        <v>0</v>
      </c>
      <c r="F5265" s="104"/>
      <c r="G5265" s="104"/>
      <c r="H5265" s="113"/>
      <c r="I5265" s="113"/>
      <c r="J5265" s="31"/>
      <c r="K5265" s="32"/>
      <c r="L5265" s="113"/>
      <c r="M5265" s="113"/>
      <c r="N5265" s="31"/>
      <c r="O5265" s="32"/>
      <c r="P5265" s="105"/>
      <c r="Q5265" s="105"/>
      <c r="R5265" s="31"/>
      <c r="S5265" s="32"/>
      <c r="T5265" s="113"/>
      <c r="U5265" s="113"/>
      <c r="V5265" s="31"/>
      <c r="W5265" s="32"/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hidden="1" customHeight="1" x14ac:dyDescent="0.3">
      <c r="A5266" s="110" t="s">
        <v>1713</v>
      </c>
      <c r="B5266" s="111" t="s">
        <v>705</v>
      </c>
      <c r="C5266" s="112" t="s">
        <v>1673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hidden="1" customHeight="1" x14ac:dyDescent="0.3">
      <c r="A5267" s="110" t="s">
        <v>1713</v>
      </c>
      <c r="B5267" s="111" t="s">
        <v>706</v>
      </c>
      <c r="C5267" s="112" t="s">
        <v>1674</v>
      </c>
      <c r="D5267" s="21">
        <f t="shared" si="112"/>
        <v>0</v>
      </c>
      <c r="E5267" s="24">
        <f t="shared" si="113"/>
        <v>0</v>
      </c>
      <c r="F5267" s="104"/>
      <c r="G5267" s="104"/>
      <c r="H5267" s="113"/>
      <c r="I5267" s="113"/>
      <c r="J5267" s="31"/>
      <c r="K5267" s="32"/>
      <c r="L5267" s="113"/>
      <c r="M5267" s="113"/>
      <c r="N5267" s="31"/>
      <c r="O5267" s="32"/>
      <c r="P5267" s="113"/>
      <c r="Q5267" s="113"/>
      <c r="R5267" s="31"/>
      <c r="S5267" s="32"/>
      <c r="T5267" s="113"/>
      <c r="U5267" s="113"/>
      <c r="V5267" s="31"/>
      <c r="W5267" s="32"/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hidden="1" customHeight="1" x14ac:dyDescent="0.3">
      <c r="A5268" s="110" t="s">
        <v>1713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hidden="1" customHeight="1" x14ac:dyDescent="0.3">
      <c r="A5269" s="110" t="s">
        <v>1713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hidden="1" customHeight="1" x14ac:dyDescent="0.3">
      <c r="A5270" s="110" t="s">
        <v>1713</v>
      </c>
      <c r="B5270" s="111" t="s">
        <v>711</v>
      </c>
      <c r="C5270" s="112" t="s">
        <v>712</v>
      </c>
      <c r="D5270" s="21">
        <f t="shared" si="112"/>
        <v>37061</v>
      </c>
      <c r="E5270" s="24">
        <f t="shared" si="113"/>
        <v>0</v>
      </c>
      <c r="F5270" s="104"/>
      <c r="G5270" s="104"/>
      <c r="H5270" s="105">
        <v>37061</v>
      </c>
      <c r="I5270" s="105">
        <v>0</v>
      </c>
      <c r="J5270" s="106"/>
      <c r="K5270" s="107"/>
      <c r="L5270" s="105"/>
      <c r="M5270" s="105"/>
      <c r="N5270" s="106"/>
      <c r="O5270" s="107"/>
      <c r="P5270" s="113"/>
      <c r="Q5270" s="113"/>
      <c r="R5270" s="106"/>
      <c r="S5270" s="107"/>
      <c r="T5270" s="105"/>
      <c r="U5270" s="105"/>
      <c r="V5270" s="106"/>
      <c r="W5270" s="107"/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hidden="1" customHeight="1" x14ac:dyDescent="0.3">
      <c r="A5271" s="110" t="s">
        <v>1713</v>
      </c>
      <c r="B5271" s="111" t="s">
        <v>713</v>
      </c>
      <c r="C5271" s="112" t="s">
        <v>714</v>
      </c>
      <c r="D5271" s="21">
        <f t="shared" si="112"/>
        <v>554.29999999999995</v>
      </c>
      <c r="E5271" s="24">
        <f t="shared" si="113"/>
        <v>0</v>
      </c>
      <c r="F5271" s="104"/>
      <c r="G5271" s="104"/>
      <c r="H5271" s="113">
        <v>554.29999999999995</v>
      </c>
      <c r="I5271" s="113">
        <v>0</v>
      </c>
      <c r="J5271" s="31"/>
      <c r="K5271" s="32"/>
      <c r="L5271" s="113"/>
      <c r="M5271" s="113"/>
      <c r="N5271" s="31"/>
      <c r="O5271" s="32"/>
      <c r="P5271" s="105"/>
      <c r="Q5271" s="105"/>
      <c r="R5271" s="31"/>
      <c r="S5271" s="32"/>
      <c r="T5271" s="113"/>
      <c r="U5271" s="113"/>
      <c r="V5271" s="31"/>
      <c r="W5271" s="32"/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hidden="1" customHeight="1" x14ac:dyDescent="0.3">
      <c r="A5272" s="110" t="s">
        <v>1713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hidden="1" customHeight="1" x14ac:dyDescent="0.3">
      <c r="A5273" s="110" t="s">
        <v>1713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hidden="1" customHeight="1" x14ac:dyDescent="0.3">
      <c r="A5274" s="110" t="s">
        <v>1713</v>
      </c>
      <c r="B5274" s="111" t="s">
        <v>719</v>
      </c>
      <c r="C5274" s="112" t="s">
        <v>720</v>
      </c>
      <c r="D5274" s="21">
        <f t="shared" si="112"/>
        <v>6140860.6699999999</v>
      </c>
      <c r="E5274" s="24">
        <f t="shared" si="113"/>
        <v>0</v>
      </c>
      <c r="F5274" s="104"/>
      <c r="G5274" s="104"/>
      <c r="H5274" s="113">
        <v>6140860.6699999999</v>
      </c>
      <c r="I5274" s="113">
        <v>0</v>
      </c>
      <c r="J5274" s="31"/>
      <c r="K5274" s="32"/>
      <c r="L5274" s="113"/>
      <c r="M5274" s="113"/>
      <c r="N5274" s="31"/>
      <c r="O5274" s="32"/>
      <c r="P5274" s="113"/>
      <c r="Q5274" s="113"/>
      <c r="R5274" s="31"/>
      <c r="S5274" s="32"/>
      <c r="T5274" s="113"/>
      <c r="U5274" s="113"/>
      <c r="V5274" s="31"/>
      <c r="W5274" s="32"/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hidden="1" customHeight="1" x14ac:dyDescent="0.3">
      <c r="A5275" s="110" t="s">
        <v>1713</v>
      </c>
      <c r="B5275" s="111" t="s">
        <v>721</v>
      </c>
      <c r="C5275" s="112" t="s">
        <v>722</v>
      </c>
      <c r="D5275" s="21">
        <f t="shared" si="112"/>
        <v>191981.46</v>
      </c>
      <c r="E5275" s="24">
        <f t="shared" si="113"/>
        <v>0</v>
      </c>
      <c r="F5275" s="104"/>
      <c r="G5275" s="104"/>
      <c r="H5275" s="105">
        <v>191981.46</v>
      </c>
      <c r="I5275" s="105">
        <v>0</v>
      </c>
      <c r="J5275" s="106"/>
      <c r="K5275" s="107"/>
      <c r="L5275" s="105"/>
      <c r="M5275" s="105"/>
      <c r="N5275" s="106"/>
      <c r="O5275" s="107"/>
      <c r="P5275" s="113"/>
      <c r="Q5275" s="113"/>
      <c r="R5275" s="106"/>
      <c r="S5275" s="107"/>
      <c r="T5275" s="105"/>
      <c r="U5275" s="105"/>
      <c r="V5275" s="106"/>
      <c r="W5275" s="107"/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hidden="1" customHeight="1" x14ac:dyDescent="0.3">
      <c r="A5276" s="110" t="s">
        <v>1713</v>
      </c>
      <c r="B5276" s="111" t="s">
        <v>723</v>
      </c>
      <c r="C5276" s="112" t="s">
        <v>724</v>
      </c>
      <c r="D5276" s="21">
        <f t="shared" si="112"/>
        <v>1102719.8500000001</v>
      </c>
      <c r="E5276" s="24">
        <f t="shared" si="113"/>
        <v>0</v>
      </c>
      <c r="F5276" s="104"/>
      <c r="G5276" s="104"/>
      <c r="H5276" s="105">
        <v>1102719.8500000001</v>
      </c>
      <c r="I5276" s="105">
        <v>0</v>
      </c>
      <c r="J5276" s="106"/>
      <c r="K5276" s="107"/>
      <c r="L5276" s="105"/>
      <c r="M5276" s="105"/>
      <c r="N5276" s="106"/>
      <c r="O5276" s="107"/>
      <c r="P5276" s="105"/>
      <c r="Q5276" s="105"/>
      <c r="R5276" s="106"/>
      <c r="S5276" s="107"/>
      <c r="T5276" s="105"/>
      <c r="U5276" s="105"/>
      <c r="V5276" s="106"/>
      <c r="W5276" s="107"/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hidden="1" customHeight="1" x14ac:dyDescent="0.3">
      <c r="A5277" s="110" t="s">
        <v>1713</v>
      </c>
      <c r="B5277" s="111" t="s">
        <v>1603</v>
      </c>
      <c r="C5277" s="112" t="s">
        <v>1604</v>
      </c>
      <c r="D5277" s="21">
        <f t="shared" si="112"/>
        <v>0</v>
      </c>
      <c r="E5277" s="24">
        <f t="shared" si="113"/>
        <v>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/>
      <c r="S5277" s="107"/>
      <c r="T5277" s="105"/>
      <c r="U5277" s="105"/>
      <c r="V5277" s="106"/>
      <c r="W5277" s="107"/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hidden="1" customHeight="1" x14ac:dyDescent="0.3">
      <c r="A5278" s="110" t="s">
        <v>1713</v>
      </c>
      <c r="B5278" s="111" t="s">
        <v>1605</v>
      </c>
      <c r="C5278" s="112" t="s">
        <v>1606</v>
      </c>
      <c r="D5278" s="21">
        <f t="shared" si="112"/>
        <v>0</v>
      </c>
      <c r="E5278" s="24">
        <f t="shared" si="113"/>
        <v>0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/>
      <c r="Q5278" s="105"/>
      <c r="R5278" s="106"/>
      <c r="S5278" s="107"/>
      <c r="T5278" s="105"/>
      <c r="U5278" s="105"/>
      <c r="V5278" s="106"/>
      <c r="W5278" s="107"/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hidden="1" customHeight="1" x14ac:dyDescent="0.3">
      <c r="A5279" s="110" t="s">
        <v>1713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0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/>
      <c r="W5279" s="107"/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hidden="1" customHeight="1" x14ac:dyDescent="0.3">
      <c r="A5280" s="110" t="s">
        <v>1713</v>
      </c>
      <c r="B5280" s="111" t="s">
        <v>727</v>
      </c>
      <c r="C5280" s="112" t="s">
        <v>728</v>
      </c>
      <c r="D5280" s="21">
        <f t="shared" si="112"/>
        <v>0</v>
      </c>
      <c r="E5280" s="24">
        <f t="shared" si="113"/>
        <v>44989.5</v>
      </c>
      <c r="F5280" s="104">
        <v>0</v>
      </c>
      <c r="G5280" s="104">
        <v>24038.23</v>
      </c>
      <c r="H5280" s="113">
        <v>0</v>
      </c>
      <c r="I5280" s="113">
        <v>20951.27</v>
      </c>
      <c r="J5280" s="31"/>
      <c r="K5280" s="32"/>
      <c r="L5280" s="113"/>
      <c r="M5280" s="113"/>
      <c r="N5280" s="31"/>
      <c r="O5280" s="32"/>
      <c r="P5280" s="105"/>
      <c r="Q5280" s="105"/>
      <c r="R5280" s="31"/>
      <c r="S5280" s="32"/>
      <c r="T5280" s="113"/>
      <c r="U5280" s="113"/>
      <c r="V5280" s="31"/>
      <c r="W5280" s="32"/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hidden="1" customHeight="1" x14ac:dyDescent="0.3">
      <c r="A5281" s="110" t="s">
        <v>1713</v>
      </c>
      <c r="B5281" s="111" t="s">
        <v>729</v>
      </c>
      <c r="C5281" s="112" t="s">
        <v>730</v>
      </c>
      <c r="D5281" s="21">
        <f t="shared" si="112"/>
        <v>0</v>
      </c>
      <c r="E5281" s="24">
        <f t="shared" si="113"/>
        <v>17659.650000000001</v>
      </c>
      <c r="F5281" s="104">
        <v>0</v>
      </c>
      <c r="G5281" s="104">
        <v>12016.9</v>
      </c>
      <c r="H5281" s="105">
        <v>0</v>
      </c>
      <c r="I5281" s="105">
        <v>5642.75</v>
      </c>
      <c r="J5281" s="106"/>
      <c r="K5281" s="107"/>
      <c r="L5281" s="105"/>
      <c r="M5281" s="105"/>
      <c r="N5281" s="106"/>
      <c r="O5281" s="107"/>
      <c r="P5281" s="113"/>
      <c r="Q5281" s="113"/>
      <c r="R5281" s="106"/>
      <c r="S5281" s="107"/>
      <c r="T5281" s="105"/>
      <c r="U5281" s="105"/>
      <c r="V5281" s="106"/>
      <c r="W5281" s="107"/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hidden="1" customHeight="1" x14ac:dyDescent="0.3">
      <c r="A5282" s="110" t="s">
        <v>1713</v>
      </c>
      <c r="B5282" s="111" t="s">
        <v>731</v>
      </c>
      <c r="C5282" s="112" t="s">
        <v>732</v>
      </c>
      <c r="D5282" s="21">
        <f t="shared" si="112"/>
        <v>0</v>
      </c>
      <c r="E5282" s="24">
        <f t="shared" si="113"/>
        <v>0</v>
      </c>
      <c r="F5282" s="104"/>
      <c r="G5282" s="104"/>
      <c r="H5282" s="113"/>
      <c r="I5282" s="113"/>
      <c r="J5282" s="31"/>
      <c r="K5282" s="32"/>
      <c r="L5282" s="113"/>
      <c r="M5282" s="113"/>
      <c r="N5282" s="31"/>
      <c r="O5282" s="32"/>
      <c r="P5282" s="105"/>
      <c r="Q5282" s="105"/>
      <c r="R5282" s="31"/>
      <c r="S5282" s="32"/>
      <c r="T5282" s="113"/>
      <c r="U5282" s="113"/>
      <c r="V5282" s="31"/>
      <c r="W5282" s="32"/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hidden="1" customHeight="1" x14ac:dyDescent="0.3">
      <c r="A5283" s="110" t="s">
        <v>1713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hidden="1" customHeight="1" x14ac:dyDescent="0.3">
      <c r="A5284" s="110" t="s">
        <v>1713</v>
      </c>
      <c r="B5284" s="111" t="s">
        <v>1607</v>
      </c>
      <c r="C5284" s="112" t="s">
        <v>1608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hidden="1" customHeight="1" x14ac:dyDescent="0.3">
      <c r="A5285" s="110" t="s">
        <v>1713</v>
      </c>
      <c r="B5285" s="111" t="s">
        <v>1609</v>
      </c>
      <c r="C5285" s="112" t="s">
        <v>1610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hidden="1" customHeight="1" x14ac:dyDescent="0.3">
      <c r="A5286" s="110" t="s">
        <v>1713</v>
      </c>
      <c r="B5286" s="111" t="s">
        <v>735</v>
      </c>
      <c r="C5286" s="112" t="s">
        <v>736</v>
      </c>
      <c r="D5286" s="21">
        <f t="shared" si="114"/>
        <v>700</v>
      </c>
      <c r="E5286" s="24">
        <f t="shared" si="115"/>
        <v>7863</v>
      </c>
      <c r="F5286" s="104">
        <v>700</v>
      </c>
      <c r="G5286" s="104">
        <v>5160</v>
      </c>
      <c r="H5286" s="113">
        <v>0</v>
      </c>
      <c r="I5286" s="113">
        <v>2703</v>
      </c>
      <c r="J5286" s="31"/>
      <c r="K5286" s="32"/>
      <c r="L5286" s="113"/>
      <c r="M5286" s="113"/>
      <c r="N5286" s="31"/>
      <c r="O5286" s="32"/>
      <c r="P5286" s="113"/>
      <c r="Q5286" s="113"/>
      <c r="R5286" s="31"/>
      <c r="S5286" s="32"/>
      <c r="T5286" s="113"/>
      <c r="U5286" s="113"/>
      <c r="V5286" s="31"/>
      <c r="W5286" s="32"/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hidden="1" customHeight="1" x14ac:dyDescent="0.3">
      <c r="A5287" s="110" t="s">
        <v>1713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2043.5</v>
      </c>
      <c r="F5287" s="104">
        <v>0</v>
      </c>
      <c r="G5287" s="104">
        <v>2043.5</v>
      </c>
      <c r="H5287" s="113">
        <v>0</v>
      </c>
      <c r="I5287" s="113">
        <v>0</v>
      </c>
      <c r="J5287" s="31"/>
      <c r="K5287" s="32"/>
      <c r="L5287" s="113"/>
      <c r="M5287" s="113"/>
      <c r="N5287" s="31"/>
      <c r="O5287" s="32"/>
      <c r="P5287" s="113"/>
      <c r="Q5287" s="113"/>
      <c r="R5287" s="31"/>
      <c r="S5287" s="32"/>
      <c r="T5287" s="113"/>
      <c r="U5287" s="113"/>
      <c r="V5287" s="31"/>
      <c r="W5287" s="32"/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hidden="1" customHeight="1" x14ac:dyDescent="0.3">
      <c r="A5288" s="110" t="s">
        <v>1713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hidden="1" customHeight="1" x14ac:dyDescent="0.3">
      <c r="A5289" s="110" t="s">
        <v>1713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hidden="1" customHeight="1" x14ac:dyDescent="0.3">
      <c r="A5290" s="110" t="s">
        <v>1713</v>
      </c>
      <c r="B5290" s="111" t="s">
        <v>743</v>
      </c>
      <c r="C5290" s="112" t="s">
        <v>744</v>
      </c>
      <c r="D5290" s="21">
        <f t="shared" si="114"/>
        <v>0</v>
      </c>
      <c r="E5290" s="24">
        <f t="shared" si="115"/>
        <v>0</v>
      </c>
      <c r="F5290" s="104"/>
      <c r="G5290" s="104"/>
      <c r="H5290" s="105"/>
      <c r="I5290" s="105"/>
      <c r="J5290" s="106"/>
      <c r="K5290" s="107"/>
      <c r="L5290" s="105"/>
      <c r="M5290" s="105"/>
      <c r="N5290" s="106"/>
      <c r="O5290" s="107"/>
      <c r="P5290" s="113"/>
      <c r="Q5290" s="113"/>
      <c r="R5290" s="106"/>
      <c r="S5290" s="107"/>
      <c r="T5290" s="105"/>
      <c r="U5290" s="105"/>
      <c r="V5290" s="106"/>
      <c r="W5290" s="107"/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hidden="1" customHeight="1" x14ac:dyDescent="0.3">
      <c r="A5291" s="110" t="s">
        <v>1713</v>
      </c>
      <c r="B5291" s="111" t="s">
        <v>745</v>
      </c>
      <c r="C5291" s="112" t="s">
        <v>746</v>
      </c>
      <c r="D5291" s="21">
        <f t="shared" si="114"/>
        <v>0</v>
      </c>
      <c r="E5291" s="24">
        <f t="shared" si="115"/>
        <v>0</v>
      </c>
      <c r="F5291" s="104"/>
      <c r="G5291" s="104"/>
      <c r="H5291" s="105"/>
      <c r="I5291" s="105"/>
      <c r="J5291" s="106"/>
      <c r="K5291" s="107"/>
      <c r="L5291" s="105"/>
      <c r="M5291" s="105"/>
      <c r="N5291" s="106"/>
      <c r="O5291" s="107"/>
      <c r="P5291" s="105"/>
      <c r="Q5291" s="105"/>
      <c r="R5291" s="106"/>
      <c r="S5291" s="107"/>
      <c r="T5291" s="105"/>
      <c r="U5291" s="105"/>
      <c r="V5291" s="106"/>
      <c r="W5291" s="107"/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hidden="1" customHeight="1" x14ac:dyDescent="0.3">
      <c r="A5292" s="110" t="s">
        <v>1713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hidden="1" customHeight="1" x14ac:dyDescent="0.3">
      <c r="A5293" s="110" t="s">
        <v>1713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hidden="1" customHeight="1" x14ac:dyDescent="0.3">
      <c r="A5294" s="110" t="s">
        <v>1713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hidden="1" customHeight="1" x14ac:dyDescent="0.3">
      <c r="A5295" s="110" t="s">
        <v>1713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hidden="1" customHeight="1" x14ac:dyDescent="0.3">
      <c r="A5296" s="110" t="s">
        <v>1713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0</v>
      </c>
      <c r="F5296" s="104"/>
      <c r="G5296" s="104"/>
      <c r="H5296" s="113"/>
      <c r="I5296" s="113"/>
      <c r="J5296" s="31"/>
      <c r="K5296" s="32"/>
      <c r="L5296" s="113"/>
      <c r="M5296" s="113"/>
      <c r="N5296" s="31"/>
      <c r="O5296" s="32"/>
      <c r="P5296" s="113"/>
      <c r="Q5296" s="113"/>
      <c r="R5296" s="31"/>
      <c r="S5296" s="32"/>
      <c r="T5296" s="113"/>
      <c r="U5296" s="113"/>
      <c r="V5296" s="31"/>
      <c r="W5296" s="32"/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hidden="1" customHeight="1" x14ac:dyDescent="0.3">
      <c r="A5297" s="110" t="s">
        <v>1713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0</v>
      </c>
      <c r="F5297" s="104"/>
      <c r="G5297" s="104"/>
      <c r="H5297" s="105"/>
      <c r="I5297" s="105"/>
      <c r="J5297" s="106"/>
      <c r="K5297" s="107"/>
      <c r="L5297" s="105"/>
      <c r="M5297" s="105"/>
      <c r="N5297" s="106"/>
      <c r="O5297" s="107"/>
      <c r="P5297" s="113"/>
      <c r="Q5297" s="113"/>
      <c r="R5297" s="106"/>
      <c r="S5297" s="107"/>
      <c r="T5297" s="105"/>
      <c r="U5297" s="105"/>
      <c r="V5297" s="106"/>
      <c r="W5297" s="107"/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hidden="1" customHeight="1" x14ac:dyDescent="0.3">
      <c r="A5298" s="110" t="s">
        <v>1713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0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/>
      <c r="Q5298" s="105"/>
      <c r="R5298" s="106"/>
      <c r="S5298" s="107"/>
      <c r="T5298" s="105"/>
      <c r="U5298" s="105"/>
      <c r="V5298" s="106"/>
      <c r="W5298" s="107"/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hidden="1" customHeight="1" x14ac:dyDescent="0.3">
      <c r="A5299" s="110" t="s">
        <v>1713</v>
      </c>
      <c r="B5299" s="111" t="s">
        <v>761</v>
      </c>
      <c r="C5299" s="112" t="s">
        <v>762</v>
      </c>
      <c r="D5299" s="21">
        <f t="shared" si="114"/>
        <v>0</v>
      </c>
      <c r="E5299" s="24">
        <f t="shared" si="115"/>
        <v>0</v>
      </c>
      <c r="F5299" s="104"/>
      <c r="G5299" s="104"/>
      <c r="H5299" s="113"/>
      <c r="I5299" s="113"/>
      <c r="J5299" s="31"/>
      <c r="K5299" s="32"/>
      <c r="L5299" s="113"/>
      <c r="M5299" s="113"/>
      <c r="N5299" s="31"/>
      <c r="O5299" s="32"/>
      <c r="P5299" s="105"/>
      <c r="Q5299" s="105"/>
      <c r="R5299" s="31"/>
      <c r="S5299" s="32"/>
      <c r="T5299" s="113"/>
      <c r="U5299" s="113"/>
      <c r="V5299" s="31"/>
      <c r="W5299" s="32"/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hidden="1" customHeight="1" x14ac:dyDescent="0.3">
      <c r="A5300" s="110" t="s">
        <v>1713</v>
      </c>
      <c r="B5300" s="111" t="s">
        <v>763</v>
      </c>
      <c r="C5300" s="112" t="s">
        <v>764</v>
      </c>
      <c r="D5300" s="21">
        <f t="shared" si="114"/>
        <v>0</v>
      </c>
      <c r="E5300" s="24">
        <f t="shared" si="115"/>
        <v>0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/>
      <c r="Q5300" s="113"/>
      <c r="R5300" s="31"/>
      <c r="S5300" s="32"/>
      <c r="T5300" s="113"/>
      <c r="U5300" s="113"/>
      <c r="V5300" s="31"/>
      <c r="W5300" s="32"/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hidden="1" customHeight="1" x14ac:dyDescent="0.3">
      <c r="A5301" s="110" t="s">
        <v>1713</v>
      </c>
      <c r="B5301" s="111" t="s">
        <v>765</v>
      </c>
      <c r="C5301" s="112" t="s">
        <v>1675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hidden="1" customHeight="1" x14ac:dyDescent="0.3">
      <c r="A5302" s="110" t="s">
        <v>1713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hidden="1" customHeight="1" x14ac:dyDescent="0.3">
      <c r="A5303" s="110" t="s">
        <v>1713</v>
      </c>
      <c r="B5303" s="111" t="s">
        <v>768</v>
      </c>
      <c r="C5303" s="112" t="s">
        <v>1676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hidden="1" customHeight="1" x14ac:dyDescent="0.3">
      <c r="A5304" s="110" t="s">
        <v>1713</v>
      </c>
      <c r="B5304" s="111" t="s">
        <v>769</v>
      </c>
      <c r="C5304" s="112" t="s">
        <v>1677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hidden="1" customHeight="1" x14ac:dyDescent="0.3">
      <c r="A5305" s="110" t="s">
        <v>1713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hidden="1" customHeight="1" x14ac:dyDescent="0.3">
      <c r="A5306" s="110" t="s">
        <v>1713</v>
      </c>
      <c r="B5306" s="111" t="s">
        <v>772</v>
      </c>
      <c r="C5306" s="112" t="s">
        <v>1678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hidden="1" customHeight="1" x14ac:dyDescent="0.3">
      <c r="A5307" s="110" t="s">
        <v>1713</v>
      </c>
      <c r="B5307" s="111" t="s">
        <v>773</v>
      </c>
      <c r="C5307" s="112" t="s">
        <v>774</v>
      </c>
      <c r="D5307" s="21">
        <f t="shared" si="114"/>
        <v>0</v>
      </c>
      <c r="E5307" s="24">
        <f t="shared" si="115"/>
        <v>0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/>
      <c r="U5307" s="113"/>
      <c r="V5307" s="31"/>
      <c r="W5307" s="32"/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hidden="1" customHeight="1" x14ac:dyDescent="0.3">
      <c r="A5308" s="110" t="s">
        <v>1713</v>
      </c>
      <c r="B5308" s="111" t="s">
        <v>775</v>
      </c>
      <c r="C5308" s="112" t="s">
        <v>776</v>
      </c>
      <c r="D5308" s="21">
        <f t="shared" si="114"/>
        <v>0</v>
      </c>
      <c r="E5308" s="24">
        <f t="shared" si="115"/>
        <v>0</v>
      </c>
      <c r="F5308" s="104"/>
      <c r="G5308" s="104"/>
      <c r="H5308" s="113"/>
      <c r="I5308" s="113"/>
      <c r="J5308" s="31"/>
      <c r="K5308" s="32"/>
      <c r="L5308" s="113"/>
      <c r="M5308" s="113"/>
      <c r="N5308" s="31"/>
      <c r="O5308" s="32"/>
      <c r="P5308" s="113"/>
      <c r="Q5308" s="113"/>
      <c r="R5308" s="31"/>
      <c r="S5308" s="32"/>
      <c r="T5308" s="113"/>
      <c r="U5308" s="113"/>
      <c r="V5308" s="31"/>
      <c r="W5308" s="32"/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hidden="1" customHeight="1" x14ac:dyDescent="0.3">
      <c r="A5309" s="110" t="s">
        <v>1713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hidden="1" customHeight="1" x14ac:dyDescent="0.3">
      <c r="A5310" s="110" t="s">
        <v>1713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hidden="1" customHeight="1" x14ac:dyDescent="0.3">
      <c r="A5311" s="110" t="s">
        <v>1713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hidden="1" customHeight="1" x14ac:dyDescent="0.3">
      <c r="A5312" s="110" t="s">
        <v>1713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hidden="1" customHeight="1" x14ac:dyDescent="0.3">
      <c r="A5313" s="110" t="s">
        <v>1713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hidden="1" customHeight="1" x14ac:dyDescent="0.3">
      <c r="A5314" s="110" t="s">
        <v>1713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hidden="1" customHeight="1" x14ac:dyDescent="0.3">
      <c r="A5315" s="110" t="s">
        <v>1713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hidden="1" customHeight="1" x14ac:dyDescent="0.3">
      <c r="A5316" s="110" t="s">
        <v>1713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hidden="1" customHeight="1" x14ac:dyDescent="0.3">
      <c r="A5317" s="110" t="s">
        <v>1713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hidden="1" customHeight="1" x14ac:dyDescent="0.3">
      <c r="A5318" s="110" t="s">
        <v>1713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hidden="1" customHeight="1" x14ac:dyDescent="0.3">
      <c r="A5319" s="110" t="s">
        <v>1713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hidden="1" customHeight="1" x14ac:dyDescent="0.3">
      <c r="A5320" s="110" t="s">
        <v>1713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hidden="1" customHeight="1" x14ac:dyDescent="0.3">
      <c r="A5321" s="110" t="s">
        <v>1713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hidden="1" customHeight="1" x14ac:dyDescent="0.3">
      <c r="A5322" s="110" t="s">
        <v>1713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hidden="1" customHeight="1" x14ac:dyDescent="0.3">
      <c r="A5323" s="110" t="s">
        <v>1713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hidden="1" customHeight="1" x14ac:dyDescent="0.3">
      <c r="A5324" s="110" t="s">
        <v>1713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0</v>
      </c>
      <c r="F5324" s="104"/>
      <c r="G5324" s="104"/>
      <c r="H5324" s="105"/>
      <c r="I5324" s="105"/>
      <c r="J5324" s="106"/>
      <c r="K5324" s="107"/>
      <c r="L5324" s="105"/>
      <c r="M5324" s="105"/>
      <c r="N5324" s="106"/>
      <c r="O5324" s="107"/>
      <c r="P5324" s="105"/>
      <c r="Q5324" s="105"/>
      <c r="R5324" s="106"/>
      <c r="S5324" s="107"/>
      <c r="T5324" s="105"/>
      <c r="U5324" s="105"/>
      <c r="V5324" s="106"/>
      <c r="W5324" s="107"/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hidden="1" customHeight="1" x14ac:dyDescent="0.3">
      <c r="A5325" s="110" t="s">
        <v>1713</v>
      </c>
      <c r="B5325" s="111" t="s">
        <v>809</v>
      </c>
      <c r="C5325" s="112" t="s">
        <v>1679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hidden="1" customHeight="1" x14ac:dyDescent="0.3">
      <c r="A5326" s="110" t="s">
        <v>1713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hidden="1" customHeight="1" x14ac:dyDescent="0.3">
      <c r="A5327" s="110" t="s">
        <v>1713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710299.07</v>
      </c>
      <c r="F5327" s="104"/>
      <c r="G5327" s="104"/>
      <c r="H5327" s="105">
        <v>0</v>
      </c>
      <c r="I5327" s="105">
        <v>710299.07</v>
      </c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hidden="1" customHeight="1" x14ac:dyDescent="0.3">
      <c r="A5328" s="110" t="s">
        <v>1713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20200</v>
      </c>
      <c r="F5328" s="104">
        <v>0</v>
      </c>
      <c r="G5328" s="104">
        <v>17500</v>
      </c>
      <c r="H5328" s="105">
        <v>0</v>
      </c>
      <c r="I5328" s="105">
        <v>2700</v>
      </c>
      <c r="J5328" s="106"/>
      <c r="K5328" s="107"/>
      <c r="L5328" s="105"/>
      <c r="M5328" s="105"/>
      <c r="N5328" s="106"/>
      <c r="O5328" s="107"/>
      <c r="P5328" s="105"/>
      <c r="Q5328" s="105"/>
      <c r="R5328" s="106"/>
      <c r="S5328" s="107"/>
      <c r="T5328" s="105"/>
      <c r="U5328" s="105"/>
      <c r="V5328" s="106"/>
      <c r="W5328" s="107"/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hidden="1" customHeight="1" x14ac:dyDescent="0.3">
      <c r="A5329" s="110" t="s">
        <v>1713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16338.6</v>
      </c>
      <c r="F5329" s="104">
        <v>0</v>
      </c>
      <c r="G5329" s="104">
        <v>8169.3</v>
      </c>
      <c r="H5329" s="105">
        <v>0</v>
      </c>
      <c r="I5329" s="105">
        <v>8169.3</v>
      </c>
      <c r="J5329" s="106"/>
      <c r="K5329" s="107"/>
      <c r="L5329" s="105"/>
      <c r="M5329" s="105"/>
      <c r="N5329" s="106"/>
      <c r="O5329" s="107"/>
      <c r="P5329" s="105"/>
      <c r="Q5329" s="105"/>
      <c r="R5329" s="106"/>
      <c r="S5329" s="107"/>
      <c r="T5329" s="105"/>
      <c r="U5329" s="105"/>
      <c r="V5329" s="106"/>
      <c r="W5329" s="107"/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hidden="1" customHeight="1" x14ac:dyDescent="0.3">
      <c r="A5330" s="110" t="s">
        <v>1713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hidden="1" customHeight="1" x14ac:dyDescent="0.3">
      <c r="A5331" s="110" t="s">
        <v>1713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0</v>
      </c>
      <c r="F5331" s="104"/>
      <c r="G5331" s="104"/>
      <c r="H5331" s="113"/>
      <c r="I5331" s="113"/>
      <c r="J5331" s="31"/>
      <c r="K5331" s="32"/>
      <c r="L5331" s="113"/>
      <c r="M5331" s="113"/>
      <c r="N5331" s="31"/>
      <c r="O5331" s="32"/>
      <c r="P5331" s="113"/>
      <c r="Q5331" s="113"/>
      <c r="R5331" s="31"/>
      <c r="S5331" s="32"/>
      <c r="T5331" s="113"/>
      <c r="U5331" s="113"/>
      <c r="V5331" s="31"/>
      <c r="W5331" s="32"/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hidden="1" customHeight="1" x14ac:dyDescent="0.3">
      <c r="A5332" s="110" t="s">
        <v>1713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hidden="1" customHeight="1" x14ac:dyDescent="0.3">
      <c r="A5333" s="110" t="s">
        <v>1713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hidden="1" customHeight="1" x14ac:dyDescent="0.3">
      <c r="A5334" s="110" t="s">
        <v>1713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hidden="1" customHeight="1" x14ac:dyDescent="0.3">
      <c r="A5335" s="110" t="s">
        <v>1713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1742970</v>
      </c>
      <c r="F5335" s="104">
        <v>0</v>
      </c>
      <c r="G5335" s="104">
        <v>882200</v>
      </c>
      <c r="H5335" s="113">
        <v>0</v>
      </c>
      <c r="I5335" s="113">
        <v>860770</v>
      </c>
      <c r="J5335" s="31"/>
      <c r="K5335" s="32"/>
      <c r="L5335" s="113"/>
      <c r="M5335" s="113"/>
      <c r="N5335" s="31"/>
      <c r="O5335" s="32"/>
      <c r="P5335" s="105"/>
      <c r="Q5335" s="105"/>
      <c r="R5335" s="31"/>
      <c r="S5335" s="32"/>
      <c r="T5335" s="113"/>
      <c r="U5335" s="113"/>
      <c r="V5335" s="31"/>
      <c r="W5335" s="32"/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hidden="1" customHeight="1" x14ac:dyDescent="0.3">
      <c r="A5336" s="110" t="s">
        <v>1713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hidden="1" customHeight="1" x14ac:dyDescent="0.3">
      <c r="A5337" s="110" t="s">
        <v>1713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hidden="1" customHeight="1" x14ac:dyDescent="0.3">
      <c r="A5338" s="110" t="s">
        <v>1713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hidden="1" customHeight="1" x14ac:dyDescent="0.3">
      <c r="A5339" s="110" t="s">
        <v>1713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hidden="1" customHeight="1" x14ac:dyDescent="0.3">
      <c r="A5340" s="110" t="s">
        <v>1713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84978.5</v>
      </c>
      <c r="F5340" s="104">
        <v>0</v>
      </c>
      <c r="G5340" s="104">
        <v>43025</v>
      </c>
      <c r="H5340" s="105">
        <v>0</v>
      </c>
      <c r="I5340" s="105">
        <v>41953.5</v>
      </c>
      <c r="J5340" s="106"/>
      <c r="K5340" s="107"/>
      <c r="L5340" s="105"/>
      <c r="M5340" s="105"/>
      <c r="N5340" s="106"/>
      <c r="O5340" s="107"/>
      <c r="P5340" s="113"/>
      <c r="Q5340" s="113"/>
      <c r="R5340" s="106"/>
      <c r="S5340" s="107"/>
      <c r="T5340" s="105"/>
      <c r="U5340" s="105"/>
      <c r="V5340" s="106"/>
      <c r="W5340" s="107"/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hidden="1" customHeight="1" x14ac:dyDescent="0.3">
      <c r="A5341" s="110" t="s">
        <v>1713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hidden="1" customHeight="1" x14ac:dyDescent="0.3">
      <c r="A5342" s="110" t="s">
        <v>1713</v>
      </c>
      <c r="B5342" s="111" t="s">
        <v>1611</v>
      </c>
      <c r="C5342" s="112" t="s">
        <v>1612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hidden="1" customHeight="1" x14ac:dyDescent="0.3">
      <c r="A5343" s="110" t="s">
        <v>1713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hidden="1" customHeight="1" x14ac:dyDescent="0.3">
      <c r="A5344" s="110" t="s">
        <v>1713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hidden="1" customHeight="1" x14ac:dyDescent="0.3">
      <c r="A5345" s="110" t="s">
        <v>1713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hidden="1" customHeight="1" x14ac:dyDescent="0.3">
      <c r="A5346" s="110" t="s">
        <v>1713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hidden="1" customHeight="1" x14ac:dyDescent="0.3">
      <c r="A5347" s="110" t="s">
        <v>1713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hidden="1" customHeight="1" x14ac:dyDescent="0.3">
      <c r="A5348" s="110" t="s">
        <v>1713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hidden="1" customHeight="1" x14ac:dyDescent="0.3">
      <c r="A5349" s="110" t="s">
        <v>1713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hidden="1" customHeight="1" x14ac:dyDescent="0.3">
      <c r="A5350" s="110" t="s">
        <v>1713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hidden="1" customHeight="1" x14ac:dyDescent="0.3">
      <c r="A5351" s="110" t="s">
        <v>1713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hidden="1" customHeight="1" x14ac:dyDescent="0.3">
      <c r="A5352" s="110" t="s">
        <v>1713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hidden="1" customHeight="1" x14ac:dyDescent="0.3">
      <c r="A5353" s="110" t="s">
        <v>1713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9800</v>
      </c>
      <c r="F5353" s="104">
        <v>0</v>
      </c>
      <c r="G5353" s="104">
        <v>5700</v>
      </c>
      <c r="H5353" s="105">
        <v>0</v>
      </c>
      <c r="I5353" s="105">
        <v>4100</v>
      </c>
      <c r="J5353" s="106"/>
      <c r="K5353" s="107"/>
      <c r="L5353" s="105"/>
      <c r="M5353" s="105"/>
      <c r="N5353" s="106"/>
      <c r="O5353" s="107"/>
      <c r="P5353" s="105"/>
      <c r="Q5353" s="105"/>
      <c r="R5353" s="106"/>
      <c r="S5353" s="107"/>
      <c r="T5353" s="105"/>
      <c r="U5353" s="105"/>
      <c r="V5353" s="106"/>
      <c r="W5353" s="107"/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hidden="1" customHeight="1" x14ac:dyDescent="0.3">
      <c r="A5354" s="110" t="s">
        <v>1713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hidden="1" customHeight="1" x14ac:dyDescent="0.3">
      <c r="A5355" s="110" t="s">
        <v>1713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hidden="1" customHeight="1" x14ac:dyDescent="0.3">
      <c r="A5356" s="110" t="s">
        <v>1713</v>
      </c>
      <c r="B5356" s="111" t="s">
        <v>866</v>
      </c>
      <c r="C5356" s="112" t="s">
        <v>867</v>
      </c>
      <c r="D5356" s="21">
        <f t="shared" si="116"/>
        <v>0</v>
      </c>
      <c r="E5356" s="24">
        <f t="shared" si="117"/>
        <v>21480</v>
      </c>
      <c r="F5356" s="104">
        <v>0</v>
      </c>
      <c r="G5356" s="104">
        <v>20880</v>
      </c>
      <c r="H5356" s="105">
        <v>0</v>
      </c>
      <c r="I5356" s="105">
        <v>600</v>
      </c>
      <c r="J5356" s="106"/>
      <c r="K5356" s="107"/>
      <c r="L5356" s="105"/>
      <c r="M5356" s="105"/>
      <c r="N5356" s="106"/>
      <c r="O5356" s="107"/>
      <c r="P5356" s="113"/>
      <c r="Q5356" s="113"/>
      <c r="R5356" s="106"/>
      <c r="S5356" s="107"/>
      <c r="T5356" s="105"/>
      <c r="U5356" s="105"/>
      <c r="V5356" s="106"/>
      <c r="W5356" s="107"/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hidden="1" customHeight="1" x14ac:dyDescent="0.3">
      <c r="A5357" s="110" t="s">
        <v>1713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/>
      <c r="W5357" s="107"/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hidden="1" customHeight="1" x14ac:dyDescent="0.3">
      <c r="A5358" s="110" t="s">
        <v>1713</v>
      </c>
      <c r="B5358" s="111" t="s">
        <v>870</v>
      </c>
      <c r="C5358" s="112" t="s">
        <v>1680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hidden="1" customHeight="1" x14ac:dyDescent="0.3">
      <c r="A5359" s="110" t="s">
        <v>1713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hidden="1" customHeight="1" x14ac:dyDescent="0.3">
      <c r="A5360" s="110" t="s">
        <v>1713</v>
      </c>
      <c r="B5360" s="111" t="s">
        <v>873</v>
      </c>
      <c r="C5360" s="112" t="s">
        <v>1681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hidden="1" customHeight="1" x14ac:dyDescent="0.3">
      <c r="A5361" s="110" t="s">
        <v>1713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0</v>
      </c>
      <c r="F5361" s="104"/>
      <c r="G5361" s="104"/>
      <c r="H5361" s="105"/>
      <c r="I5361" s="105"/>
      <c r="J5361" s="106"/>
      <c r="K5361" s="107"/>
      <c r="L5361" s="105"/>
      <c r="M5361" s="105"/>
      <c r="N5361" s="106"/>
      <c r="O5361" s="107"/>
      <c r="P5361" s="105"/>
      <c r="Q5361" s="105"/>
      <c r="R5361" s="106"/>
      <c r="S5361" s="107"/>
      <c r="T5361" s="105"/>
      <c r="U5361" s="105"/>
      <c r="V5361" s="106"/>
      <c r="W5361" s="107"/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hidden="1" customHeight="1" x14ac:dyDescent="0.3">
      <c r="A5362" s="110" t="s">
        <v>1713</v>
      </c>
      <c r="B5362" s="111" t="s">
        <v>876</v>
      </c>
      <c r="C5362" s="112" t="s">
        <v>1682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hidden="1" customHeight="1" x14ac:dyDescent="0.3">
      <c r="A5363" s="110" t="s">
        <v>1713</v>
      </c>
      <c r="B5363" s="111" t="s">
        <v>877</v>
      </c>
      <c r="C5363" s="112" t="s">
        <v>878</v>
      </c>
      <c r="D5363" s="21">
        <f t="shared" si="116"/>
        <v>0</v>
      </c>
      <c r="E5363" s="24">
        <f t="shared" si="117"/>
        <v>0</v>
      </c>
      <c r="F5363" s="104"/>
      <c r="G5363" s="104"/>
      <c r="H5363" s="113"/>
      <c r="I5363" s="113"/>
      <c r="J5363" s="31"/>
      <c r="K5363" s="32"/>
      <c r="L5363" s="113"/>
      <c r="M5363" s="113"/>
      <c r="N5363" s="31"/>
      <c r="O5363" s="32"/>
      <c r="P5363" s="113"/>
      <c r="Q5363" s="113"/>
      <c r="R5363" s="31"/>
      <c r="S5363" s="32"/>
      <c r="T5363" s="113"/>
      <c r="U5363" s="113"/>
      <c r="V5363" s="31"/>
      <c r="W5363" s="32"/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hidden="1" customHeight="1" x14ac:dyDescent="0.3">
      <c r="A5364" s="110" t="s">
        <v>1713</v>
      </c>
      <c r="B5364" s="111" t="s">
        <v>879</v>
      </c>
      <c r="C5364" s="112" t="s">
        <v>1683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hidden="1" customHeight="1" x14ac:dyDescent="0.3">
      <c r="A5365" s="110" t="s">
        <v>1713</v>
      </c>
      <c r="B5365" s="111" t="s">
        <v>880</v>
      </c>
      <c r="C5365" s="112" t="s">
        <v>1684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hidden="1" customHeight="1" x14ac:dyDescent="0.3">
      <c r="A5366" s="110" t="s">
        <v>1713</v>
      </c>
      <c r="B5366" s="111" t="s">
        <v>881</v>
      </c>
      <c r="C5366" s="112" t="s">
        <v>1685</v>
      </c>
      <c r="D5366" s="21">
        <f t="shared" si="116"/>
        <v>0</v>
      </c>
      <c r="E5366" s="24">
        <f t="shared" si="117"/>
        <v>0</v>
      </c>
      <c r="F5366" s="104"/>
      <c r="G5366" s="104"/>
      <c r="H5366" s="105"/>
      <c r="I5366" s="105"/>
      <c r="J5366" s="106"/>
      <c r="K5366" s="107"/>
      <c r="L5366" s="105"/>
      <c r="M5366" s="105"/>
      <c r="N5366" s="106"/>
      <c r="O5366" s="107"/>
      <c r="P5366" s="113"/>
      <c r="Q5366" s="113"/>
      <c r="R5366" s="106"/>
      <c r="S5366" s="107"/>
      <c r="T5366" s="105"/>
      <c r="U5366" s="105"/>
      <c r="V5366" s="106"/>
      <c r="W5366" s="107"/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hidden="1" customHeight="1" x14ac:dyDescent="0.3">
      <c r="A5367" s="110" t="s">
        <v>1713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19230</v>
      </c>
      <c r="F5367" s="104">
        <v>0</v>
      </c>
      <c r="G5367" s="104">
        <v>9930</v>
      </c>
      <c r="H5367" s="105">
        <v>0</v>
      </c>
      <c r="I5367" s="105">
        <v>9300</v>
      </c>
      <c r="J5367" s="106"/>
      <c r="K5367" s="107"/>
      <c r="L5367" s="105"/>
      <c r="M5367" s="105"/>
      <c r="N5367" s="106"/>
      <c r="O5367" s="107"/>
      <c r="P5367" s="105"/>
      <c r="Q5367" s="105"/>
      <c r="R5367" s="106"/>
      <c r="S5367" s="107"/>
      <c r="T5367" s="105"/>
      <c r="U5367" s="105"/>
      <c r="V5367" s="106"/>
      <c r="W5367" s="107"/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hidden="1" customHeight="1" x14ac:dyDescent="0.3">
      <c r="A5368" s="110" t="s">
        <v>1713</v>
      </c>
      <c r="B5368" s="111" t="s">
        <v>884</v>
      </c>
      <c r="C5368" s="112" t="s">
        <v>885</v>
      </c>
      <c r="D5368" s="21">
        <f t="shared" si="116"/>
        <v>1627570</v>
      </c>
      <c r="E5368" s="24">
        <f t="shared" si="117"/>
        <v>0</v>
      </c>
      <c r="F5368" s="104">
        <v>823500</v>
      </c>
      <c r="G5368" s="104">
        <v>0</v>
      </c>
      <c r="H5368" s="105">
        <v>804070</v>
      </c>
      <c r="I5368" s="105">
        <v>0</v>
      </c>
      <c r="J5368" s="106"/>
      <c r="K5368" s="107"/>
      <c r="L5368" s="105"/>
      <c r="M5368" s="105"/>
      <c r="N5368" s="106"/>
      <c r="O5368" s="107"/>
      <c r="P5368" s="105"/>
      <c r="Q5368" s="105"/>
      <c r="R5368" s="106"/>
      <c r="S5368" s="107"/>
      <c r="T5368" s="105"/>
      <c r="U5368" s="105"/>
      <c r="V5368" s="106"/>
      <c r="W5368" s="107"/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hidden="1" customHeight="1" x14ac:dyDescent="0.3">
      <c r="A5369" s="110" t="s">
        <v>1713</v>
      </c>
      <c r="B5369" s="111" t="s">
        <v>886</v>
      </c>
      <c r="C5369" s="112" t="s">
        <v>887</v>
      </c>
      <c r="D5369" s="21">
        <f t="shared" si="116"/>
        <v>72000</v>
      </c>
      <c r="E5369" s="24">
        <f t="shared" si="117"/>
        <v>0</v>
      </c>
      <c r="F5369" s="104">
        <v>37000</v>
      </c>
      <c r="G5369" s="104">
        <v>0</v>
      </c>
      <c r="H5369" s="113">
        <v>35000</v>
      </c>
      <c r="I5369" s="113">
        <v>0</v>
      </c>
      <c r="J5369" s="31"/>
      <c r="K5369" s="32"/>
      <c r="L5369" s="113"/>
      <c r="M5369" s="113"/>
      <c r="N5369" s="31"/>
      <c r="O5369" s="32"/>
      <c r="P5369" s="105"/>
      <c r="Q5369" s="105"/>
      <c r="R5369" s="31"/>
      <c r="S5369" s="32"/>
      <c r="T5369" s="113"/>
      <c r="U5369" s="113"/>
      <c r="V5369" s="31"/>
      <c r="W5369" s="32"/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hidden="1" customHeight="1" x14ac:dyDescent="0.3">
      <c r="A5370" s="110" t="s">
        <v>1713</v>
      </c>
      <c r="B5370" s="111" t="s">
        <v>888</v>
      </c>
      <c r="C5370" s="112" t="s">
        <v>1686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hidden="1" customHeight="1" x14ac:dyDescent="0.3">
      <c r="A5371" s="110" t="s">
        <v>1713</v>
      </c>
      <c r="B5371" s="111" t="s">
        <v>889</v>
      </c>
      <c r="C5371" s="112" t="s">
        <v>890</v>
      </c>
      <c r="D5371" s="21">
        <f t="shared" si="116"/>
        <v>32200</v>
      </c>
      <c r="E5371" s="24">
        <f t="shared" si="117"/>
        <v>0</v>
      </c>
      <c r="F5371" s="104">
        <v>16100</v>
      </c>
      <c r="G5371" s="104">
        <v>0</v>
      </c>
      <c r="H5371" s="113">
        <v>16100</v>
      </c>
      <c r="I5371" s="113">
        <v>0</v>
      </c>
      <c r="J5371" s="31"/>
      <c r="K5371" s="32"/>
      <c r="L5371" s="113"/>
      <c r="M5371" s="113"/>
      <c r="N5371" s="31"/>
      <c r="O5371" s="32"/>
      <c r="P5371" s="105"/>
      <c r="Q5371" s="105"/>
      <c r="R5371" s="31"/>
      <c r="S5371" s="32"/>
      <c r="T5371" s="113"/>
      <c r="U5371" s="113"/>
      <c r="V5371" s="31"/>
      <c r="W5371" s="32"/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hidden="1" customHeight="1" x14ac:dyDescent="0.3">
      <c r="A5372" s="110" t="s">
        <v>1713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hidden="1" customHeight="1" x14ac:dyDescent="0.3">
      <c r="A5373" s="110" t="s">
        <v>1713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hidden="1" customHeight="1" x14ac:dyDescent="0.3">
      <c r="A5374" s="110" t="s">
        <v>1713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hidden="1" customHeight="1" x14ac:dyDescent="0.3">
      <c r="A5375" s="110" t="s">
        <v>1713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hidden="1" customHeight="1" x14ac:dyDescent="0.3">
      <c r="A5376" s="110" t="s">
        <v>1713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hidden="1" customHeight="1" x14ac:dyDescent="0.3">
      <c r="A5377" s="110" t="s">
        <v>1713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hidden="1" customHeight="1" x14ac:dyDescent="0.3">
      <c r="A5378" s="110" t="s">
        <v>1713</v>
      </c>
      <c r="B5378" s="111" t="s">
        <v>903</v>
      </c>
      <c r="C5378" s="112" t="s">
        <v>904</v>
      </c>
      <c r="D5378" s="21">
        <f t="shared" si="116"/>
        <v>0</v>
      </c>
      <c r="E5378" s="24">
        <f t="shared" si="117"/>
        <v>0</v>
      </c>
      <c r="F5378" s="104"/>
      <c r="G5378" s="104"/>
      <c r="H5378" s="113"/>
      <c r="I5378" s="113"/>
      <c r="J5378" s="31"/>
      <c r="K5378" s="32"/>
      <c r="L5378" s="113"/>
      <c r="M5378" s="113"/>
      <c r="N5378" s="31"/>
      <c r="O5378" s="32"/>
      <c r="P5378" s="113"/>
      <c r="Q5378" s="113"/>
      <c r="R5378" s="31"/>
      <c r="S5378" s="32"/>
      <c r="T5378" s="113"/>
      <c r="U5378" s="113"/>
      <c r="V5378" s="31"/>
      <c r="W5378" s="32"/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hidden="1" customHeight="1" x14ac:dyDescent="0.3">
      <c r="A5379" s="110" t="s">
        <v>1713</v>
      </c>
      <c r="B5379" s="111" t="s">
        <v>905</v>
      </c>
      <c r="C5379" s="112" t="s">
        <v>906</v>
      </c>
      <c r="D5379" s="21">
        <f t="shared" si="116"/>
        <v>0</v>
      </c>
      <c r="E5379" s="24">
        <f t="shared" si="117"/>
        <v>0</v>
      </c>
      <c r="F5379" s="104"/>
      <c r="G5379" s="104"/>
      <c r="H5379" s="113"/>
      <c r="I5379" s="113"/>
      <c r="J5379" s="31"/>
      <c r="K5379" s="32"/>
      <c r="L5379" s="113"/>
      <c r="M5379" s="113"/>
      <c r="N5379" s="31"/>
      <c r="O5379" s="32"/>
      <c r="P5379" s="113"/>
      <c r="Q5379" s="113"/>
      <c r="R5379" s="31"/>
      <c r="S5379" s="32"/>
      <c r="T5379" s="113"/>
      <c r="U5379" s="113"/>
      <c r="V5379" s="31"/>
      <c r="W5379" s="32"/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hidden="1" customHeight="1" x14ac:dyDescent="0.3">
      <c r="A5380" s="110" t="s">
        <v>1713</v>
      </c>
      <c r="B5380" s="111" t="s">
        <v>907</v>
      </c>
      <c r="C5380" s="112" t="s">
        <v>908</v>
      </c>
      <c r="D5380" s="21">
        <f t="shared" si="116"/>
        <v>124900</v>
      </c>
      <c r="E5380" s="24">
        <f t="shared" si="117"/>
        <v>0</v>
      </c>
      <c r="F5380" s="104">
        <v>61940</v>
      </c>
      <c r="G5380" s="104">
        <v>0</v>
      </c>
      <c r="H5380" s="113">
        <v>62960</v>
      </c>
      <c r="I5380" s="113">
        <v>0</v>
      </c>
      <c r="J5380" s="31"/>
      <c r="K5380" s="32"/>
      <c r="L5380" s="113"/>
      <c r="M5380" s="113"/>
      <c r="N5380" s="31"/>
      <c r="O5380" s="32"/>
      <c r="P5380" s="113"/>
      <c r="Q5380" s="113"/>
      <c r="R5380" s="31"/>
      <c r="S5380" s="32"/>
      <c r="T5380" s="113"/>
      <c r="U5380" s="113"/>
      <c r="V5380" s="31"/>
      <c r="W5380" s="32"/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hidden="1" customHeight="1" x14ac:dyDescent="0.3">
      <c r="A5381" s="110" t="s">
        <v>1713</v>
      </c>
      <c r="B5381" s="111" t="s">
        <v>909</v>
      </c>
      <c r="C5381" s="112" t="s">
        <v>910</v>
      </c>
      <c r="D5381" s="21">
        <f t="shared" si="116"/>
        <v>250405</v>
      </c>
      <c r="E5381" s="24">
        <f t="shared" si="117"/>
        <v>0</v>
      </c>
      <c r="F5381" s="104">
        <v>115451</v>
      </c>
      <c r="G5381" s="104">
        <v>0</v>
      </c>
      <c r="H5381" s="113">
        <v>134954</v>
      </c>
      <c r="I5381" s="113">
        <v>0</v>
      </c>
      <c r="J5381" s="31"/>
      <c r="K5381" s="32"/>
      <c r="L5381" s="113"/>
      <c r="M5381" s="113"/>
      <c r="N5381" s="31"/>
      <c r="O5381" s="32"/>
      <c r="P5381" s="113"/>
      <c r="Q5381" s="113"/>
      <c r="R5381" s="31"/>
      <c r="S5381" s="32"/>
      <c r="T5381" s="113"/>
      <c r="U5381" s="113"/>
      <c r="V5381" s="31"/>
      <c r="W5381" s="32"/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hidden="1" customHeight="1" x14ac:dyDescent="0.3">
      <c r="A5382" s="110" t="s">
        <v>1713</v>
      </c>
      <c r="B5382" s="111" t="s">
        <v>911</v>
      </c>
      <c r="C5382" s="112" t="s">
        <v>912</v>
      </c>
      <c r="D5382" s="21">
        <f t="shared" si="116"/>
        <v>206760</v>
      </c>
      <c r="E5382" s="24">
        <f t="shared" si="117"/>
        <v>0</v>
      </c>
      <c r="F5382" s="104">
        <v>103380</v>
      </c>
      <c r="G5382" s="104">
        <v>0</v>
      </c>
      <c r="H5382" s="105">
        <v>103380</v>
      </c>
      <c r="I5382" s="105">
        <v>0</v>
      </c>
      <c r="J5382" s="106"/>
      <c r="K5382" s="107"/>
      <c r="L5382" s="105"/>
      <c r="M5382" s="105"/>
      <c r="N5382" s="106"/>
      <c r="O5382" s="107"/>
      <c r="P5382" s="113"/>
      <c r="Q5382" s="113"/>
      <c r="R5382" s="106"/>
      <c r="S5382" s="107"/>
      <c r="T5382" s="105"/>
      <c r="U5382" s="105"/>
      <c r="V5382" s="106"/>
      <c r="W5382" s="107"/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hidden="1" customHeight="1" x14ac:dyDescent="0.3">
      <c r="A5383" s="110" t="s">
        <v>1713</v>
      </c>
      <c r="B5383" s="111" t="s">
        <v>913</v>
      </c>
      <c r="C5383" s="112" t="s">
        <v>914</v>
      </c>
      <c r="D5383" s="21">
        <f t="shared" si="116"/>
        <v>234780</v>
      </c>
      <c r="E5383" s="24">
        <f t="shared" si="117"/>
        <v>0</v>
      </c>
      <c r="F5383" s="104">
        <v>117390</v>
      </c>
      <c r="G5383" s="104">
        <v>0</v>
      </c>
      <c r="H5383" s="105">
        <v>117390</v>
      </c>
      <c r="I5383" s="105">
        <v>0</v>
      </c>
      <c r="J5383" s="106"/>
      <c r="K5383" s="107"/>
      <c r="L5383" s="105"/>
      <c r="M5383" s="105"/>
      <c r="N5383" s="106"/>
      <c r="O5383" s="107"/>
      <c r="P5383" s="105"/>
      <c r="Q5383" s="105"/>
      <c r="R5383" s="106"/>
      <c r="S5383" s="107"/>
      <c r="T5383" s="105"/>
      <c r="U5383" s="105"/>
      <c r="V5383" s="106"/>
      <c r="W5383" s="107"/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hidden="1" customHeight="1" x14ac:dyDescent="0.3">
      <c r="A5384" s="110" t="s">
        <v>1713</v>
      </c>
      <c r="B5384" s="111" t="s">
        <v>915</v>
      </c>
      <c r="C5384" s="112" t="s">
        <v>916</v>
      </c>
      <c r="D5384" s="21">
        <f t="shared" si="116"/>
        <v>0</v>
      </c>
      <c r="E5384" s="24">
        <f t="shared" si="117"/>
        <v>0</v>
      </c>
      <c r="F5384" s="104"/>
      <c r="G5384" s="104"/>
      <c r="H5384" s="105"/>
      <c r="I5384" s="105"/>
      <c r="J5384" s="106"/>
      <c r="K5384" s="107"/>
      <c r="L5384" s="105"/>
      <c r="M5384" s="105"/>
      <c r="N5384" s="106"/>
      <c r="O5384" s="107"/>
      <c r="P5384" s="105"/>
      <c r="Q5384" s="105"/>
      <c r="R5384" s="106"/>
      <c r="S5384" s="107"/>
      <c r="T5384" s="105"/>
      <c r="U5384" s="105"/>
      <c r="V5384" s="106"/>
      <c r="W5384" s="107"/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hidden="1" customHeight="1" x14ac:dyDescent="0.3">
      <c r="A5385" s="110" t="s">
        <v>1713</v>
      </c>
      <c r="B5385" s="111" t="s">
        <v>917</v>
      </c>
      <c r="C5385" s="112" t="s">
        <v>918</v>
      </c>
      <c r="D5385" s="21">
        <f t="shared" si="116"/>
        <v>17150</v>
      </c>
      <c r="E5385" s="24">
        <f t="shared" si="117"/>
        <v>0</v>
      </c>
      <c r="F5385" s="104"/>
      <c r="G5385" s="104"/>
      <c r="H5385" s="113">
        <v>17150</v>
      </c>
      <c r="I5385" s="113">
        <v>0</v>
      </c>
      <c r="J5385" s="31"/>
      <c r="K5385" s="32"/>
      <c r="L5385" s="113"/>
      <c r="M5385" s="113"/>
      <c r="N5385" s="31"/>
      <c r="O5385" s="32"/>
      <c r="P5385" s="105"/>
      <c r="Q5385" s="105"/>
      <c r="R5385" s="31"/>
      <c r="S5385" s="32"/>
      <c r="T5385" s="113"/>
      <c r="U5385" s="113"/>
      <c r="V5385" s="31"/>
      <c r="W5385" s="32"/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hidden="1" customHeight="1" x14ac:dyDescent="0.3">
      <c r="A5386" s="110" t="s">
        <v>1713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hidden="1" customHeight="1" x14ac:dyDescent="0.3">
      <c r="A5387" s="110" t="s">
        <v>1713</v>
      </c>
      <c r="B5387" s="111" t="s">
        <v>921</v>
      </c>
      <c r="C5387" s="112" t="s">
        <v>922</v>
      </c>
      <c r="D5387" s="21">
        <f t="shared" si="116"/>
        <v>0</v>
      </c>
      <c r="E5387" s="24">
        <f t="shared" si="117"/>
        <v>0</v>
      </c>
      <c r="F5387" s="104"/>
      <c r="G5387" s="104"/>
      <c r="H5387" s="113"/>
      <c r="I5387" s="113"/>
      <c r="J5387" s="31"/>
      <c r="K5387" s="32"/>
      <c r="L5387" s="113"/>
      <c r="M5387" s="113"/>
      <c r="N5387" s="31"/>
      <c r="O5387" s="32"/>
      <c r="P5387" s="105"/>
      <c r="Q5387" s="105"/>
      <c r="R5387" s="31"/>
      <c r="S5387" s="32"/>
      <c r="T5387" s="113"/>
      <c r="U5387" s="113"/>
      <c r="V5387" s="31"/>
      <c r="W5387" s="32"/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hidden="1" customHeight="1" x14ac:dyDescent="0.3">
      <c r="A5388" s="110" t="s">
        <v>1713</v>
      </c>
      <c r="B5388" s="111" t="s">
        <v>923</v>
      </c>
      <c r="C5388" s="112" t="s">
        <v>924</v>
      </c>
      <c r="D5388" s="21">
        <f t="shared" si="116"/>
        <v>0</v>
      </c>
      <c r="E5388" s="24">
        <f t="shared" si="117"/>
        <v>0</v>
      </c>
      <c r="F5388" s="104"/>
      <c r="G5388" s="104"/>
      <c r="H5388" s="113"/>
      <c r="I5388" s="113"/>
      <c r="J5388" s="31"/>
      <c r="K5388" s="32"/>
      <c r="L5388" s="113"/>
      <c r="M5388" s="113"/>
      <c r="N5388" s="31"/>
      <c r="O5388" s="32"/>
      <c r="P5388" s="113"/>
      <c r="Q5388" s="113"/>
      <c r="R5388" s="31"/>
      <c r="S5388" s="32"/>
      <c r="T5388" s="113"/>
      <c r="U5388" s="113"/>
      <c r="V5388" s="31"/>
      <c r="W5388" s="32"/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hidden="1" customHeight="1" x14ac:dyDescent="0.3">
      <c r="A5389" s="110" t="s">
        <v>1713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hidden="1" customHeight="1" x14ac:dyDescent="0.3">
      <c r="A5390" s="110" t="s">
        <v>1713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hidden="1" customHeight="1" x14ac:dyDescent="0.3">
      <c r="A5391" s="110" t="s">
        <v>1713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hidden="1" customHeight="1" x14ac:dyDescent="0.3">
      <c r="A5392" s="110" t="s">
        <v>1713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hidden="1" customHeight="1" x14ac:dyDescent="0.3">
      <c r="A5393" s="110" t="s">
        <v>1713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hidden="1" customHeight="1" x14ac:dyDescent="0.3">
      <c r="A5394" s="110" t="s">
        <v>1713</v>
      </c>
      <c r="B5394" s="111" t="s">
        <v>935</v>
      </c>
      <c r="C5394" s="112" t="s">
        <v>936</v>
      </c>
      <c r="D5394" s="21">
        <f t="shared" si="116"/>
        <v>11200</v>
      </c>
      <c r="E5394" s="24">
        <f t="shared" si="117"/>
        <v>0</v>
      </c>
      <c r="F5394" s="104">
        <v>5600</v>
      </c>
      <c r="G5394" s="104">
        <v>0</v>
      </c>
      <c r="H5394" s="113">
        <v>5600</v>
      </c>
      <c r="I5394" s="113">
        <v>0</v>
      </c>
      <c r="J5394" s="31"/>
      <c r="K5394" s="32"/>
      <c r="L5394" s="113"/>
      <c r="M5394" s="113"/>
      <c r="N5394" s="31"/>
      <c r="O5394" s="32"/>
      <c r="P5394" s="113"/>
      <c r="Q5394" s="113"/>
      <c r="R5394" s="31"/>
      <c r="S5394" s="32"/>
      <c r="T5394" s="113"/>
      <c r="U5394" s="113"/>
      <c r="V5394" s="31"/>
      <c r="W5394" s="32"/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hidden="1" customHeight="1" x14ac:dyDescent="0.3">
      <c r="A5395" s="110" t="s">
        <v>1713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hidden="1" customHeight="1" x14ac:dyDescent="0.3">
      <c r="A5396" s="110" t="s">
        <v>1713</v>
      </c>
      <c r="B5396" s="111" t="s">
        <v>939</v>
      </c>
      <c r="C5396" s="112" t="s">
        <v>940</v>
      </c>
      <c r="D5396" s="21">
        <f t="shared" si="116"/>
        <v>0</v>
      </c>
      <c r="E5396" s="24">
        <f t="shared" si="117"/>
        <v>0</v>
      </c>
      <c r="F5396" s="104"/>
      <c r="G5396" s="104"/>
      <c r="H5396" s="105"/>
      <c r="I5396" s="105"/>
      <c r="J5396" s="106"/>
      <c r="K5396" s="107"/>
      <c r="L5396" s="105"/>
      <c r="M5396" s="105"/>
      <c r="N5396" s="106"/>
      <c r="O5396" s="107"/>
      <c r="P5396" s="113"/>
      <c r="Q5396" s="113"/>
      <c r="R5396" s="106"/>
      <c r="S5396" s="107"/>
      <c r="T5396" s="105"/>
      <c r="U5396" s="105"/>
      <c r="V5396" s="106"/>
      <c r="W5396" s="107"/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hidden="1" customHeight="1" x14ac:dyDescent="0.3">
      <c r="A5397" s="110" t="s">
        <v>1713</v>
      </c>
      <c r="B5397" s="111" t="s">
        <v>941</v>
      </c>
      <c r="C5397" s="112" t="s">
        <v>1613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hidden="1" customHeight="1" x14ac:dyDescent="0.3">
      <c r="A5398" s="110" t="s">
        <v>1713</v>
      </c>
      <c r="B5398" s="111" t="s">
        <v>1614</v>
      </c>
      <c r="C5398" s="112" t="s">
        <v>1615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hidden="1" customHeight="1" x14ac:dyDescent="0.3">
      <c r="A5399" s="110" t="s">
        <v>1713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hidden="1" customHeight="1" x14ac:dyDescent="0.3">
      <c r="A5400" s="110" t="s">
        <v>1713</v>
      </c>
      <c r="B5400" s="111" t="s">
        <v>944</v>
      </c>
      <c r="C5400" s="112" t="s">
        <v>945</v>
      </c>
      <c r="D5400" s="21">
        <f t="shared" si="116"/>
        <v>33991.4</v>
      </c>
      <c r="E5400" s="24">
        <f t="shared" si="117"/>
        <v>0</v>
      </c>
      <c r="F5400" s="104">
        <v>17210</v>
      </c>
      <c r="G5400" s="104">
        <v>0</v>
      </c>
      <c r="H5400" s="105">
        <v>16781.400000000001</v>
      </c>
      <c r="I5400" s="105">
        <v>0</v>
      </c>
      <c r="J5400" s="106"/>
      <c r="K5400" s="107"/>
      <c r="L5400" s="105"/>
      <c r="M5400" s="105"/>
      <c r="N5400" s="106"/>
      <c r="O5400" s="107"/>
      <c r="P5400" s="105"/>
      <c r="Q5400" s="105"/>
      <c r="R5400" s="106"/>
      <c r="S5400" s="107"/>
      <c r="T5400" s="105"/>
      <c r="U5400" s="105"/>
      <c r="V5400" s="106"/>
      <c r="W5400" s="107"/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hidden="1" customHeight="1" x14ac:dyDescent="0.3">
      <c r="A5401" s="110" t="s">
        <v>1713</v>
      </c>
      <c r="B5401" s="111" t="s">
        <v>946</v>
      </c>
      <c r="C5401" s="112" t="s">
        <v>947</v>
      </c>
      <c r="D5401" s="21">
        <f t="shared" si="116"/>
        <v>50987.1</v>
      </c>
      <c r="E5401" s="24">
        <f t="shared" si="117"/>
        <v>0</v>
      </c>
      <c r="F5401" s="104">
        <v>25815</v>
      </c>
      <c r="G5401" s="104">
        <v>0</v>
      </c>
      <c r="H5401" s="105">
        <v>25172.1</v>
      </c>
      <c r="I5401" s="105">
        <v>0</v>
      </c>
      <c r="J5401" s="106"/>
      <c r="K5401" s="107"/>
      <c r="L5401" s="105"/>
      <c r="M5401" s="105"/>
      <c r="N5401" s="106"/>
      <c r="O5401" s="107"/>
      <c r="P5401" s="105"/>
      <c r="Q5401" s="105"/>
      <c r="R5401" s="106"/>
      <c r="S5401" s="107"/>
      <c r="T5401" s="105"/>
      <c r="U5401" s="105"/>
      <c r="V5401" s="106"/>
      <c r="W5401" s="107"/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hidden="1" customHeight="1" x14ac:dyDescent="0.3">
      <c r="A5402" s="110" t="s">
        <v>1713</v>
      </c>
      <c r="B5402" s="111" t="s">
        <v>948</v>
      </c>
      <c r="C5402" s="112" t="s">
        <v>949</v>
      </c>
      <c r="D5402" s="21">
        <f t="shared" si="116"/>
        <v>0</v>
      </c>
      <c r="E5402" s="24">
        <f t="shared" si="117"/>
        <v>0</v>
      </c>
      <c r="F5402" s="104"/>
      <c r="G5402" s="104"/>
      <c r="H5402" s="105"/>
      <c r="I5402" s="105"/>
      <c r="J5402" s="106"/>
      <c r="K5402" s="107"/>
      <c r="L5402" s="105"/>
      <c r="M5402" s="105"/>
      <c r="N5402" s="106"/>
      <c r="O5402" s="107"/>
      <c r="P5402" s="105"/>
      <c r="Q5402" s="105"/>
      <c r="R5402" s="106"/>
      <c r="S5402" s="107"/>
      <c r="T5402" s="105"/>
      <c r="U5402" s="105"/>
      <c r="V5402" s="106"/>
      <c r="W5402" s="107"/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hidden="1" customHeight="1" x14ac:dyDescent="0.3">
      <c r="A5403" s="110" t="s">
        <v>1713</v>
      </c>
      <c r="B5403" s="111" t="s">
        <v>950</v>
      </c>
      <c r="C5403" s="112" t="s">
        <v>951</v>
      </c>
      <c r="D5403" s="21">
        <f t="shared" si="116"/>
        <v>0</v>
      </c>
      <c r="E5403" s="24">
        <f t="shared" si="117"/>
        <v>0</v>
      </c>
      <c r="F5403" s="104"/>
      <c r="G5403" s="104"/>
      <c r="H5403" s="105"/>
      <c r="I5403" s="105"/>
      <c r="J5403" s="106"/>
      <c r="K5403" s="107"/>
      <c r="L5403" s="105"/>
      <c r="M5403" s="105"/>
      <c r="N5403" s="106"/>
      <c r="O5403" s="107"/>
      <c r="P5403" s="105"/>
      <c r="Q5403" s="105"/>
      <c r="R5403" s="106"/>
      <c r="S5403" s="107"/>
      <c r="T5403" s="105"/>
      <c r="U5403" s="105"/>
      <c r="V5403" s="106"/>
      <c r="W5403" s="107"/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hidden="1" customHeight="1" x14ac:dyDescent="0.3">
      <c r="A5404" s="110" t="s">
        <v>1713</v>
      </c>
      <c r="B5404" s="111" t="s">
        <v>952</v>
      </c>
      <c r="C5404" s="112" t="s">
        <v>953</v>
      </c>
      <c r="D5404" s="21">
        <f t="shared" si="116"/>
        <v>15872</v>
      </c>
      <c r="E5404" s="24">
        <f t="shared" si="117"/>
        <v>0</v>
      </c>
      <c r="F5404" s="104">
        <v>8049</v>
      </c>
      <c r="G5404" s="104">
        <v>0</v>
      </c>
      <c r="H5404" s="113">
        <v>7823</v>
      </c>
      <c r="I5404" s="113">
        <v>0</v>
      </c>
      <c r="J5404" s="31"/>
      <c r="K5404" s="32"/>
      <c r="L5404" s="113"/>
      <c r="M5404" s="113"/>
      <c r="N5404" s="31"/>
      <c r="O5404" s="32"/>
      <c r="P5404" s="105"/>
      <c r="Q5404" s="105"/>
      <c r="R5404" s="31"/>
      <c r="S5404" s="32"/>
      <c r="T5404" s="113"/>
      <c r="U5404" s="113"/>
      <c r="V5404" s="31"/>
      <c r="W5404" s="32"/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hidden="1" customHeight="1" x14ac:dyDescent="0.3">
      <c r="A5405" s="110" t="s">
        <v>1713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hidden="1" customHeight="1" x14ac:dyDescent="0.3">
      <c r="A5406" s="110" t="s">
        <v>1713</v>
      </c>
      <c r="B5406" s="111" t="s">
        <v>956</v>
      </c>
      <c r="C5406" s="112" t="s">
        <v>1616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hidden="1" customHeight="1" x14ac:dyDescent="0.3">
      <c r="A5407" s="110" t="s">
        <v>1713</v>
      </c>
      <c r="B5407" s="111" t="s">
        <v>957</v>
      </c>
      <c r="C5407" s="112" t="s">
        <v>1687</v>
      </c>
      <c r="D5407" s="21">
        <f t="shared" si="116"/>
        <v>0</v>
      </c>
      <c r="E5407" s="24">
        <f t="shared" si="117"/>
        <v>0</v>
      </c>
      <c r="F5407" s="104"/>
      <c r="G5407" s="104"/>
      <c r="H5407" s="113"/>
      <c r="I5407" s="113"/>
      <c r="J5407" s="31"/>
      <c r="K5407" s="32"/>
      <c r="L5407" s="113"/>
      <c r="M5407" s="113"/>
      <c r="N5407" s="31"/>
      <c r="O5407" s="32"/>
      <c r="P5407" s="113"/>
      <c r="Q5407" s="113"/>
      <c r="R5407" s="31"/>
      <c r="S5407" s="32"/>
      <c r="T5407" s="113"/>
      <c r="U5407" s="113"/>
      <c r="V5407" s="31"/>
      <c r="W5407" s="32"/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hidden="1" customHeight="1" x14ac:dyDescent="0.3">
      <c r="A5408" s="110" t="s">
        <v>1713</v>
      </c>
      <c r="B5408" s="111" t="s">
        <v>958</v>
      </c>
      <c r="C5408" s="112" t="s">
        <v>1688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hidden="1" customHeight="1" x14ac:dyDescent="0.3">
      <c r="A5409" s="110" t="s">
        <v>1713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hidden="1" customHeight="1" x14ac:dyDescent="0.3">
      <c r="A5410" s="110" t="s">
        <v>1713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hidden="1" customHeight="1" x14ac:dyDescent="0.3">
      <c r="A5411" s="110" t="s">
        <v>1713</v>
      </c>
      <c r="B5411" s="111" t="s">
        <v>963</v>
      </c>
      <c r="C5411" s="112" t="s">
        <v>1689</v>
      </c>
      <c r="D5411" s="21">
        <f t="shared" si="116"/>
        <v>0</v>
      </c>
      <c r="E5411" s="24">
        <f t="shared" si="117"/>
        <v>0</v>
      </c>
      <c r="F5411" s="104"/>
      <c r="G5411" s="104"/>
      <c r="H5411" s="113"/>
      <c r="I5411" s="113"/>
      <c r="J5411" s="31"/>
      <c r="K5411" s="32"/>
      <c r="L5411" s="113"/>
      <c r="M5411" s="113"/>
      <c r="N5411" s="31"/>
      <c r="O5411" s="32"/>
      <c r="P5411" s="105"/>
      <c r="Q5411" s="105"/>
      <c r="R5411" s="31"/>
      <c r="S5411" s="32"/>
      <c r="T5411" s="113"/>
      <c r="U5411" s="113"/>
      <c r="V5411" s="31"/>
      <c r="W5411" s="32"/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hidden="1" customHeight="1" x14ac:dyDescent="0.3">
      <c r="A5412" s="110" t="s">
        <v>1713</v>
      </c>
      <c r="B5412" s="111" t="s">
        <v>964</v>
      </c>
      <c r="C5412" s="112" t="s">
        <v>1690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hidden="1" customHeight="1" x14ac:dyDescent="0.3">
      <c r="A5413" s="110" t="s">
        <v>1713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hidden="1" customHeight="1" x14ac:dyDescent="0.3">
      <c r="A5414" s="110" t="s">
        <v>1713</v>
      </c>
      <c r="B5414" s="111" t="s">
        <v>967</v>
      </c>
      <c r="C5414" s="112" t="s">
        <v>968</v>
      </c>
      <c r="D5414" s="21">
        <f t="shared" si="118"/>
        <v>0</v>
      </c>
      <c r="E5414" s="24">
        <f t="shared" si="119"/>
        <v>0</v>
      </c>
      <c r="F5414" s="104"/>
      <c r="G5414" s="104"/>
      <c r="H5414" s="113"/>
      <c r="I5414" s="113"/>
      <c r="J5414" s="31"/>
      <c r="K5414" s="32"/>
      <c r="L5414" s="113"/>
      <c r="M5414" s="113"/>
      <c r="N5414" s="31"/>
      <c r="O5414" s="32"/>
      <c r="P5414" s="113"/>
      <c r="Q5414" s="113"/>
      <c r="R5414" s="31"/>
      <c r="S5414" s="32"/>
      <c r="T5414" s="113"/>
      <c r="U5414" s="113"/>
      <c r="V5414" s="31"/>
      <c r="W5414" s="32"/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hidden="1" customHeight="1" x14ac:dyDescent="0.3">
      <c r="A5415" s="110" t="s">
        <v>1713</v>
      </c>
      <c r="B5415" s="111" t="s">
        <v>969</v>
      </c>
      <c r="C5415" s="112" t="s">
        <v>970</v>
      </c>
      <c r="D5415" s="21">
        <f t="shared" si="118"/>
        <v>493600</v>
      </c>
      <c r="E5415" s="24">
        <f t="shared" si="119"/>
        <v>0</v>
      </c>
      <c r="F5415" s="104">
        <v>248200</v>
      </c>
      <c r="G5415" s="104">
        <v>0</v>
      </c>
      <c r="H5415" s="113">
        <v>245400</v>
      </c>
      <c r="I5415" s="113">
        <v>0</v>
      </c>
      <c r="J5415" s="31"/>
      <c r="K5415" s="32"/>
      <c r="L5415" s="113"/>
      <c r="M5415" s="113"/>
      <c r="N5415" s="31"/>
      <c r="O5415" s="32"/>
      <c r="P5415" s="113"/>
      <c r="Q5415" s="113"/>
      <c r="R5415" s="31"/>
      <c r="S5415" s="32"/>
      <c r="T5415" s="113"/>
      <c r="U5415" s="113"/>
      <c r="V5415" s="31"/>
      <c r="W5415" s="32"/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hidden="1" customHeight="1" x14ac:dyDescent="0.3">
      <c r="A5416" s="110" t="s">
        <v>1713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hidden="1" customHeight="1" x14ac:dyDescent="0.3">
      <c r="A5417" s="110" t="s">
        <v>1713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hidden="1" customHeight="1" x14ac:dyDescent="0.3">
      <c r="A5418" s="110" t="s">
        <v>1713</v>
      </c>
      <c r="B5418" s="111" t="s">
        <v>975</v>
      </c>
      <c r="C5418" s="112" t="s">
        <v>1617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hidden="1" customHeight="1" x14ac:dyDescent="0.3">
      <c r="A5419" s="110" t="s">
        <v>1713</v>
      </c>
      <c r="B5419" s="111" t="s">
        <v>976</v>
      </c>
      <c r="C5419" s="112" t="s">
        <v>1618</v>
      </c>
      <c r="D5419" s="21">
        <f t="shared" si="118"/>
        <v>0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/>
      <c r="Q5419" s="113"/>
      <c r="R5419" s="31"/>
      <c r="S5419" s="32"/>
      <c r="T5419" s="113"/>
      <c r="U5419" s="113"/>
      <c r="V5419" s="31"/>
      <c r="W5419" s="32"/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hidden="1" customHeight="1" x14ac:dyDescent="0.3">
      <c r="A5420" s="110" t="s">
        <v>1713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hidden="1" customHeight="1" x14ac:dyDescent="0.3">
      <c r="A5421" s="110" t="s">
        <v>1713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hidden="1" customHeight="1" x14ac:dyDescent="0.3">
      <c r="A5422" s="110" t="s">
        <v>1713</v>
      </c>
      <c r="B5422" s="111" t="s">
        <v>981</v>
      </c>
      <c r="C5422" s="112" t="s">
        <v>982</v>
      </c>
      <c r="D5422" s="21">
        <f t="shared" si="118"/>
        <v>0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/>
      <c r="O5422" s="32"/>
      <c r="P5422" s="113"/>
      <c r="Q5422" s="113"/>
      <c r="R5422" s="31"/>
      <c r="S5422" s="32"/>
      <c r="T5422" s="113"/>
      <c r="U5422" s="113"/>
      <c r="V5422" s="31"/>
      <c r="W5422" s="32"/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hidden="1" customHeight="1" x14ac:dyDescent="0.3">
      <c r="A5423" s="110" t="s">
        <v>1713</v>
      </c>
      <c r="B5423" s="111" t="s">
        <v>983</v>
      </c>
      <c r="C5423" s="112" t="s">
        <v>1619</v>
      </c>
      <c r="D5423" s="21">
        <f t="shared" si="118"/>
        <v>0</v>
      </c>
      <c r="E5423" s="24">
        <f t="shared" si="119"/>
        <v>0</v>
      </c>
      <c r="F5423" s="104"/>
      <c r="G5423" s="104"/>
      <c r="H5423" s="113"/>
      <c r="I5423" s="113"/>
      <c r="J5423" s="31"/>
      <c r="K5423" s="32"/>
      <c r="L5423" s="113"/>
      <c r="M5423" s="113"/>
      <c r="N5423" s="31"/>
      <c r="O5423" s="32"/>
      <c r="P5423" s="113"/>
      <c r="Q5423" s="113"/>
      <c r="R5423" s="31"/>
      <c r="S5423" s="32"/>
      <c r="T5423" s="113"/>
      <c r="U5423" s="113"/>
      <c r="V5423" s="31"/>
      <c r="W5423" s="32"/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hidden="1" customHeight="1" x14ac:dyDescent="0.3">
      <c r="A5424" s="110" t="s">
        <v>1713</v>
      </c>
      <c r="B5424" s="111" t="s">
        <v>984</v>
      </c>
      <c r="C5424" s="112" t="s">
        <v>1620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hidden="1" customHeight="1" x14ac:dyDescent="0.3">
      <c r="A5425" s="110" t="s">
        <v>1713</v>
      </c>
      <c r="B5425" s="111" t="s">
        <v>985</v>
      </c>
      <c r="C5425" s="112" t="s">
        <v>1621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hidden="1" customHeight="1" x14ac:dyDescent="0.3">
      <c r="A5426" s="110" t="s">
        <v>1713</v>
      </c>
      <c r="B5426" s="111" t="s">
        <v>986</v>
      </c>
      <c r="C5426" s="112" t="s">
        <v>1622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hidden="1" customHeight="1" x14ac:dyDescent="0.3">
      <c r="A5427" s="110" t="s">
        <v>1713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hidden="1" customHeight="1" x14ac:dyDescent="0.3">
      <c r="A5428" s="110" t="s">
        <v>1713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hidden="1" customHeight="1" x14ac:dyDescent="0.3">
      <c r="A5429" s="110" t="s">
        <v>1713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hidden="1" customHeight="1" x14ac:dyDescent="0.3">
      <c r="A5430" s="110" t="s">
        <v>1713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hidden="1" customHeight="1" x14ac:dyDescent="0.3">
      <c r="A5431" s="110" t="s">
        <v>1713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hidden="1" customHeight="1" x14ac:dyDescent="0.3">
      <c r="A5432" s="110" t="s">
        <v>1713</v>
      </c>
      <c r="B5432" s="111" t="s">
        <v>996</v>
      </c>
      <c r="C5432" s="112" t="s">
        <v>1691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hidden="1" customHeight="1" x14ac:dyDescent="0.3">
      <c r="A5433" s="110" t="s">
        <v>1713</v>
      </c>
      <c r="B5433" s="111" t="s">
        <v>997</v>
      </c>
      <c r="C5433" s="112" t="s">
        <v>1692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hidden="1" customHeight="1" x14ac:dyDescent="0.3">
      <c r="A5434" s="110" t="s">
        <v>1713</v>
      </c>
      <c r="B5434" s="111" t="s">
        <v>998</v>
      </c>
      <c r="C5434" s="112" t="s">
        <v>1693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hidden="1" customHeight="1" x14ac:dyDescent="0.3">
      <c r="A5435" s="110" t="s">
        <v>1713</v>
      </c>
      <c r="B5435" s="111" t="s">
        <v>999</v>
      </c>
      <c r="C5435" s="112" t="s">
        <v>1694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hidden="1" customHeight="1" x14ac:dyDescent="0.3">
      <c r="A5436" s="110" t="s">
        <v>1713</v>
      </c>
      <c r="B5436" s="111" t="s">
        <v>1000</v>
      </c>
      <c r="C5436" s="112" t="s">
        <v>1623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hidden="1" customHeight="1" x14ac:dyDescent="0.3">
      <c r="A5437" s="110" t="s">
        <v>1713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hidden="1" customHeight="1" x14ac:dyDescent="0.3">
      <c r="A5438" s="110" t="s">
        <v>1713</v>
      </c>
      <c r="B5438" s="111" t="s">
        <v>1003</v>
      </c>
      <c r="C5438" s="112" t="s">
        <v>1624</v>
      </c>
      <c r="D5438" s="21">
        <f t="shared" si="118"/>
        <v>49576.18</v>
      </c>
      <c r="E5438" s="24">
        <f t="shared" si="119"/>
        <v>0</v>
      </c>
      <c r="F5438" s="104">
        <v>11234</v>
      </c>
      <c r="G5438" s="104">
        <v>0</v>
      </c>
      <c r="H5438" s="105">
        <v>38342.18</v>
      </c>
      <c r="I5438" s="105">
        <v>0</v>
      </c>
      <c r="J5438" s="106"/>
      <c r="K5438" s="107"/>
      <c r="L5438" s="105"/>
      <c r="M5438" s="105"/>
      <c r="N5438" s="106"/>
      <c r="O5438" s="107"/>
      <c r="P5438" s="105"/>
      <c r="Q5438" s="105"/>
      <c r="R5438" s="106"/>
      <c r="S5438" s="107"/>
      <c r="T5438" s="105"/>
      <c r="U5438" s="105"/>
      <c r="V5438" s="106"/>
      <c r="W5438" s="107"/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hidden="1" customHeight="1" x14ac:dyDescent="0.3">
      <c r="A5439" s="110" t="s">
        <v>1713</v>
      </c>
      <c r="B5439" s="111" t="s">
        <v>1004</v>
      </c>
      <c r="C5439" s="112" t="s">
        <v>1625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hidden="1" customHeight="1" x14ac:dyDescent="0.3">
      <c r="A5440" s="110" t="s">
        <v>1713</v>
      </c>
      <c r="B5440" s="111" t="s">
        <v>1005</v>
      </c>
      <c r="C5440" s="112" t="s">
        <v>1626</v>
      </c>
      <c r="D5440" s="21">
        <f t="shared" si="118"/>
        <v>0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/>
      <c r="Q5440" s="105"/>
      <c r="R5440" s="106"/>
      <c r="S5440" s="107"/>
      <c r="T5440" s="105"/>
      <c r="U5440" s="105"/>
      <c r="V5440" s="106"/>
      <c r="W5440" s="107"/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hidden="1" customHeight="1" x14ac:dyDescent="0.3">
      <c r="A5441" s="110" t="s">
        <v>1713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hidden="1" customHeight="1" x14ac:dyDescent="0.3">
      <c r="A5442" s="110" t="s">
        <v>1713</v>
      </c>
      <c r="B5442" s="111" t="s">
        <v>1008</v>
      </c>
      <c r="C5442" s="112" t="s">
        <v>1009</v>
      </c>
      <c r="D5442" s="21">
        <f t="shared" si="118"/>
        <v>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/>
      <c r="U5442" s="113"/>
      <c r="V5442" s="31"/>
      <c r="W5442" s="32"/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hidden="1" customHeight="1" x14ac:dyDescent="0.3">
      <c r="A5443" s="110" t="s">
        <v>1713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hidden="1" customHeight="1" x14ac:dyDescent="0.3">
      <c r="A5444" s="110" t="s">
        <v>1713</v>
      </c>
      <c r="B5444" s="111" t="s">
        <v>1012</v>
      </c>
      <c r="C5444" s="112" t="s">
        <v>1013</v>
      </c>
      <c r="D5444" s="21">
        <f t="shared" si="118"/>
        <v>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/>
      <c r="U5444" s="105"/>
      <c r="V5444" s="106"/>
      <c r="W5444" s="107"/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hidden="1" customHeight="1" x14ac:dyDescent="0.3">
      <c r="A5445" s="110" t="s">
        <v>1713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hidden="1" customHeight="1" x14ac:dyDescent="0.3">
      <c r="A5446" s="110" t="s">
        <v>1713</v>
      </c>
      <c r="B5446" s="111" t="s">
        <v>1016</v>
      </c>
      <c r="C5446" s="112" t="s">
        <v>1017</v>
      </c>
      <c r="D5446" s="21">
        <f t="shared" si="118"/>
        <v>3600</v>
      </c>
      <c r="E5446" s="24">
        <f t="shared" si="119"/>
        <v>0</v>
      </c>
      <c r="F5446" s="104"/>
      <c r="G5446" s="104"/>
      <c r="H5446" s="105">
        <v>3600</v>
      </c>
      <c r="I5446" s="105">
        <v>0</v>
      </c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hidden="1" customHeight="1" x14ac:dyDescent="0.3">
      <c r="A5447" s="110" t="s">
        <v>1713</v>
      </c>
      <c r="B5447" s="111" t="s">
        <v>1018</v>
      </c>
      <c r="C5447" s="112" t="s">
        <v>1019</v>
      </c>
      <c r="D5447" s="21">
        <f t="shared" si="118"/>
        <v>61403</v>
      </c>
      <c r="E5447" s="24">
        <f t="shared" si="119"/>
        <v>0</v>
      </c>
      <c r="F5447" s="104">
        <v>8133</v>
      </c>
      <c r="G5447" s="104">
        <v>0</v>
      </c>
      <c r="H5447" s="105">
        <v>53270</v>
      </c>
      <c r="I5447" s="105">
        <v>0</v>
      </c>
      <c r="J5447" s="106"/>
      <c r="K5447" s="107"/>
      <c r="L5447" s="105"/>
      <c r="M5447" s="105"/>
      <c r="N5447" s="106"/>
      <c r="O5447" s="107"/>
      <c r="P5447" s="105"/>
      <c r="Q5447" s="105"/>
      <c r="R5447" s="106"/>
      <c r="S5447" s="107"/>
      <c r="T5447" s="105"/>
      <c r="U5447" s="105"/>
      <c r="V5447" s="106"/>
      <c r="W5447" s="107"/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hidden="1" customHeight="1" x14ac:dyDescent="0.3">
      <c r="A5448" s="110" t="s">
        <v>1713</v>
      </c>
      <c r="B5448" s="111" t="s">
        <v>1020</v>
      </c>
      <c r="C5448" s="112" t="s">
        <v>1021</v>
      </c>
      <c r="D5448" s="21">
        <f t="shared" si="118"/>
        <v>0</v>
      </c>
      <c r="E5448" s="24">
        <f t="shared" si="119"/>
        <v>0</v>
      </c>
      <c r="F5448" s="104"/>
      <c r="G5448" s="104"/>
      <c r="H5448" s="113"/>
      <c r="I5448" s="113"/>
      <c r="J5448" s="31"/>
      <c r="K5448" s="32"/>
      <c r="L5448" s="113"/>
      <c r="M5448" s="113"/>
      <c r="N5448" s="31"/>
      <c r="O5448" s="32"/>
      <c r="P5448" s="105"/>
      <c r="Q5448" s="105"/>
      <c r="R5448" s="31"/>
      <c r="S5448" s="32"/>
      <c r="T5448" s="113"/>
      <c r="U5448" s="113"/>
      <c r="V5448" s="31"/>
      <c r="W5448" s="32"/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hidden="1" customHeight="1" x14ac:dyDescent="0.3">
      <c r="A5449" s="110" t="s">
        <v>1713</v>
      </c>
      <c r="B5449" s="111" t="s">
        <v>1022</v>
      </c>
      <c r="C5449" s="112" t="s">
        <v>1023</v>
      </c>
      <c r="D5449" s="21">
        <f t="shared" si="118"/>
        <v>6129</v>
      </c>
      <c r="E5449" s="24">
        <f t="shared" si="119"/>
        <v>0</v>
      </c>
      <c r="F5449" s="104">
        <v>1129</v>
      </c>
      <c r="G5449" s="104">
        <v>0</v>
      </c>
      <c r="H5449" s="113">
        <v>5000</v>
      </c>
      <c r="I5449" s="113">
        <v>0</v>
      </c>
      <c r="J5449" s="31"/>
      <c r="K5449" s="32"/>
      <c r="L5449" s="113"/>
      <c r="M5449" s="113"/>
      <c r="N5449" s="31"/>
      <c r="O5449" s="32"/>
      <c r="P5449" s="113"/>
      <c r="Q5449" s="113"/>
      <c r="R5449" s="31"/>
      <c r="S5449" s="32"/>
      <c r="T5449" s="113"/>
      <c r="U5449" s="113"/>
      <c r="V5449" s="31"/>
      <c r="W5449" s="32"/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hidden="1" customHeight="1" x14ac:dyDescent="0.3">
      <c r="A5450" s="110" t="s">
        <v>1713</v>
      </c>
      <c r="B5450" s="111" t="s">
        <v>1024</v>
      </c>
      <c r="C5450" s="112" t="s">
        <v>1025</v>
      </c>
      <c r="D5450" s="21">
        <f t="shared" si="118"/>
        <v>180</v>
      </c>
      <c r="E5450" s="24">
        <f t="shared" si="119"/>
        <v>0</v>
      </c>
      <c r="F5450" s="104">
        <v>180</v>
      </c>
      <c r="G5450" s="104">
        <v>0</v>
      </c>
      <c r="H5450" s="113">
        <v>0</v>
      </c>
      <c r="I5450" s="113">
        <v>0</v>
      </c>
      <c r="J5450" s="31"/>
      <c r="K5450" s="32"/>
      <c r="L5450" s="113"/>
      <c r="M5450" s="113"/>
      <c r="N5450" s="31"/>
      <c r="O5450" s="32"/>
      <c r="P5450" s="113"/>
      <c r="Q5450" s="113"/>
      <c r="R5450" s="31"/>
      <c r="S5450" s="32"/>
      <c r="T5450" s="113"/>
      <c r="U5450" s="113"/>
      <c r="V5450" s="31"/>
      <c r="W5450" s="32"/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hidden="1" customHeight="1" x14ac:dyDescent="0.3">
      <c r="A5451" s="110" t="s">
        <v>1713</v>
      </c>
      <c r="B5451" s="111" t="s">
        <v>1026</v>
      </c>
      <c r="C5451" s="112" t="s">
        <v>1027</v>
      </c>
      <c r="D5451" s="21">
        <f t="shared" si="118"/>
        <v>21.4</v>
      </c>
      <c r="E5451" s="24">
        <f t="shared" si="119"/>
        <v>0</v>
      </c>
      <c r="F5451" s="104"/>
      <c r="G5451" s="104"/>
      <c r="H5451" s="113">
        <v>21.4</v>
      </c>
      <c r="I5451" s="113">
        <v>0</v>
      </c>
      <c r="J5451" s="31"/>
      <c r="K5451" s="32"/>
      <c r="L5451" s="113"/>
      <c r="M5451" s="113"/>
      <c r="N5451" s="31"/>
      <c r="O5451" s="32"/>
      <c r="P5451" s="113"/>
      <c r="Q5451" s="113"/>
      <c r="R5451" s="31"/>
      <c r="S5451" s="32"/>
      <c r="T5451" s="113"/>
      <c r="U5451" s="113"/>
      <c r="V5451" s="31"/>
      <c r="W5451" s="32"/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hidden="1" customHeight="1" x14ac:dyDescent="0.3">
      <c r="A5452" s="110" t="s">
        <v>1713</v>
      </c>
      <c r="B5452" s="111" t="s">
        <v>1028</v>
      </c>
      <c r="C5452" s="112" t="s">
        <v>1029</v>
      </c>
      <c r="D5452" s="21">
        <f t="shared" si="118"/>
        <v>101209.5</v>
      </c>
      <c r="E5452" s="24">
        <f t="shared" si="119"/>
        <v>0</v>
      </c>
      <c r="F5452" s="104">
        <v>10639.5</v>
      </c>
      <c r="G5452" s="104">
        <v>0</v>
      </c>
      <c r="H5452" s="113">
        <v>90570</v>
      </c>
      <c r="I5452" s="113">
        <v>0</v>
      </c>
      <c r="J5452" s="31"/>
      <c r="K5452" s="32"/>
      <c r="L5452" s="113"/>
      <c r="M5452" s="113"/>
      <c r="N5452" s="31"/>
      <c r="O5452" s="32"/>
      <c r="P5452" s="113"/>
      <c r="Q5452" s="113"/>
      <c r="R5452" s="31"/>
      <c r="S5452" s="32"/>
      <c r="T5452" s="113"/>
      <c r="U5452" s="113"/>
      <c r="V5452" s="31"/>
      <c r="W5452" s="32"/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hidden="1" customHeight="1" x14ac:dyDescent="0.3">
      <c r="A5453" s="110" t="s">
        <v>1713</v>
      </c>
      <c r="B5453" s="111" t="s">
        <v>1030</v>
      </c>
      <c r="C5453" s="112" t="s">
        <v>1031</v>
      </c>
      <c r="D5453" s="21">
        <f t="shared" si="118"/>
        <v>621</v>
      </c>
      <c r="E5453" s="24">
        <f t="shared" si="119"/>
        <v>0</v>
      </c>
      <c r="F5453" s="104">
        <v>621</v>
      </c>
      <c r="G5453" s="104">
        <v>0</v>
      </c>
      <c r="H5453" s="113">
        <v>0</v>
      </c>
      <c r="I5453" s="113">
        <v>0</v>
      </c>
      <c r="J5453" s="31"/>
      <c r="K5453" s="32"/>
      <c r="L5453" s="113"/>
      <c r="M5453" s="113"/>
      <c r="N5453" s="31"/>
      <c r="O5453" s="32"/>
      <c r="P5453" s="113"/>
      <c r="Q5453" s="113"/>
      <c r="R5453" s="31"/>
      <c r="S5453" s="32"/>
      <c r="T5453" s="113"/>
      <c r="U5453" s="113"/>
      <c r="V5453" s="31"/>
      <c r="W5453" s="32"/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hidden="1" customHeight="1" x14ac:dyDescent="0.3">
      <c r="A5454" s="110" t="s">
        <v>1713</v>
      </c>
      <c r="B5454" s="111" t="s">
        <v>1032</v>
      </c>
      <c r="C5454" s="112" t="s">
        <v>1033</v>
      </c>
      <c r="D5454" s="21">
        <f t="shared" si="118"/>
        <v>2440</v>
      </c>
      <c r="E5454" s="24">
        <f t="shared" si="119"/>
        <v>0</v>
      </c>
      <c r="F5454" s="104"/>
      <c r="G5454" s="104"/>
      <c r="H5454" s="113">
        <v>2440</v>
      </c>
      <c r="I5454" s="113">
        <v>0</v>
      </c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hidden="1" customHeight="1" x14ac:dyDescent="0.3">
      <c r="A5455" s="110" t="s">
        <v>1713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hidden="1" customHeight="1" x14ac:dyDescent="0.3">
      <c r="A5456" s="110" t="s">
        <v>1713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hidden="1" customHeight="1" x14ac:dyDescent="0.3">
      <c r="A5457" s="110" t="s">
        <v>1713</v>
      </c>
      <c r="B5457" s="111" t="s">
        <v>1038</v>
      </c>
      <c r="C5457" s="112" t="s">
        <v>1039</v>
      </c>
      <c r="D5457" s="21">
        <f t="shared" si="118"/>
        <v>1350</v>
      </c>
      <c r="E5457" s="24">
        <f t="shared" si="119"/>
        <v>0</v>
      </c>
      <c r="F5457" s="104">
        <v>1350</v>
      </c>
      <c r="G5457" s="104">
        <v>0</v>
      </c>
      <c r="H5457" s="113">
        <v>0</v>
      </c>
      <c r="I5457" s="113">
        <v>0</v>
      </c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hidden="1" customHeight="1" x14ac:dyDescent="0.3">
      <c r="A5458" s="110" t="s">
        <v>1713</v>
      </c>
      <c r="B5458" s="111" t="s">
        <v>1040</v>
      </c>
      <c r="C5458" s="112" t="s">
        <v>1041</v>
      </c>
      <c r="D5458" s="21">
        <f t="shared" si="118"/>
        <v>13273.47</v>
      </c>
      <c r="E5458" s="24">
        <f t="shared" si="119"/>
        <v>0</v>
      </c>
      <c r="F5458" s="104">
        <v>12893.47</v>
      </c>
      <c r="G5458" s="104">
        <v>0</v>
      </c>
      <c r="H5458" s="113">
        <v>380</v>
      </c>
      <c r="I5458" s="113">
        <v>0</v>
      </c>
      <c r="J5458" s="31"/>
      <c r="K5458" s="32"/>
      <c r="L5458" s="113"/>
      <c r="M5458" s="113"/>
      <c r="N5458" s="31"/>
      <c r="O5458" s="32"/>
      <c r="P5458" s="113"/>
      <c r="Q5458" s="113"/>
      <c r="R5458" s="31"/>
      <c r="S5458" s="32"/>
      <c r="T5458" s="113"/>
      <c r="U5458" s="113"/>
      <c r="V5458" s="31"/>
      <c r="W5458" s="32"/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hidden="1" customHeight="1" x14ac:dyDescent="0.3">
      <c r="A5459" s="110" t="s">
        <v>1713</v>
      </c>
      <c r="B5459" s="111" t="s">
        <v>1042</v>
      </c>
      <c r="C5459" s="112" t="s">
        <v>1043</v>
      </c>
      <c r="D5459" s="21">
        <f t="shared" si="118"/>
        <v>1520</v>
      </c>
      <c r="E5459" s="24">
        <f t="shared" si="119"/>
        <v>0</v>
      </c>
      <c r="F5459" s="104">
        <v>320</v>
      </c>
      <c r="G5459" s="104">
        <v>0</v>
      </c>
      <c r="H5459" s="113">
        <v>1200</v>
      </c>
      <c r="I5459" s="113">
        <v>0</v>
      </c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hidden="1" customHeight="1" x14ac:dyDescent="0.3">
      <c r="A5460" s="110" t="s">
        <v>1713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hidden="1" customHeight="1" x14ac:dyDescent="0.3">
      <c r="A5461" s="110" t="s">
        <v>1713</v>
      </c>
      <c r="B5461" s="111" t="s">
        <v>1046</v>
      </c>
      <c r="C5461" s="112" t="s">
        <v>1047</v>
      </c>
      <c r="D5461" s="21">
        <f t="shared" si="118"/>
        <v>19400</v>
      </c>
      <c r="E5461" s="24">
        <f t="shared" si="119"/>
        <v>0</v>
      </c>
      <c r="F5461" s="104"/>
      <c r="G5461" s="104"/>
      <c r="H5461" s="113">
        <v>19400</v>
      </c>
      <c r="I5461" s="113">
        <v>0</v>
      </c>
      <c r="J5461" s="31"/>
      <c r="K5461" s="32"/>
      <c r="L5461" s="113"/>
      <c r="M5461" s="113"/>
      <c r="N5461" s="31"/>
      <c r="O5461" s="32"/>
      <c r="P5461" s="113"/>
      <c r="Q5461" s="113"/>
      <c r="R5461" s="31"/>
      <c r="S5461" s="32"/>
      <c r="T5461" s="113"/>
      <c r="U5461" s="113"/>
      <c r="V5461" s="31"/>
      <c r="W5461" s="32"/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hidden="1" customHeight="1" x14ac:dyDescent="0.3">
      <c r="A5462" s="110" t="s">
        <v>1713</v>
      </c>
      <c r="B5462" s="111" t="s">
        <v>1048</v>
      </c>
      <c r="C5462" s="112" t="s">
        <v>1049</v>
      </c>
      <c r="D5462" s="21">
        <f t="shared" si="118"/>
        <v>3627.3</v>
      </c>
      <c r="E5462" s="24">
        <f t="shared" si="119"/>
        <v>0</v>
      </c>
      <c r="F5462" s="104">
        <v>3627.3</v>
      </c>
      <c r="G5462" s="104">
        <v>0</v>
      </c>
      <c r="H5462" s="113">
        <v>0</v>
      </c>
      <c r="I5462" s="113">
        <v>0</v>
      </c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hidden="1" customHeight="1" x14ac:dyDescent="0.3">
      <c r="A5463" s="110" t="s">
        <v>1713</v>
      </c>
      <c r="B5463" s="111" t="s">
        <v>1050</v>
      </c>
      <c r="C5463" s="112" t="s">
        <v>1051</v>
      </c>
      <c r="D5463" s="21">
        <f t="shared" si="118"/>
        <v>0</v>
      </c>
      <c r="E5463" s="24">
        <f t="shared" si="119"/>
        <v>0</v>
      </c>
      <c r="F5463" s="104"/>
      <c r="G5463" s="104"/>
      <c r="H5463" s="113"/>
      <c r="I5463" s="113"/>
      <c r="J5463" s="31"/>
      <c r="K5463" s="32"/>
      <c r="L5463" s="113"/>
      <c r="M5463" s="113"/>
      <c r="N5463" s="31"/>
      <c r="O5463" s="32"/>
      <c r="P5463" s="113"/>
      <c r="Q5463" s="113"/>
      <c r="R5463" s="31"/>
      <c r="S5463" s="32"/>
      <c r="T5463" s="113"/>
      <c r="U5463" s="113"/>
      <c r="V5463" s="31"/>
      <c r="W5463" s="32"/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hidden="1" customHeight="1" x14ac:dyDescent="0.3">
      <c r="A5464" s="110" t="s">
        <v>1713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hidden="1" customHeight="1" x14ac:dyDescent="0.3">
      <c r="A5465" s="110" t="s">
        <v>1713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hidden="1" customHeight="1" x14ac:dyDescent="0.3">
      <c r="A5466" s="110" t="s">
        <v>1713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hidden="1" customHeight="1" x14ac:dyDescent="0.3">
      <c r="A5467" s="110" t="s">
        <v>1713</v>
      </c>
      <c r="B5467" s="111" t="s">
        <v>1058</v>
      </c>
      <c r="C5467" s="112" t="s">
        <v>1059</v>
      </c>
      <c r="D5467" s="21">
        <f t="shared" si="118"/>
        <v>17120</v>
      </c>
      <c r="E5467" s="24">
        <f t="shared" si="119"/>
        <v>0</v>
      </c>
      <c r="F5467" s="104"/>
      <c r="G5467" s="104"/>
      <c r="H5467" s="105">
        <v>17120</v>
      </c>
      <c r="I5467" s="105">
        <v>0</v>
      </c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hidden="1" customHeight="1" x14ac:dyDescent="0.3">
      <c r="A5468" s="110" t="s">
        <v>1713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hidden="1" customHeight="1" x14ac:dyDescent="0.3">
      <c r="A5469" s="110" t="s">
        <v>1713</v>
      </c>
      <c r="B5469" s="111" t="s">
        <v>1062</v>
      </c>
      <c r="C5469" s="112" t="s">
        <v>1063</v>
      </c>
      <c r="D5469" s="21">
        <f t="shared" si="118"/>
        <v>34710</v>
      </c>
      <c r="E5469" s="24">
        <f t="shared" si="119"/>
        <v>0</v>
      </c>
      <c r="F5469" s="104">
        <v>20950</v>
      </c>
      <c r="G5469" s="104">
        <v>0</v>
      </c>
      <c r="H5469" s="105">
        <v>13760</v>
      </c>
      <c r="I5469" s="105">
        <v>0</v>
      </c>
      <c r="J5469" s="106"/>
      <c r="K5469" s="107"/>
      <c r="L5469" s="105"/>
      <c r="M5469" s="105"/>
      <c r="N5469" s="106"/>
      <c r="O5469" s="107"/>
      <c r="P5469" s="105"/>
      <c r="Q5469" s="105"/>
      <c r="R5469" s="106"/>
      <c r="S5469" s="107"/>
      <c r="T5469" s="105"/>
      <c r="U5469" s="105"/>
      <c r="V5469" s="106"/>
      <c r="W5469" s="107"/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hidden="1" customHeight="1" x14ac:dyDescent="0.3">
      <c r="A5470" s="110" t="s">
        <v>1713</v>
      </c>
      <c r="B5470" s="111" t="s">
        <v>1064</v>
      </c>
      <c r="C5470" s="112" t="s">
        <v>1065</v>
      </c>
      <c r="D5470" s="21">
        <f t="shared" si="118"/>
        <v>0</v>
      </c>
      <c r="E5470" s="24">
        <f t="shared" si="119"/>
        <v>0</v>
      </c>
      <c r="F5470" s="104"/>
      <c r="G5470" s="104"/>
      <c r="H5470" s="113"/>
      <c r="I5470" s="113"/>
      <c r="J5470" s="31"/>
      <c r="K5470" s="32"/>
      <c r="L5470" s="113"/>
      <c r="M5470" s="113"/>
      <c r="N5470" s="31"/>
      <c r="O5470" s="32"/>
      <c r="P5470" s="105"/>
      <c r="Q5470" s="105"/>
      <c r="R5470" s="31"/>
      <c r="S5470" s="32"/>
      <c r="T5470" s="113"/>
      <c r="U5470" s="113"/>
      <c r="V5470" s="31"/>
      <c r="W5470" s="32"/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hidden="1" customHeight="1" x14ac:dyDescent="0.3">
      <c r="A5471" s="110" t="s">
        <v>1713</v>
      </c>
      <c r="B5471" s="111" t="s">
        <v>1066</v>
      </c>
      <c r="C5471" s="112" t="s">
        <v>1067</v>
      </c>
      <c r="D5471" s="21">
        <f t="shared" si="118"/>
        <v>57032</v>
      </c>
      <c r="E5471" s="24">
        <f t="shared" si="119"/>
        <v>0</v>
      </c>
      <c r="F5471" s="104">
        <v>31362</v>
      </c>
      <c r="G5471" s="104">
        <v>0</v>
      </c>
      <c r="H5471" s="113">
        <v>25670</v>
      </c>
      <c r="I5471" s="113">
        <v>0</v>
      </c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hidden="1" customHeight="1" x14ac:dyDescent="0.3">
      <c r="A5472" s="110" t="s">
        <v>1713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hidden="1" customHeight="1" x14ac:dyDescent="0.3">
      <c r="A5473" s="110" t="s">
        <v>1713</v>
      </c>
      <c r="B5473" s="111" t="s">
        <v>1070</v>
      </c>
      <c r="C5473" s="112" t="s">
        <v>1071</v>
      </c>
      <c r="D5473" s="21">
        <f t="shared" si="118"/>
        <v>0</v>
      </c>
      <c r="E5473" s="24">
        <f t="shared" si="119"/>
        <v>0</v>
      </c>
      <c r="F5473" s="104"/>
      <c r="G5473" s="104"/>
      <c r="H5473" s="113"/>
      <c r="I5473" s="113"/>
      <c r="J5473" s="31"/>
      <c r="K5473" s="32"/>
      <c r="L5473" s="113"/>
      <c r="M5473" s="113"/>
      <c r="N5473" s="31"/>
      <c r="O5473" s="32"/>
      <c r="P5473" s="113"/>
      <c r="Q5473" s="113"/>
      <c r="R5473" s="31"/>
      <c r="S5473" s="32"/>
      <c r="T5473" s="113"/>
      <c r="U5473" s="113"/>
      <c r="V5473" s="31"/>
      <c r="W5473" s="32"/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hidden="1" customHeight="1" x14ac:dyDescent="0.3">
      <c r="A5474" s="110" t="s">
        <v>1713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hidden="1" customHeight="1" x14ac:dyDescent="0.3">
      <c r="A5475" s="110" t="s">
        <v>1713</v>
      </c>
      <c r="B5475" s="111" t="s">
        <v>1074</v>
      </c>
      <c r="C5475" s="112" t="s">
        <v>1075</v>
      </c>
      <c r="D5475" s="21">
        <f t="shared" si="118"/>
        <v>0</v>
      </c>
      <c r="E5475" s="24">
        <f t="shared" si="119"/>
        <v>0</v>
      </c>
      <c r="F5475" s="104"/>
      <c r="G5475" s="104"/>
      <c r="H5475" s="113"/>
      <c r="I5475" s="113"/>
      <c r="J5475" s="31"/>
      <c r="K5475" s="32"/>
      <c r="L5475" s="113"/>
      <c r="M5475" s="113"/>
      <c r="N5475" s="31"/>
      <c r="O5475" s="32"/>
      <c r="P5475" s="113"/>
      <c r="Q5475" s="113"/>
      <c r="R5475" s="31"/>
      <c r="S5475" s="32"/>
      <c r="T5475" s="113"/>
      <c r="U5475" s="113"/>
      <c r="V5475" s="31"/>
      <c r="W5475" s="32"/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hidden="1" customHeight="1" x14ac:dyDescent="0.3">
      <c r="A5476" s="110" t="s">
        <v>1713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hidden="1" customHeight="1" x14ac:dyDescent="0.3">
      <c r="A5477" s="110" t="s">
        <v>1713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183761.75</v>
      </c>
      <c r="E5477" s="24">
        <f t="shared" ref="E5477:E5540" si="121">G5477+I5477+K5477+M5477+O5477+Q5477+S5477+U5477+W5477+Y5477+AA5477+AC5477</f>
        <v>0</v>
      </c>
      <c r="F5477" s="104">
        <v>38401</v>
      </c>
      <c r="G5477" s="104">
        <v>0</v>
      </c>
      <c r="H5477" s="113">
        <v>145360.75</v>
      </c>
      <c r="I5477" s="113">
        <v>0</v>
      </c>
      <c r="J5477" s="31"/>
      <c r="K5477" s="32"/>
      <c r="L5477" s="113"/>
      <c r="M5477" s="113"/>
      <c r="N5477" s="31"/>
      <c r="O5477" s="32"/>
      <c r="P5477" s="113"/>
      <c r="Q5477" s="113"/>
      <c r="R5477" s="31"/>
      <c r="S5477" s="32"/>
      <c r="T5477" s="113"/>
      <c r="U5477" s="113"/>
      <c r="V5477" s="31"/>
      <c r="W5477" s="32"/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hidden="1" customHeight="1" x14ac:dyDescent="0.3">
      <c r="A5478" s="110" t="s">
        <v>1713</v>
      </c>
      <c r="B5478" s="111" t="s">
        <v>1080</v>
      </c>
      <c r="C5478" s="112" t="s">
        <v>1081</v>
      </c>
      <c r="D5478" s="21">
        <f t="shared" si="120"/>
        <v>53152.5</v>
      </c>
      <c r="E5478" s="24">
        <f t="shared" si="121"/>
        <v>0</v>
      </c>
      <c r="F5478" s="104">
        <v>30810</v>
      </c>
      <c r="G5478" s="104">
        <v>0</v>
      </c>
      <c r="H5478" s="113">
        <v>22342.5</v>
      </c>
      <c r="I5478" s="113">
        <v>0</v>
      </c>
      <c r="J5478" s="31"/>
      <c r="K5478" s="32"/>
      <c r="L5478" s="113"/>
      <c r="M5478" s="113"/>
      <c r="N5478" s="31"/>
      <c r="O5478" s="32"/>
      <c r="P5478" s="113"/>
      <c r="Q5478" s="113"/>
      <c r="R5478" s="31"/>
      <c r="S5478" s="32"/>
      <c r="T5478" s="113"/>
      <c r="U5478" s="113"/>
      <c r="V5478" s="31"/>
      <c r="W5478" s="32"/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hidden="1" customHeight="1" x14ac:dyDescent="0.3">
      <c r="A5479" s="110" t="s">
        <v>1713</v>
      </c>
      <c r="B5479" s="111" t="s">
        <v>1082</v>
      </c>
      <c r="C5479" s="112" t="s">
        <v>1083</v>
      </c>
      <c r="D5479" s="21">
        <f t="shared" si="120"/>
        <v>0</v>
      </c>
      <c r="E5479" s="24">
        <f t="shared" si="121"/>
        <v>0</v>
      </c>
      <c r="F5479" s="104"/>
      <c r="G5479" s="104"/>
      <c r="H5479" s="113"/>
      <c r="I5479" s="113"/>
      <c r="J5479" s="31"/>
      <c r="K5479" s="32"/>
      <c r="L5479" s="113"/>
      <c r="M5479" s="113"/>
      <c r="N5479" s="31"/>
      <c r="O5479" s="32"/>
      <c r="P5479" s="113"/>
      <c r="Q5479" s="113"/>
      <c r="R5479" s="31"/>
      <c r="S5479" s="32"/>
      <c r="T5479" s="113"/>
      <c r="U5479" s="113"/>
      <c r="V5479" s="31"/>
      <c r="W5479" s="32"/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hidden="1" customHeight="1" x14ac:dyDescent="0.3">
      <c r="A5480" s="110" t="s">
        <v>1713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hidden="1" customHeight="1" x14ac:dyDescent="0.3">
      <c r="A5481" s="110" t="s">
        <v>1713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hidden="1" customHeight="1" x14ac:dyDescent="0.3">
      <c r="A5482" s="110" t="s">
        <v>1713</v>
      </c>
      <c r="B5482" s="111" t="s">
        <v>1088</v>
      </c>
      <c r="C5482" s="112" t="s">
        <v>1089</v>
      </c>
      <c r="D5482" s="21">
        <f t="shared" si="120"/>
        <v>80093.540000000008</v>
      </c>
      <c r="E5482" s="24">
        <f t="shared" si="121"/>
        <v>0</v>
      </c>
      <c r="F5482" s="104">
        <v>42189.05</v>
      </c>
      <c r="G5482" s="104">
        <v>0</v>
      </c>
      <c r="H5482" s="113">
        <v>37904.49</v>
      </c>
      <c r="I5482" s="113">
        <v>0</v>
      </c>
      <c r="J5482" s="31"/>
      <c r="K5482" s="32"/>
      <c r="L5482" s="113"/>
      <c r="M5482" s="113"/>
      <c r="N5482" s="31"/>
      <c r="O5482" s="32"/>
      <c r="P5482" s="113"/>
      <c r="Q5482" s="113"/>
      <c r="R5482" s="31"/>
      <c r="S5482" s="32"/>
      <c r="T5482" s="113"/>
      <c r="U5482" s="113"/>
      <c r="V5482" s="31"/>
      <c r="W5482" s="32"/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hidden="1" customHeight="1" x14ac:dyDescent="0.3">
      <c r="A5483" s="110" t="s">
        <v>1713</v>
      </c>
      <c r="B5483" s="111" t="s">
        <v>1090</v>
      </c>
      <c r="C5483" s="112" t="s">
        <v>1091</v>
      </c>
      <c r="D5483" s="21">
        <f t="shared" si="120"/>
        <v>11615.279999999999</v>
      </c>
      <c r="E5483" s="24">
        <f t="shared" si="121"/>
        <v>419</v>
      </c>
      <c r="F5483" s="104">
        <v>4739.57</v>
      </c>
      <c r="G5483" s="104">
        <v>0</v>
      </c>
      <c r="H5483" s="113">
        <v>6875.71</v>
      </c>
      <c r="I5483" s="113">
        <v>419</v>
      </c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hidden="1" customHeight="1" x14ac:dyDescent="0.3">
      <c r="A5484" s="110" t="s">
        <v>1713</v>
      </c>
      <c r="B5484" s="111" t="s">
        <v>1092</v>
      </c>
      <c r="C5484" s="112" t="s">
        <v>1093</v>
      </c>
      <c r="D5484" s="21">
        <f t="shared" si="120"/>
        <v>2738.8</v>
      </c>
      <c r="E5484" s="24">
        <f t="shared" si="121"/>
        <v>0</v>
      </c>
      <c r="F5484" s="104">
        <v>1219.8</v>
      </c>
      <c r="G5484" s="104">
        <v>0</v>
      </c>
      <c r="H5484" s="113">
        <v>1519</v>
      </c>
      <c r="I5484" s="113">
        <v>0</v>
      </c>
      <c r="J5484" s="31"/>
      <c r="K5484" s="32"/>
      <c r="L5484" s="113"/>
      <c r="M5484" s="113"/>
      <c r="N5484" s="31"/>
      <c r="O5484" s="32"/>
      <c r="P5484" s="113"/>
      <c r="Q5484" s="113"/>
      <c r="R5484" s="31"/>
      <c r="S5484" s="32"/>
      <c r="T5484" s="113"/>
      <c r="U5484" s="113"/>
      <c r="V5484" s="31"/>
      <c r="W5484" s="32"/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hidden="1" customHeight="1" x14ac:dyDescent="0.3">
      <c r="A5485" s="110" t="s">
        <v>1713</v>
      </c>
      <c r="B5485" s="111" t="s">
        <v>1094</v>
      </c>
      <c r="C5485" s="112" t="s">
        <v>1095</v>
      </c>
      <c r="D5485" s="21">
        <f t="shared" si="120"/>
        <v>5649</v>
      </c>
      <c r="E5485" s="24">
        <f t="shared" si="121"/>
        <v>0</v>
      </c>
      <c r="F5485" s="104">
        <v>4900</v>
      </c>
      <c r="G5485" s="104">
        <v>0</v>
      </c>
      <c r="H5485" s="113">
        <v>749</v>
      </c>
      <c r="I5485" s="113">
        <v>0</v>
      </c>
      <c r="J5485" s="31"/>
      <c r="K5485" s="32"/>
      <c r="L5485" s="113"/>
      <c r="M5485" s="113"/>
      <c r="N5485" s="31"/>
      <c r="O5485" s="32"/>
      <c r="P5485" s="113"/>
      <c r="Q5485" s="113"/>
      <c r="R5485" s="31"/>
      <c r="S5485" s="32"/>
      <c r="T5485" s="113"/>
      <c r="U5485" s="113"/>
      <c r="V5485" s="31"/>
      <c r="W5485" s="32"/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hidden="1" customHeight="1" x14ac:dyDescent="0.3">
      <c r="A5486" s="110" t="s">
        <v>1713</v>
      </c>
      <c r="B5486" s="111" t="s">
        <v>1096</v>
      </c>
      <c r="C5486" s="112" t="s">
        <v>1097</v>
      </c>
      <c r="D5486" s="21">
        <f t="shared" si="120"/>
        <v>279</v>
      </c>
      <c r="E5486" s="24">
        <f t="shared" si="121"/>
        <v>0</v>
      </c>
      <c r="F5486" s="104"/>
      <c r="G5486" s="104"/>
      <c r="H5486" s="113">
        <v>279</v>
      </c>
      <c r="I5486" s="113">
        <v>0</v>
      </c>
      <c r="J5486" s="31"/>
      <c r="K5486" s="32"/>
      <c r="L5486" s="113"/>
      <c r="M5486" s="113"/>
      <c r="N5486" s="31"/>
      <c r="O5486" s="32"/>
      <c r="P5486" s="113"/>
      <c r="Q5486" s="113"/>
      <c r="R5486" s="31"/>
      <c r="S5486" s="32"/>
      <c r="T5486" s="113"/>
      <c r="U5486" s="113"/>
      <c r="V5486" s="31"/>
      <c r="W5486" s="32"/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hidden="1" customHeight="1" x14ac:dyDescent="0.3">
      <c r="A5487" s="110" t="s">
        <v>1713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hidden="1" customHeight="1" x14ac:dyDescent="0.3">
      <c r="A5488" s="110" t="s">
        <v>1713</v>
      </c>
      <c r="B5488" s="111" t="s">
        <v>1100</v>
      </c>
      <c r="C5488" s="112" t="s">
        <v>1101</v>
      </c>
      <c r="D5488" s="21">
        <f t="shared" si="120"/>
        <v>0</v>
      </c>
      <c r="E5488" s="24">
        <f t="shared" si="121"/>
        <v>0</v>
      </c>
      <c r="F5488" s="104"/>
      <c r="G5488" s="104"/>
      <c r="H5488" s="113"/>
      <c r="I5488" s="113"/>
      <c r="J5488" s="31"/>
      <c r="K5488" s="32"/>
      <c r="L5488" s="113"/>
      <c r="M5488" s="113"/>
      <c r="N5488" s="31"/>
      <c r="O5488" s="32"/>
      <c r="P5488" s="113"/>
      <c r="Q5488" s="113"/>
      <c r="R5488" s="31"/>
      <c r="S5488" s="32"/>
      <c r="T5488" s="113"/>
      <c r="U5488" s="113"/>
      <c r="V5488" s="31"/>
      <c r="W5488" s="32"/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hidden="1" customHeight="1" x14ac:dyDescent="0.3">
      <c r="A5489" s="110" t="s">
        <v>1713</v>
      </c>
      <c r="B5489" s="111" t="s">
        <v>1102</v>
      </c>
      <c r="C5489" s="112" t="s">
        <v>1103</v>
      </c>
      <c r="D5489" s="21">
        <f t="shared" si="120"/>
        <v>283276.31</v>
      </c>
      <c r="E5489" s="24">
        <f t="shared" si="121"/>
        <v>0</v>
      </c>
      <c r="F5489" s="104">
        <v>186909.19</v>
      </c>
      <c r="G5489" s="104">
        <v>0</v>
      </c>
      <c r="H5489" s="113">
        <v>96367.12</v>
      </c>
      <c r="I5489" s="113">
        <v>0</v>
      </c>
      <c r="J5489" s="31"/>
      <c r="K5489" s="32"/>
      <c r="L5489" s="113"/>
      <c r="M5489" s="113"/>
      <c r="N5489" s="31"/>
      <c r="O5489" s="32"/>
      <c r="P5489" s="113"/>
      <c r="Q5489" s="113"/>
      <c r="R5489" s="31"/>
      <c r="S5489" s="32"/>
      <c r="T5489" s="113"/>
      <c r="U5489" s="113"/>
      <c r="V5489" s="31"/>
      <c r="W5489" s="32"/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hidden="1" customHeight="1" x14ac:dyDescent="0.3">
      <c r="A5490" s="110" t="s">
        <v>1713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hidden="1" customHeight="1" x14ac:dyDescent="0.3">
      <c r="A5491" s="110" t="s">
        <v>1713</v>
      </c>
      <c r="B5491" s="111" t="s">
        <v>1106</v>
      </c>
      <c r="C5491" s="112" t="s">
        <v>1107</v>
      </c>
      <c r="D5491" s="21">
        <f t="shared" si="120"/>
        <v>255158.39</v>
      </c>
      <c r="E5491" s="24">
        <f t="shared" si="121"/>
        <v>0</v>
      </c>
      <c r="F5491" s="104">
        <v>118013.75999999999</v>
      </c>
      <c r="G5491" s="104">
        <v>0</v>
      </c>
      <c r="H5491" s="113">
        <v>137144.63</v>
      </c>
      <c r="I5491" s="113">
        <v>0</v>
      </c>
      <c r="J5491" s="31"/>
      <c r="K5491" s="32"/>
      <c r="L5491" s="113"/>
      <c r="M5491" s="113"/>
      <c r="N5491" s="31"/>
      <c r="O5491" s="32"/>
      <c r="P5491" s="113"/>
      <c r="Q5491" s="113"/>
      <c r="R5491" s="31"/>
      <c r="S5491" s="32"/>
      <c r="T5491" s="113"/>
      <c r="U5491" s="113"/>
      <c r="V5491" s="31"/>
      <c r="W5491" s="32"/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hidden="1" customHeight="1" x14ac:dyDescent="0.3">
      <c r="A5492" s="110" t="s">
        <v>1713</v>
      </c>
      <c r="B5492" s="111" t="s">
        <v>1108</v>
      </c>
      <c r="C5492" s="112" t="s">
        <v>1109</v>
      </c>
      <c r="D5492" s="21">
        <f t="shared" si="120"/>
        <v>216517</v>
      </c>
      <c r="E5492" s="24">
        <f t="shared" si="121"/>
        <v>0</v>
      </c>
      <c r="F5492" s="104">
        <v>8799</v>
      </c>
      <c r="G5492" s="104">
        <v>0</v>
      </c>
      <c r="H5492" s="113">
        <v>207718</v>
      </c>
      <c r="I5492" s="113">
        <v>0</v>
      </c>
      <c r="J5492" s="31"/>
      <c r="K5492" s="32"/>
      <c r="L5492" s="113"/>
      <c r="M5492" s="113"/>
      <c r="N5492" s="31"/>
      <c r="O5492" s="32"/>
      <c r="P5492" s="113"/>
      <c r="Q5492" s="113"/>
      <c r="R5492" s="31"/>
      <c r="S5492" s="32"/>
      <c r="T5492" s="113"/>
      <c r="U5492" s="113"/>
      <c r="V5492" s="31"/>
      <c r="W5492" s="32"/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hidden="1" customHeight="1" x14ac:dyDescent="0.3">
      <c r="A5493" s="110" t="s">
        <v>1713</v>
      </c>
      <c r="B5493" s="111" t="s">
        <v>1110</v>
      </c>
      <c r="C5493" s="112" t="s">
        <v>1111</v>
      </c>
      <c r="D5493" s="21">
        <f t="shared" si="120"/>
        <v>1730</v>
      </c>
      <c r="E5493" s="24">
        <f t="shared" si="121"/>
        <v>0</v>
      </c>
      <c r="F5493" s="104">
        <v>1730</v>
      </c>
      <c r="G5493" s="104">
        <v>0</v>
      </c>
      <c r="H5493" s="113">
        <v>0</v>
      </c>
      <c r="I5493" s="113">
        <v>0</v>
      </c>
      <c r="J5493" s="31"/>
      <c r="K5493" s="32"/>
      <c r="L5493" s="113"/>
      <c r="M5493" s="113"/>
      <c r="N5493" s="31"/>
      <c r="O5493" s="32"/>
      <c r="P5493" s="113"/>
      <c r="Q5493" s="113"/>
      <c r="R5493" s="31"/>
      <c r="S5493" s="32"/>
      <c r="T5493" s="113"/>
      <c r="U5493" s="113"/>
      <c r="V5493" s="31"/>
      <c r="W5493" s="32"/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hidden="1" customHeight="1" x14ac:dyDescent="0.3">
      <c r="A5494" s="110" t="s">
        <v>1713</v>
      </c>
      <c r="B5494" s="111" t="s">
        <v>1112</v>
      </c>
      <c r="C5494" s="112" t="s">
        <v>1113</v>
      </c>
      <c r="D5494" s="21">
        <f t="shared" si="120"/>
        <v>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/>
      <c r="O5494" s="32"/>
      <c r="P5494" s="113"/>
      <c r="Q5494" s="113"/>
      <c r="R5494" s="31"/>
      <c r="S5494" s="32"/>
      <c r="T5494" s="113"/>
      <c r="U5494" s="113"/>
      <c r="V5494" s="31"/>
      <c r="W5494" s="32"/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hidden="1" customHeight="1" x14ac:dyDescent="0.3">
      <c r="A5495" s="110" t="s">
        <v>1713</v>
      </c>
      <c r="B5495" s="111" t="s">
        <v>1114</v>
      </c>
      <c r="C5495" s="112" t="s">
        <v>1115</v>
      </c>
      <c r="D5495" s="21">
        <f t="shared" si="120"/>
        <v>21708.33</v>
      </c>
      <c r="E5495" s="24">
        <f t="shared" si="121"/>
        <v>0</v>
      </c>
      <c r="F5495" s="104">
        <v>10248.33</v>
      </c>
      <c r="G5495" s="104">
        <v>0</v>
      </c>
      <c r="H5495" s="113">
        <v>11460</v>
      </c>
      <c r="I5495" s="113">
        <v>0</v>
      </c>
      <c r="J5495" s="31"/>
      <c r="K5495" s="32"/>
      <c r="L5495" s="113"/>
      <c r="M5495" s="113"/>
      <c r="N5495" s="31"/>
      <c r="O5495" s="32"/>
      <c r="P5495" s="113"/>
      <c r="Q5495" s="113"/>
      <c r="R5495" s="31"/>
      <c r="S5495" s="32"/>
      <c r="T5495" s="113"/>
      <c r="U5495" s="113"/>
      <c r="V5495" s="31"/>
      <c r="W5495" s="32"/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hidden="1" customHeight="1" x14ac:dyDescent="0.3">
      <c r="A5496" s="110" t="s">
        <v>1713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hidden="1" customHeight="1" x14ac:dyDescent="0.3">
      <c r="A5497" s="110" t="s">
        <v>1713</v>
      </c>
      <c r="B5497" s="111" t="s">
        <v>1118</v>
      </c>
      <c r="C5497" s="112" t="s">
        <v>1119</v>
      </c>
      <c r="D5497" s="21">
        <f t="shared" si="120"/>
        <v>2590</v>
      </c>
      <c r="E5497" s="24">
        <f t="shared" si="121"/>
        <v>0</v>
      </c>
      <c r="F5497" s="104"/>
      <c r="G5497" s="104"/>
      <c r="H5497" s="113">
        <v>2590</v>
      </c>
      <c r="I5497" s="113">
        <v>0</v>
      </c>
      <c r="J5497" s="31"/>
      <c r="K5497" s="32"/>
      <c r="L5497" s="113"/>
      <c r="M5497" s="113"/>
      <c r="N5497" s="31"/>
      <c r="O5497" s="32"/>
      <c r="P5497" s="113"/>
      <c r="Q5497" s="113"/>
      <c r="R5497" s="31"/>
      <c r="S5497" s="32"/>
      <c r="T5497" s="113"/>
      <c r="U5497" s="113"/>
      <c r="V5497" s="31"/>
      <c r="W5497" s="32"/>
      <c r="X5497" s="113"/>
      <c r="Y5497" s="113"/>
      <c r="Z5497" s="31"/>
      <c r="AA5497" s="32"/>
      <c r="AB5497" s="113"/>
      <c r="AC5497" s="113"/>
      <c r="AD5497" s="33" t="s">
        <v>1703</v>
      </c>
      <c r="AE5497" s="19" t="s">
        <v>1413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hidden="1" customHeight="1" x14ac:dyDescent="0.3">
      <c r="A5498" s="110" t="s">
        <v>1713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hidden="1" customHeight="1" x14ac:dyDescent="0.3">
      <c r="A5499" s="110" t="s">
        <v>1713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hidden="1" customHeight="1" x14ac:dyDescent="0.3">
      <c r="A5500" s="110" t="s">
        <v>1713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hidden="1" customHeight="1" x14ac:dyDescent="0.3">
      <c r="A5501" s="110" t="s">
        <v>1713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hidden="1" customHeight="1" x14ac:dyDescent="0.3">
      <c r="A5502" s="110" t="s">
        <v>1713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hidden="1" customHeight="1" x14ac:dyDescent="0.3">
      <c r="A5503" s="110" t="s">
        <v>1713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hidden="1" customHeight="1" x14ac:dyDescent="0.3">
      <c r="A5504" s="110" t="s">
        <v>1713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hidden="1" customHeight="1" x14ac:dyDescent="0.3">
      <c r="A5505" s="110" t="s">
        <v>1713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hidden="1" customHeight="1" x14ac:dyDescent="0.3">
      <c r="A5506" s="110" t="s">
        <v>1713</v>
      </c>
      <c r="B5506" s="111" t="s">
        <v>1136</v>
      </c>
      <c r="C5506" s="112" t="s">
        <v>1137</v>
      </c>
      <c r="D5506" s="21">
        <f t="shared" si="120"/>
        <v>0</v>
      </c>
      <c r="E5506" s="24">
        <f t="shared" si="121"/>
        <v>0</v>
      </c>
      <c r="F5506" s="104"/>
      <c r="G5506" s="104"/>
      <c r="H5506" s="113"/>
      <c r="I5506" s="113"/>
      <c r="J5506" s="31"/>
      <c r="K5506" s="32"/>
      <c r="L5506" s="113"/>
      <c r="M5506" s="113"/>
      <c r="N5506" s="31"/>
      <c r="O5506" s="32"/>
      <c r="P5506" s="113"/>
      <c r="Q5506" s="113"/>
      <c r="R5506" s="31"/>
      <c r="S5506" s="32"/>
      <c r="T5506" s="113"/>
      <c r="U5506" s="113"/>
      <c r="V5506" s="31"/>
      <c r="W5506" s="32"/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hidden="1" customHeight="1" x14ac:dyDescent="0.3">
      <c r="A5507" s="110" t="s">
        <v>1713</v>
      </c>
      <c r="B5507" s="111" t="s">
        <v>1138</v>
      </c>
      <c r="C5507" s="112" t="s">
        <v>1627</v>
      </c>
      <c r="D5507" s="21">
        <f t="shared" si="120"/>
        <v>0</v>
      </c>
      <c r="E5507" s="24">
        <f t="shared" si="121"/>
        <v>0</v>
      </c>
      <c r="F5507" s="104"/>
      <c r="G5507" s="104"/>
      <c r="H5507" s="113"/>
      <c r="I5507" s="113"/>
      <c r="J5507" s="31"/>
      <c r="K5507" s="32"/>
      <c r="L5507" s="113"/>
      <c r="M5507" s="113"/>
      <c r="N5507" s="31"/>
      <c r="O5507" s="32"/>
      <c r="P5507" s="113"/>
      <c r="Q5507" s="113"/>
      <c r="R5507" s="31"/>
      <c r="S5507" s="32"/>
      <c r="T5507" s="113"/>
      <c r="U5507" s="113"/>
      <c r="V5507" s="31"/>
      <c r="W5507" s="32"/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hidden="1" customHeight="1" x14ac:dyDescent="0.3">
      <c r="A5508" s="110" t="s">
        <v>1713</v>
      </c>
      <c r="B5508" s="111" t="s">
        <v>1139</v>
      </c>
      <c r="C5508" s="112" t="s">
        <v>1140</v>
      </c>
      <c r="D5508" s="21">
        <f t="shared" si="120"/>
        <v>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/>
      <c r="M5508" s="113"/>
      <c r="N5508" s="31"/>
      <c r="O5508" s="32"/>
      <c r="P5508" s="113"/>
      <c r="Q5508" s="113"/>
      <c r="R5508" s="31"/>
      <c r="S5508" s="32"/>
      <c r="T5508" s="113"/>
      <c r="U5508" s="113"/>
      <c r="V5508" s="31"/>
      <c r="W5508" s="32"/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hidden="1" customHeight="1" x14ac:dyDescent="0.3">
      <c r="A5509" s="110" t="s">
        <v>1713</v>
      </c>
      <c r="B5509" s="111" t="s">
        <v>1141</v>
      </c>
      <c r="C5509" s="112" t="s">
        <v>1628</v>
      </c>
      <c r="D5509" s="21">
        <f t="shared" si="120"/>
        <v>0</v>
      </c>
      <c r="E5509" s="24">
        <f t="shared" si="121"/>
        <v>0</v>
      </c>
      <c r="F5509" s="104"/>
      <c r="G5509" s="104"/>
      <c r="H5509" s="113"/>
      <c r="I5509" s="113"/>
      <c r="J5509" s="31"/>
      <c r="K5509" s="32"/>
      <c r="L5509" s="113"/>
      <c r="M5509" s="113"/>
      <c r="N5509" s="31"/>
      <c r="O5509" s="32"/>
      <c r="P5509" s="113"/>
      <c r="Q5509" s="113"/>
      <c r="R5509" s="31"/>
      <c r="S5509" s="32"/>
      <c r="T5509" s="113"/>
      <c r="U5509" s="113"/>
      <c r="V5509" s="31"/>
      <c r="W5509" s="32"/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hidden="1" customHeight="1" x14ac:dyDescent="0.3">
      <c r="A5510" s="110" t="s">
        <v>1713</v>
      </c>
      <c r="B5510" s="111" t="s">
        <v>1142</v>
      </c>
      <c r="C5510" s="112" t="s">
        <v>1143</v>
      </c>
      <c r="D5510" s="21">
        <f t="shared" si="120"/>
        <v>4472</v>
      </c>
      <c r="E5510" s="24">
        <f t="shared" si="121"/>
        <v>0</v>
      </c>
      <c r="F5510" s="104"/>
      <c r="G5510" s="104"/>
      <c r="H5510" s="105">
        <v>4472</v>
      </c>
      <c r="I5510" s="105">
        <v>0</v>
      </c>
      <c r="J5510" s="106"/>
      <c r="K5510" s="107"/>
      <c r="L5510" s="105"/>
      <c r="M5510" s="105"/>
      <c r="N5510" s="106"/>
      <c r="O5510" s="107"/>
      <c r="P5510" s="113"/>
      <c r="Q5510" s="113"/>
      <c r="R5510" s="106"/>
      <c r="S5510" s="107"/>
      <c r="T5510" s="105"/>
      <c r="U5510" s="105"/>
      <c r="V5510" s="106"/>
      <c r="W5510" s="107"/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hidden="1" customHeight="1" x14ac:dyDescent="0.3">
      <c r="A5511" s="110" t="s">
        <v>1713</v>
      </c>
      <c r="B5511" s="111" t="s">
        <v>1144</v>
      </c>
      <c r="C5511" s="112" t="s">
        <v>1629</v>
      </c>
      <c r="D5511" s="21">
        <f t="shared" si="120"/>
        <v>23946</v>
      </c>
      <c r="E5511" s="24">
        <f t="shared" si="121"/>
        <v>0</v>
      </c>
      <c r="F5511" s="104"/>
      <c r="G5511" s="104"/>
      <c r="H5511" s="113">
        <v>23946</v>
      </c>
      <c r="I5511" s="113">
        <v>0</v>
      </c>
      <c r="J5511" s="31"/>
      <c r="K5511" s="32"/>
      <c r="L5511" s="113"/>
      <c r="M5511" s="113"/>
      <c r="N5511" s="31"/>
      <c r="O5511" s="32"/>
      <c r="P5511" s="105"/>
      <c r="Q5511" s="105"/>
      <c r="R5511" s="31"/>
      <c r="S5511" s="32"/>
      <c r="T5511" s="113"/>
      <c r="U5511" s="113"/>
      <c r="V5511" s="31"/>
      <c r="W5511" s="32"/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hidden="1" customHeight="1" x14ac:dyDescent="0.3">
      <c r="A5512" s="110" t="s">
        <v>1713</v>
      </c>
      <c r="B5512" s="111" t="s">
        <v>1145</v>
      </c>
      <c r="C5512" s="112" t="s">
        <v>1630</v>
      </c>
      <c r="D5512" s="21">
        <f t="shared" si="120"/>
        <v>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/>
      <c r="Q5512" s="113"/>
      <c r="R5512" s="106"/>
      <c r="S5512" s="107"/>
      <c r="T5512" s="105"/>
      <c r="U5512" s="105"/>
      <c r="V5512" s="106"/>
      <c r="W5512" s="107"/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hidden="1" customHeight="1" x14ac:dyDescent="0.3">
      <c r="A5513" s="110" t="s">
        <v>1713</v>
      </c>
      <c r="B5513" s="111" t="s">
        <v>1631</v>
      </c>
      <c r="C5513" s="112" t="s">
        <v>1632</v>
      </c>
      <c r="D5513" s="21">
        <f t="shared" si="120"/>
        <v>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/>
      <c r="W5513" s="32"/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hidden="1" customHeight="1" x14ac:dyDescent="0.3">
      <c r="A5514" s="110" t="s">
        <v>1713</v>
      </c>
      <c r="B5514" s="111" t="s">
        <v>1146</v>
      </c>
      <c r="C5514" s="112" t="s">
        <v>1633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hidden="1" customHeight="1" x14ac:dyDescent="0.3">
      <c r="A5515" s="110" t="s">
        <v>1713</v>
      </c>
      <c r="B5515" s="111" t="s">
        <v>1147</v>
      </c>
      <c r="C5515" s="112" t="s">
        <v>1634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hidden="1" customHeight="1" x14ac:dyDescent="0.3">
      <c r="A5516" s="110" t="s">
        <v>1713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hidden="1" customHeight="1" x14ac:dyDescent="0.3">
      <c r="A5517" s="110" t="s">
        <v>1713</v>
      </c>
      <c r="B5517" s="111" t="s">
        <v>1150</v>
      </c>
      <c r="C5517" s="112" t="s">
        <v>1635</v>
      </c>
      <c r="D5517" s="21">
        <f t="shared" si="120"/>
        <v>973022.5</v>
      </c>
      <c r="E5517" s="24">
        <f t="shared" si="121"/>
        <v>0</v>
      </c>
      <c r="F5517" s="104">
        <v>484732.2</v>
      </c>
      <c r="G5517" s="104">
        <v>0</v>
      </c>
      <c r="H5517" s="113">
        <v>488290.3</v>
      </c>
      <c r="I5517" s="113">
        <v>0</v>
      </c>
      <c r="J5517" s="31"/>
      <c r="K5517" s="32"/>
      <c r="L5517" s="113"/>
      <c r="M5517" s="113"/>
      <c r="N5517" s="31"/>
      <c r="O5517" s="32"/>
      <c r="P5517" s="113"/>
      <c r="Q5517" s="113"/>
      <c r="R5517" s="31"/>
      <c r="S5517" s="32"/>
      <c r="T5517" s="113"/>
      <c r="U5517" s="113"/>
      <c r="V5517" s="31"/>
      <c r="W5517" s="32"/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hidden="1" customHeight="1" x14ac:dyDescent="0.3">
      <c r="A5518" s="110" t="s">
        <v>1713</v>
      </c>
      <c r="B5518" s="111" t="s">
        <v>1151</v>
      </c>
      <c r="C5518" s="112" t="s">
        <v>1636</v>
      </c>
      <c r="D5518" s="21">
        <f t="shared" si="120"/>
        <v>173645</v>
      </c>
      <c r="E5518" s="24">
        <f t="shared" si="121"/>
        <v>0</v>
      </c>
      <c r="F5518" s="104">
        <v>88866</v>
      </c>
      <c r="G5518" s="104">
        <v>0</v>
      </c>
      <c r="H5518" s="113">
        <v>84779</v>
      </c>
      <c r="I5518" s="113">
        <v>0</v>
      </c>
      <c r="J5518" s="31"/>
      <c r="K5518" s="32"/>
      <c r="L5518" s="113"/>
      <c r="M5518" s="113"/>
      <c r="N5518" s="31"/>
      <c r="O5518" s="32"/>
      <c r="P5518" s="113"/>
      <c r="Q5518" s="113"/>
      <c r="R5518" s="31"/>
      <c r="S5518" s="32"/>
      <c r="T5518" s="113"/>
      <c r="U5518" s="113"/>
      <c r="V5518" s="31"/>
      <c r="W5518" s="32"/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hidden="1" customHeight="1" x14ac:dyDescent="0.3">
      <c r="A5519" s="110" t="s">
        <v>1713</v>
      </c>
      <c r="B5519" s="111" t="s">
        <v>1152</v>
      </c>
      <c r="C5519" s="112" t="s">
        <v>1637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hidden="1" customHeight="1" x14ac:dyDescent="0.3">
      <c r="A5520" s="110" t="s">
        <v>1713</v>
      </c>
      <c r="B5520" s="111" t="s">
        <v>1153</v>
      </c>
      <c r="C5520" s="112" t="s">
        <v>1638</v>
      </c>
      <c r="D5520" s="21">
        <f t="shared" si="120"/>
        <v>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/>
      <c r="S5520" s="107"/>
      <c r="T5520" s="105"/>
      <c r="U5520" s="105"/>
      <c r="V5520" s="106"/>
      <c r="W5520" s="107"/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hidden="1" customHeight="1" x14ac:dyDescent="0.3">
      <c r="A5521" s="110" t="s">
        <v>1713</v>
      </c>
      <c r="B5521" s="111" t="s">
        <v>1154</v>
      </c>
      <c r="C5521" s="112" t="s">
        <v>1639</v>
      </c>
      <c r="D5521" s="21">
        <f t="shared" si="120"/>
        <v>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/>
      <c r="Q5521" s="105"/>
      <c r="R5521" s="31"/>
      <c r="S5521" s="32"/>
      <c r="T5521" s="113"/>
      <c r="U5521" s="113"/>
      <c r="V5521" s="31"/>
      <c r="W5521" s="32"/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hidden="1" customHeight="1" x14ac:dyDescent="0.3">
      <c r="A5522" s="110" t="s">
        <v>1713</v>
      </c>
      <c r="B5522" s="111" t="s">
        <v>1155</v>
      </c>
      <c r="C5522" s="112" t="s">
        <v>1156</v>
      </c>
      <c r="D5522" s="21">
        <f t="shared" si="120"/>
        <v>40000</v>
      </c>
      <c r="E5522" s="24">
        <f t="shared" si="121"/>
        <v>0</v>
      </c>
      <c r="F5522" s="104">
        <v>20000</v>
      </c>
      <c r="G5522" s="104">
        <v>0</v>
      </c>
      <c r="H5522" s="113">
        <v>20000</v>
      </c>
      <c r="I5522" s="113">
        <v>0</v>
      </c>
      <c r="J5522" s="31"/>
      <c r="K5522" s="32"/>
      <c r="L5522" s="113"/>
      <c r="M5522" s="113"/>
      <c r="N5522" s="31"/>
      <c r="O5522" s="32"/>
      <c r="P5522" s="113"/>
      <c r="Q5522" s="113"/>
      <c r="R5522" s="31"/>
      <c r="S5522" s="32"/>
      <c r="T5522" s="113"/>
      <c r="U5522" s="113"/>
      <c r="V5522" s="31"/>
      <c r="W5522" s="32"/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hidden="1" customHeight="1" x14ac:dyDescent="0.3">
      <c r="A5523" s="110" t="s">
        <v>1713</v>
      </c>
      <c r="B5523" s="111" t="s">
        <v>1157</v>
      </c>
      <c r="C5523" s="112" t="s">
        <v>1158</v>
      </c>
      <c r="D5523" s="21">
        <f t="shared" si="120"/>
        <v>20000</v>
      </c>
      <c r="E5523" s="24">
        <f t="shared" si="121"/>
        <v>0</v>
      </c>
      <c r="F5523" s="104">
        <v>10000</v>
      </c>
      <c r="G5523" s="104">
        <v>0</v>
      </c>
      <c r="H5523" s="113">
        <v>10000</v>
      </c>
      <c r="I5523" s="113">
        <v>0</v>
      </c>
      <c r="J5523" s="31"/>
      <c r="K5523" s="32"/>
      <c r="L5523" s="113"/>
      <c r="M5523" s="113"/>
      <c r="N5523" s="31"/>
      <c r="O5523" s="32"/>
      <c r="P5523" s="113"/>
      <c r="Q5523" s="113"/>
      <c r="R5523" s="31"/>
      <c r="S5523" s="32"/>
      <c r="T5523" s="113"/>
      <c r="U5523" s="113"/>
      <c r="V5523" s="31"/>
      <c r="W5523" s="32"/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hidden="1" customHeight="1" x14ac:dyDescent="0.3">
      <c r="A5524" s="110" t="s">
        <v>1713</v>
      </c>
      <c r="B5524" s="111" t="s">
        <v>1159</v>
      </c>
      <c r="C5524" s="112" t="s">
        <v>1160</v>
      </c>
      <c r="D5524" s="21">
        <f t="shared" si="120"/>
        <v>10000</v>
      </c>
      <c r="E5524" s="24">
        <f t="shared" si="121"/>
        <v>0</v>
      </c>
      <c r="F5524" s="104">
        <v>5000</v>
      </c>
      <c r="G5524" s="104">
        <v>0</v>
      </c>
      <c r="H5524" s="113">
        <v>5000</v>
      </c>
      <c r="I5524" s="113">
        <v>0</v>
      </c>
      <c r="J5524" s="31"/>
      <c r="K5524" s="32"/>
      <c r="L5524" s="113"/>
      <c r="M5524" s="113"/>
      <c r="N5524" s="31"/>
      <c r="O5524" s="32"/>
      <c r="P5524" s="113"/>
      <c r="Q5524" s="113"/>
      <c r="R5524" s="31"/>
      <c r="S5524" s="32"/>
      <c r="T5524" s="113"/>
      <c r="U5524" s="113"/>
      <c r="V5524" s="31"/>
      <c r="W5524" s="32"/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hidden="1" customHeight="1" x14ac:dyDescent="0.3">
      <c r="A5525" s="110" t="s">
        <v>1713</v>
      </c>
      <c r="B5525" s="111" t="s">
        <v>1161</v>
      </c>
      <c r="C5525" s="112" t="s">
        <v>1640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hidden="1" customHeight="1" x14ac:dyDescent="0.3">
      <c r="A5526" s="110" t="s">
        <v>1713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hidden="1" customHeight="1" x14ac:dyDescent="0.3">
      <c r="A5527" s="110" t="s">
        <v>1713</v>
      </c>
      <c r="B5527" s="111" t="s">
        <v>1164</v>
      </c>
      <c r="C5527" s="112" t="s">
        <v>1641</v>
      </c>
      <c r="D5527" s="21">
        <f t="shared" si="120"/>
        <v>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/>
      <c r="S5527" s="32"/>
      <c r="T5527" s="113"/>
      <c r="U5527" s="113"/>
      <c r="V5527" s="31"/>
      <c r="W5527" s="32"/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hidden="1" customHeight="1" x14ac:dyDescent="0.3">
      <c r="A5528" s="110" t="s">
        <v>1713</v>
      </c>
      <c r="B5528" s="111" t="s">
        <v>1165</v>
      </c>
      <c r="C5528" s="112" t="s">
        <v>1166</v>
      </c>
      <c r="D5528" s="21">
        <f t="shared" si="120"/>
        <v>13712.42</v>
      </c>
      <c r="E5528" s="24">
        <f t="shared" si="121"/>
        <v>0</v>
      </c>
      <c r="F5528" s="104">
        <v>6856.21</v>
      </c>
      <c r="G5528" s="104">
        <v>0</v>
      </c>
      <c r="H5528" s="105">
        <v>6856.21</v>
      </c>
      <c r="I5528" s="105">
        <v>0</v>
      </c>
      <c r="J5528" s="106"/>
      <c r="K5528" s="107"/>
      <c r="L5528" s="105"/>
      <c r="M5528" s="105"/>
      <c r="N5528" s="106"/>
      <c r="O5528" s="107"/>
      <c r="P5528" s="113"/>
      <c r="Q5528" s="113"/>
      <c r="R5528" s="106"/>
      <c r="S5528" s="107"/>
      <c r="T5528" s="105"/>
      <c r="U5528" s="105"/>
      <c r="V5528" s="106"/>
      <c r="W5528" s="107"/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hidden="1" customHeight="1" x14ac:dyDescent="0.3">
      <c r="A5529" s="110" t="s">
        <v>1713</v>
      </c>
      <c r="B5529" s="111" t="s">
        <v>1167</v>
      </c>
      <c r="C5529" s="112" t="s">
        <v>1642</v>
      </c>
      <c r="D5529" s="21">
        <f t="shared" si="120"/>
        <v>126595.64</v>
      </c>
      <c r="E5529" s="24">
        <f t="shared" si="121"/>
        <v>0</v>
      </c>
      <c r="F5529" s="104">
        <v>63297.82</v>
      </c>
      <c r="G5529" s="104">
        <v>0</v>
      </c>
      <c r="H5529" s="105">
        <v>63297.82</v>
      </c>
      <c r="I5529" s="105">
        <v>0</v>
      </c>
      <c r="J5529" s="106"/>
      <c r="K5529" s="107"/>
      <c r="L5529" s="105"/>
      <c r="M5529" s="105"/>
      <c r="N5529" s="106"/>
      <c r="O5529" s="107"/>
      <c r="P5529" s="105"/>
      <c r="Q5529" s="105"/>
      <c r="R5529" s="106"/>
      <c r="S5529" s="107"/>
      <c r="T5529" s="105"/>
      <c r="U5529" s="105"/>
      <c r="V5529" s="106"/>
      <c r="W5529" s="107"/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hidden="1" customHeight="1" x14ac:dyDescent="0.3">
      <c r="A5530" s="110" t="s">
        <v>1713</v>
      </c>
      <c r="B5530" s="111" t="s">
        <v>1168</v>
      </c>
      <c r="C5530" s="112" t="s">
        <v>1643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hidden="1" customHeight="1" x14ac:dyDescent="0.3">
      <c r="A5531" s="110" t="s">
        <v>1713</v>
      </c>
      <c r="B5531" s="111" t="s">
        <v>1169</v>
      </c>
      <c r="C5531" s="112" t="s">
        <v>1644</v>
      </c>
      <c r="D5531" s="21">
        <f t="shared" si="120"/>
        <v>0</v>
      </c>
      <c r="E5531" s="24">
        <f t="shared" si="121"/>
        <v>0</v>
      </c>
      <c r="F5531" s="104"/>
      <c r="G5531" s="104"/>
      <c r="H5531" s="105"/>
      <c r="I5531" s="105"/>
      <c r="J5531" s="106"/>
      <c r="K5531" s="107"/>
      <c r="L5531" s="105"/>
      <c r="M5531" s="105"/>
      <c r="N5531" s="106"/>
      <c r="O5531" s="107"/>
      <c r="P5531" s="105"/>
      <c r="Q5531" s="105"/>
      <c r="R5531" s="106"/>
      <c r="S5531" s="107"/>
      <c r="T5531" s="105"/>
      <c r="U5531" s="105"/>
      <c r="V5531" s="106"/>
      <c r="W5531" s="107"/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hidden="1" customHeight="1" x14ac:dyDescent="0.3">
      <c r="A5532" s="110" t="s">
        <v>1713</v>
      </c>
      <c r="B5532" s="111" t="s">
        <v>1170</v>
      </c>
      <c r="C5532" s="112" t="s">
        <v>1171</v>
      </c>
      <c r="D5532" s="21">
        <f t="shared" si="120"/>
        <v>0</v>
      </c>
      <c r="E5532" s="24">
        <f t="shared" si="121"/>
        <v>0</v>
      </c>
      <c r="F5532" s="104"/>
      <c r="G5532" s="104"/>
      <c r="H5532" s="113"/>
      <c r="I5532" s="113"/>
      <c r="J5532" s="31"/>
      <c r="K5532" s="32"/>
      <c r="L5532" s="113"/>
      <c r="M5532" s="113"/>
      <c r="N5532" s="31"/>
      <c r="O5532" s="32"/>
      <c r="P5532" s="105"/>
      <c r="Q5532" s="105"/>
      <c r="R5532" s="31"/>
      <c r="S5532" s="32"/>
      <c r="T5532" s="113"/>
      <c r="U5532" s="113"/>
      <c r="V5532" s="31"/>
      <c r="W5532" s="32"/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hidden="1" customHeight="1" x14ac:dyDescent="0.3">
      <c r="A5533" s="110" t="s">
        <v>1713</v>
      </c>
      <c r="B5533" s="111" t="s">
        <v>1172</v>
      </c>
      <c r="C5533" s="112" t="s">
        <v>1645</v>
      </c>
      <c r="D5533" s="21">
        <f t="shared" si="120"/>
        <v>0</v>
      </c>
      <c r="E5533" s="24">
        <f t="shared" si="121"/>
        <v>0</v>
      </c>
      <c r="F5533" s="104"/>
      <c r="G5533" s="104"/>
      <c r="H5533" s="113"/>
      <c r="I5533" s="113"/>
      <c r="J5533" s="31"/>
      <c r="K5533" s="32"/>
      <c r="L5533" s="113"/>
      <c r="M5533" s="113"/>
      <c r="N5533" s="31"/>
      <c r="O5533" s="32"/>
      <c r="P5533" s="113"/>
      <c r="Q5533" s="113"/>
      <c r="R5533" s="31"/>
      <c r="S5533" s="32"/>
      <c r="T5533" s="113"/>
      <c r="U5533" s="113"/>
      <c r="V5533" s="31"/>
      <c r="W5533" s="32"/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hidden="1" customHeight="1" x14ac:dyDescent="0.3">
      <c r="A5534" s="110" t="s">
        <v>1713</v>
      </c>
      <c r="B5534" s="111" t="s">
        <v>1173</v>
      </c>
      <c r="C5534" s="112" t="s">
        <v>1646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hidden="1" customHeight="1" x14ac:dyDescent="0.3">
      <c r="A5535" s="110" t="s">
        <v>1713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hidden="1" customHeight="1" x14ac:dyDescent="0.3">
      <c r="A5536" s="110" t="s">
        <v>1713</v>
      </c>
      <c r="B5536" s="111" t="s">
        <v>1176</v>
      </c>
      <c r="C5536" s="112" t="s">
        <v>1177</v>
      </c>
      <c r="D5536" s="21">
        <f t="shared" si="120"/>
        <v>0</v>
      </c>
      <c r="E5536" s="24">
        <f t="shared" si="121"/>
        <v>0</v>
      </c>
      <c r="F5536" s="104"/>
      <c r="G5536" s="104"/>
      <c r="H5536" s="113"/>
      <c r="I5536" s="113"/>
      <c r="J5536" s="31"/>
      <c r="K5536" s="32"/>
      <c r="L5536" s="113"/>
      <c r="M5536" s="113"/>
      <c r="N5536" s="31"/>
      <c r="O5536" s="32"/>
      <c r="P5536" s="105"/>
      <c r="Q5536" s="105"/>
      <c r="R5536" s="31"/>
      <c r="S5536" s="32"/>
      <c r="T5536" s="113"/>
      <c r="U5536" s="113"/>
      <c r="V5536" s="31"/>
      <c r="W5536" s="32"/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hidden="1" customHeight="1" x14ac:dyDescent="0.3">
      <c r="A5537" s="110" t="s">
        <v>1713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hidden="1" customHeight="1" x14ac:dyDescent="0.3">
      <c r="A5538" s="110" t="s">
        <v>1713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hidden="1" customHeight="1" x14ac:dyDescent="0.3">
      <c r="A5539" s="110" t="s">
        <v>1713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hidden="1" customHeight="1" x14ac:dyDescent="0.3">
      <c r="A5540" s="110" t="s">
        <v>1713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hidden="1" customHeight="1" x14ac:dyDescent="0.3">
      <c r="A5541" s="110" t="s">
        <v>1713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hidden="1" customHeight="1" x14ac:dyDescent="0.3">
      <c r="A5542" s="110" t="s">
        <v>1713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hidden="1" customHeight="1" x14ac:dyDescent="0.3">
      <c r="A5543" s="110" t="s">
        <v>1713</v>
      </c>
      <c r="B5543" s="111" t="s">
        <v>1190</v>
      </c>
      <c r="C5543" s="112" t="s">
        <v>1191</v>
      </c>
      <c r="D5543" s="21">
        <f t="shared" si="122"/>
        <v>114399.46</v>
      </c>
      <c r="E5543" s="24">
        <f t="shared" si="123"/>
        <v>0</v>
      </c>
      <c r="F5543" s="104">
        <v>57199.73</v>
      </c>
      <c r="G5543" s="104">
        <v>0</v>
      </c>
      <c r="H5543" s="113">
        <v>57199.73</v>
      </c>
      <c r="I5543" s="113">
        <v>0</v>
      </c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hidden="1" customHeight="1" x14ac:dyDescent="0.3">
      <c r="A5544" s="110" t="s">
        <v>1713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hidden="1" customHeight="1" x14ac:dyDescent="0.3">
      <c r="A5545" s="110" t="s">
        <v>1713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hidden="1" customHeight="1" x14ac:dyDescent="0.3">
      <c r="A5546" s="110" t="s">
        <v>1713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hidden="1" customHeight="1" x14ac:dyDescent="0.3">
      <c r="A5547" s="110" t="s">
        <v>1713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hidden="1" customHeight="1" x14ac:dyDescent="0.3">
      <c r="A5548" s="110" t="s">
        <v>1713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hidden="1" customHeight="1" x14ac:dyDescent="0.3">
      <c r="A5549" s="110" t="s">
        <v>1713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hidden="1" customHeight="1" x14ac:dyDescent="0.3">
      <c r="A5550" s="110" t="s">
        <v>1713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hidden="1" customHeight="1" x14ac:dyDescent="0.3">
      <c r="A5551" s="110" t="s">
        <v>1713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hidden="1" customHeight="1" x14ac:dyDescent="0.3">
      <c r="A5552" s="110" t="s">
        <v>1713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hidden="1" customHeight="1" x14ac:dyDescent="0.3">
      <c r="A5553" s="110" t="s">
        <v>1713</v>
      </c>
      <c r="B5553" s="111" t="s">
        <v>1210</v>
      </c>
      <c r="C5553" s="112" t="s">
        <v>1647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hidden="1" customHeight="1" x14ac:dyDescent="0.3">
      <c r="A5554" s="110" t="s">
        <v>1713</v>
      </c>
      <c r="B5554" s="111" t="s">
        <v>1211</v>
      </c>
      <c r="C5554" s="112" t="s">
        <v>1212</v>
      </c>
      <c r="D5554" s="21">
        <f t="shared" si="122"/>
        <v>52666.66</v>
      </c>
      <c r="E5554" s="24">
        <f t="shared" si="123"/>
        <v>0</v>
      </c>
      <c r="F5554" s="104">
        <v>26333.33</v>
      </c>
      <c r="G5554" s="104">
        <v>0</v>
      </c>
      <c r="H5554" s="113">
        <v>26333.33</v>
      </c>
      <c r="I5554" s="113">
        <v>0</v>
      </c>
      <c r="J5554" s="31"/>
      <c r="K5554" s="32"/>
      <c r="L5554" s="113"/>
      <c r="M5554" s="113"/>
      <c r="N5554" s="31"/>
      <c r="O5554" s="32"/>
      <c r="P5554" s="113"/>
      <c r="Q5554" s="113"/>
      <c r="R5554" s="31"/>
      <c r="S5554" s="32"/>
      <c r="T5554" s="113"/>
      <c r="U5554" s="113"/>
      <c r="V5554" s="31"/>
      <c r="W5554" s="32"/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hidden="1" customHeight="1" x14ac:dyDescent="0.3">
      <c r="A5555" s="110" t="s">
        <v>1713</v>
      </c>
      <c r="B5555" s="111" t="s">
        <v>1213</v>
      </c>
      <c r="C5555" s="112" t="s">
        <v>1214</v>
      </c>
      <c r="D5555" s="21">
        <f t="shared" si="122"/>
        <v>11767.31</v>
      </c>
      <c r="E5555" s="24">
        <f t="shared" si="123"/>
        <v>0</v>
      </c>
      <c r="F5555" s="104">
        <v>5216.99</v>
      </c>
      <c r="G5555" s="104">
        <v>0</v>
      </c>
      <c r="H5555" s="113">
        <v>6550.32</v>
      </c>
      <c r="I5555" s="113">
        <v>0</v>
      </c>
      <c r="J5555" s="31"/>
      <c r="K5555" s="32"/>
      <c r="L5555" s="113"/>
      <c r="M5555" s="113"/>
      <c r="N5555" s="31"/>
      <c r="O5555" s="32"/>
      <c r="P5555" s="113"/>
      <c r="Q5555" s="113"/>
      <c r="R5555" s="31"/>
      <c r="S5555" s="32"/>
      <c r="T5555" s="113"/>
      <c r="U5555" s="113"/>
      <c r="V5555" s="31"/>
      <c r="W5555" s="32"/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hidden="1" customHeight="1" x14ac:dyDescent="0.3">
      <c r="A5556" s="110" t="s">
        <v>1713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hidden="1" customHeight="1" x14ac:dyDescent="0.3">
      <c r="A5557" s="110" t="s">
        <v>1713</v>
      </c>
      <c r="B5557" s="111" t="s">
        <v>1217</v>
      </c>
      <c r="C5557" s="112" t="s">
        <v>1218</v>
      </c>
      <c r="D5557" s="21">
        <f t="shared" si="122"/>
        <v>35517.24</v>
      </c>
      <c r="E5557" s="24">
        <f t="shared" si="123"/>
        <v>0</v>
      </c>
      <c r="F5557" s="104">
        <v>17758.62</v>
      </c>
      <c r="G5557" s="104">
        <v>0</v>
      </c>
      <c r="H5557" s="113">
        <v>17758.62</v>
      </c>
      <c r="I5557" s="113">
        <v>0</v>
      </c>
      <c r="J5557" s="31"/>
      <c r="K5557" s="32"/>
      <c r="L5557" s="113"/>
      <c r="M5557" s="113"/>
      <c r="N5557" s="31"/>
      <c r="O5557" s="32"/>
      <c r="P5557" s="113"/>
      <c r="Q5557" s="113"/>
      <c r="R5557" s="31"/>
      <c r="S5557" s="32"/>
      <c r="T5557" s="113"/>
      <c r="U5557" s="113"/>
      <c r="V5557" s="31"/>
      <c r="W5557" s="32"/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hidden="1" customHeight="1" x14ac:dyDescent="0.3">
      <c r="A5558" s="110" t="s">
        <v>1713</v>
      </c>
      <c r="B5558" s="111" t="s">
        <v>1219</v>
      </c>
      <c r="C5558" s="112" t="s">
        <v>1220</v>
      </c>
      <c r="D5558" s="21">
        <f t="shared" si="122"/>
        <v>10411.540000000001</v>
      </c>
      <c r="E5558" s="24">
        <f t="shared" si="123"/>
        <v>0</v>
      </c>
      <c r="F5558" s="104">
        <v>5205.7700000000004</v>
      </c>
      <c r="G5558" s="104">
        <v>0</v>
      </c>
      <c r="H5558" s="113">
        <v>5205.7700000000004</v>
      </c>
      <c r="I5558" s="113">
        <v>0</v>
      </c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hidden="1" customHeight="1" x14ac:dyDescent="0.3">
      <c r="A5559" s="110" t="s">
        <v>1713</v>
      </c>
      <c r="B5559" s="111" t="s">
        <v>1221</v>
      </c>
      <c r="C5559" s="112" t="s">
        <v>1222</v>
      </c>
      <c r="D5559" s="21">
        <f t="shared" si="122"/>
        <v>9832.0499999999993</v>
      </c>
      <c r="E5559" s="24">
        <f t="shared" si="123"/>
        <v>0</v>
      </c>
      <c r="F5559" s="104">
        <v>4916.0600000000004</v>
      </c>
      <c r="G5559" s="104">
        <v>0</v>
      </c>
      <c r="H5559" s="113">
        <v>4915.99</v>
      </c>
      <c r="I5559" s="113">
        <v>0</v>
      </c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hidden="1" customHeight="1" x14ac:dyDescent="0.3">
      <c r="A5560" s="110" t="s">
        <v>1713</v>
      </c>
      <c r="B5560" s="111" t="s">
        <v>1223</v>
      </c>
      <c r="C5560" s="112" t="s">
        <v>1224</v>
      </c>
      <c r="D5560" s="21">
        <f t="shared" si="122"/>
        <v>19935.96</v>
      </c>
      <c r="E5560" s="24">
        <f t="shared" si="123"/>
        <v>5691.93</v>
      </c>
      <c r="F5560" s="104">
        <v>10679.48</v>
      </c>
      <c r="G5560" s="104">
        <v>0</v>
      </c>
      <c r="H5560" s="113">
        <v>9256.48</v>
      </c>
      <c r="I5560" s="113">
        <v>5691.93</v>
      </c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hidden="1" customHeight="1" x14ac:dyDescent="0.3">
      <c r="A5561" s="110" t="s">
        <v>1713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hidden="1" customHeight="1" x14ac:dyDescent="0.3">
      <c r="A5562" s="110" t="s">
        <v>1713</v>
      </c>
      <c r="B5562" s="111" t="s">
        <v>1227</v>
      </c>
      <c r="C5562" s="112" t="s">
        <v>1228</v>
      </c>
      <c r="D5562" s="21">
        <f t="shared" si="122"/>
        <v>27231.06</v>
      </c>
      <c r="E5562" s="24">
        <f t="shared" si="123"/>
        <v>0</v>
      </c>
      <c r="F5562" s="104">
        <v>13615.53</v>
      </c>
      <c r="G5562" s="104">
        <v>0</v>
      </c>
      <c r="H5562" s="105">
        <v>13615.53</v>
      </c>
      <c r="I5562" s="105">
        <v>0</v>
      </c>
      <c r="J5562" s="106"/>
      <c r="K5562" s="107"/>
      <c r="L5562" s="105"/>
      <c r="M5562" s="105"/>
      <c r="N5562" s="106"/>
      <c r="O5562" s="107"/>
      <c r="P5562" s="113"/>
      <c r="Q5562" s="113"/>
      <c r="R5562" s="106"/>
      <c r="S5562" s="107"/>
      <c r="T5562" s="105"/>
      <c r="U5562" s="105"/>
      <c r="V5562" s="106"/>
      <c r="W5562" s="107"/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hidden="1" customHeight="1" x14ac:dyDescent="0.3">
      <c r="A5563" s="110" t="s">
        <v>1713</v>
      </c>
      <c r="B5563" s="111" t="s">
        <v>1229</v>
      </c>
      <c r="C5563" s="112" t="s">
        <v>1230</v>
      </c>
      <c r="D5563" s="21">
        <f t="shared" si="122"/>
        <v>36968.11</v>
      </c>
      <c r="E5563" s="24">
        <f t="shared" si="123"/>
        <v>0</v>
      </c>
      <c r="F5563" s="104">
        <v>5216.99</v>
      </c>
      <c r="G5563" s="104">
        <v>0</v>
      </c>
      <c r="H5563" s="105">
        <v>31751.119999999999</v>
      </c>
      <c r="I5563" s="105">
        <v>0</v>
      </c>
      <c r="J5563" s="106"/>
      <c r="K5563" s="107"/>
      <c r="L5563" s="105"/>
      <c r="M5563" s="105"/>
      <c r="N5563" s="106"/>
      <c r="O5563" s="107"/>
      <c r="P5563" s="105"/>
      <c r="Q5563" s="105"/>
      <c r="R5563" s="106"/>
      <c r="S5563" s="107"/>
      <c r="T5563" s="105"/>
      <c r="U5563" s="105"/>
      <c r="V5563" s="106"/>
      <c r="W5563" s="107"/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hidden="1" customHeight="1" x14ac:dyDescent="0.3">
      <c r="A5564" s="110" t="s">
        <v>1713</v>
      </c>
      <c r="B5564" s="111" t="s">
        <v>1231</v>
      </c>
      <c r="C5564" s="112" t="s">
        <v>1232</v>
      </c>
      <c r="D5564" s="21">
        <f t="shared" si="122"/>
        <v>66333.3</v>
      </c>
      <c r="E5564" s="24">
        <f t="shared" si="123"/>
        <v>0</v>
      </c>
      <c r="F5564" s="104">
        <v>33166.65</v>
      </c>
      <c r="G5564" s="104">
        <v>0</v>
      </c>
      <c r="H5564" s="105">
        <v>33166.65</v>
      </c>
      <c r="I5564" s="105">
        <v>0</v>
      </c>
      <c r="J5564" s="106"/>
      <c r="K5564" s="107"/>
      <c r="L5564" s="105"/>
      <c r="M5564" s="105"/>
      <c r="N5564" s="106"/>
      <c r="O5564" s="107"/>
      <c r="P5564" s="105"/>
      <c r="Q5564" s="105"/>
      <c r="R5564" s="106"/>
      <c r="S5564" s="107"/>
      <c r="T5564" s="105"/>
      <c r="U5564" s="105"/>
      <c r="V5564" s="106"/>
      <c r="W5564" s="107"/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hidden="1" customHeight="1" x14ac:dyDescent="0.3">
      <c r="A5565" s="110" t="s">
        <v>1713</v>
      </c>
      <c r="B5565" s="111" t="s">
        <v>1233</v>
      </c>
      <c r="C5565" s="112" t="s">
        <v>1234</v>
      </c>
      <c r="D5565" s="21">
        <f t="shared" si="122"/>
        <v>39272.240000000005</v>
      </c>
      <c r="E5565" s="24">
        <f t="shared" si="123"/>
        <v>0</v>
      </c>
      <c r="F5565" s="104">
        <v>19486.13</v>
      </c>
      <c r="G5565" s="104">
        <v>0</v>
      </c>
      <c r="H5565" s="105">
        <v>19786.11</v>
      </c>
      <c r="I5565" s="105">
        <v>0</v>
      </c>
      <c r="J5565" s="106"/>
      <c r="K5565" s="107"/>
      <c r="L5565" s="105"/>
      <c r="M5565" s="105"/>
      <c r="N5565" s="106"/>
      <c r="O5565" s="107"/>
      <c r="P5565" s="105"/>
      <c r="Q5565" s="105"/>
      <c r="R5565" s="106"/>
      <c r="S5565" s="107"/>
      <c r="T5565" s="105"/>
      <c r="U5565" s="105"/>
      <c r="V5565" s="106"/>
      <c r="W5565" s="107"/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hidden="1" customHeight="1" x14ac:dyDescent="0.3">
      <c r="A5566" s="110" t="s">
        <v>1713</v>
      </c>
      <c r="B5566" s="111" t="s">
        <v>1235</v>
      </c>
      <c r="C5566" s="112" t="s">
        <v>1236</v>
      </c>
      <c r="D5566" s="21">
        <f t="shared" si="122"/>
        <v>16760.919999999998</v>
      </c>
      <c r="E5566" s="24">
        <f t="shared" si="123"/>
        <v>0</v>
      </c>
      <c r="F5566" s="104">
        <v>8380.4599999999991</v>
      </c>
      <c r="G5566" s="104">
        <v>0</v>
      </c>
      <c r="H5566" s="113">
        <v>8380.4599999999991</v>
      </c>
      <c r="I5566" s="113">
        <v>0</v>
      </c>
      <c r="J5566" s="31"/>
      <c r="K5566" s="32"/>
      <c r="L5566" s="113"/>
      <c r="M5566" s="113"/>
      <c r="N5566" s="31"/>
      <c r="O5566" s="32"/>
      <c r="P5566" s="105"/>
      <c r="Q5566" s="105"/>
      <c r="R5566" s="31"/>
      <c r="S5566" s="32"/>
      <c r="T5566" s="113"/>
      <c r="U5566" s="113"/>
      <c r="V5566" s="31"/>
      <c r="W5566" s="32"/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hidden="1" customHeight="1" x14ac:dyDescent="0.3">
      <c r="A5567" s="110" t="s">
        <v>1713</v>
      </c>
      <c r="B5567" s="111" t="s">
        <v>1237</v>
      </c>
      <c r="C5567" s="112" t="s">
        <v>1238</v>
      </c>
      <c r="D5567" s="21">
        <f t="shared" si="122"/>
        <v>748.92</v>
      </c>
      <c r="E5567" s="24">
        <f t="shared" si="123"/>
        <v>0</v>
      </c>
      <c r="F5567" s="104">
        <v>374.46</v>
      </c>
      <c r="G5567" s="104">
        <v>0</v>
      </c>
      <c r="H5567" s="113">
        <v>374.46</v>
      </c>
      <c r="I5567" s="113">
        <v>0</v>
      </c>
      <c r="J5567" s="31"/>
      <c r="K5567" s="32"/>
      <c r="L5567" s="113"/>
      <c r="M5567" s="113"/>
      <c r="N5567" s="31"/>
      <c r="O5567" s="32"/>
      <c r="P5567" s="113"/>
      <c r="Q5567" s="113"/>
      <c r="R5567" s="31"/>
      <c r="S5567" s="32"/>
      <c r="T5567" s="113"/>
      <c r="U5567" s="113"/>
      <c r="V5567" s="31"/>
      <c r="W5567" s="32"/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hidden="1" customHeight="1" x14ac:dyDescent="0.3">
      <c r="A5568" s="110" t="s">
        <v>1713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hidden="1" customHeight="1" x14ac:dyDescent="0.3">
      <c r="A5569" s="110" t="s">
        <v>1713</v>
      </c>
      <c r="B5569" s="111" t="s">
        <v>1241</v>
      </c>
      <c r="C5569" s="112" t="s">
        <v>1242</v>
      </c>
      <c r="D5569" s="21">
        <f t="shared" si="122"/>
        <v>224437.66999999998</v>
      </c>
      <c r="E5569" s="24">
        <f t="shared" si="123"/>
        <v>14531.51</v>
      </c>
      <c r="F5569" s="104">
        <v>112543.83</v>
      </c>
      <c r="G5569" s="104">
        <v>0</v>
      </c>
      <c r="H5569" s="113">
        <v>111893.84</v>
      </c>
      <c r="I5569" s="113">
        <v>14531.51</v>
      </c>
      <c r="J5569" s="31"/>
      <c r="K5569" s="32"/>
      <c r="L5569" s="113"/>
      <c r="M5569" s="113"/>
      <c r="N5569" s="31"/>
      <c r="O5569" s="32"/>
      <c r="P5569" s="113"/>
      <c r="Q5569" s="113"/>
      <c r="R5569" s="31"/>
      <c r="S5569" s="32"/>
      <c r="T5569" s="113"/>
      <c r="U5569" s="113"/>
      <c r="V5569" s="31"/>
      <c r="W5569" s="32"/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hidden="1" customHeight="1" x14ac:dyDescent="0.3">
      <c r="A5570" s="110" t="s">
        <v>1713</v>
      </c>
      <c r="B5570" s="111" t="s">
        <v>1243</v>
      </c>
      <c r="C5570" s="112" t="s">
        <v>1244</v>
      </c>
      <c r="D5570" s="21">
        <f t="shared" si="122"/>
        <v>45087.16</v>
      </c>
      <c r="E5570" s="24">
        <f t="shared" si="123"/>
        <v>0</v>
      </c>
      <c r="F5570" s="104">
        <v>22543.58</v>
      </c>
      <c r="G5570" s="104">
        <v>0</v>
      </c>
      <c r="H5570" s="105">
        <v>22543.58</v>
      </c>
      <c r="I5570" s="105">
        <v>0</v>
      </c>
      <c r="J5570" s="106"/>
      <c r="K5570" s="107"/>
      <c r="L5570" s="105"/>
      <c r="M5570" s="105"/>
      <c r="N5570" s="106"/>
      <c r="O5570" s="107"/>
      <c r="P5570" s="113"/>
      <c r="Q5570" s="113"/>
      <c r="R5570" s="106"/>
      <c r="S5570" s="107"/>
      <c r="T5570" s="105"/>
      <c r="U5570" s="105"/>
      <c r="V5570" s="106"/>
      <c r="W5570" s="107"/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hidden="1" customHeight="1" x14ac:dyDescent="0.3">
      <c r="A5571" s="110" t="s">
        <v>1713</v>
      </c>
      <c r="B5571" s="111" t="s">
        <v>1245</v>
      </c>
      <c r="C5571" s="112" t="s">
        <v>1246</v>
      </c>
      <c r="D5571" s="21">
        <f t="shared" si="122"/>
        <v>26130.28</v>
      </c>
      <c r="E5571" s="24">
        <f t="shared" si="123"/>
        <v>0</v>
      </c>
      <c r="F5571" s="104">
        <v>13065.14</v>
      </c>
      <c r="G5571" s="104">
        <v>0</v>
      </c>
      <c r="H5571" s="105">
        <v>13065.14</v>
      </c>
      <c r="I5571" s="105">
        <v>0</v>
      </c>
      <c r="J5571" s="106"/>
      <c r="K5571" s="107"/>
      <c r="L5571" s="105"/>
      <c r="M5571" s="105"/>
      <c r="N5571" s="106"/>
      <c r="O5571" s="107"/>
      <c r="P5571" s="105"/>
      <c r="Q5571" s="105"/>
      <c r="R5571" s="106"/>
      <c r="S5571" s="107"/>
      <c r="T5571" s="105"/>
      <c r="U5571" s="105"/>
      <c r="V5571" s="106"/>
      <c r="W5571" s="107"/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hidden="1" customHeight="1" x14ac:dyDescent="0.3">
      <c r="A5572" s="110" t="s">
        <v>1713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hidden="1" customHeight="1" x14ac:dyDescent="0.3">
      <c r="A5573" s="110" t="s">
        <v>1713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hidden="1" customHeight="1" x14ac:dyDescent="0.3">
      <c r="A5574" s="110" t="s">
        <v>1713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hidden="1" customHeight="1" x14ac:dyDescent="0.3">
      <c r="A5575" s="110" t="s">
        <v>1713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hidden="1" customHeight="1" x14ac:dyDescent="0.3">
      <c r="A5576" s="110" t="s">
        <v>1713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hidden="1" customHeight="1" x14ac:dyDescent="0.3">
      <c r="A5577" s="110" t="s">
        <v>1713</v>
      </c>
      <c r="B5577" s="111" t="s">
        <v>1648</v>
      </c>
      <c r="C5577" s="112" t="s">
        <v>1649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hidden="1" customHeight="1" x14ac:dyDescent="0.3">
      <c r="A5578" s="110" t="s">
        <v>1713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hidden="1" customHeight="1" x14ac:dyDescent="0.3">
      <c r="A5579" s="110" t="s">
        <v>1713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hidden="1" customHeight="1" x14ac:dyDescent="0.3">
      <c r="A5580" s="110" t="s">
        <v>1713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hidden="1" customHeight="1" x14ac:dyDescent="0.3">
      <c r="A5581" s="110" t="s">
        <v>1713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hidden="1" customHeight="1" x14ac:dyDescent="0.3">
      <c r="A5582" s="110" t="s">
        <v>1713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hidden="1" customHeight="1" x14ac:dyDescent="0.3">
      <c r="A5583" s="110" t="s">
        <v>1713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hidden="1" customHeight="1" x14ac:dyDescent="0.3">
      <c r="A5584" s="110" t="s">
        <v>1713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hidden="1" customHeight="1" x14ac:dyDescent="0.3">
      <c r="A5585" s="110" t="s">
        <v>1713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hidden="1" customHeight="1" x14ac:dyDescent="0.3">
      <c r="A5586" s="110" t="s">
        <v>1713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hidden="1" customHeight="1" x14ac:dyDescent="0.3">
      <c r="A5587" s="110" t="s">
        <v>1713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hidden="1" customHeight="1" x14ac:dyDescent="0.3">
      <c r="A5588" s="110" t="s">
        <v>1713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hidden="1" customHeight="1" x14ac:dyDescent="0.3">
      <c r="A5589" s="110" t="s">
        <v>1713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hidden="1" customHeight="1" x14ac:dyDescent="0.3">
      <c r="A5590" s="110" t="s">
        <v>1713</v>
      </c>
      <c r="B5590" s="111" t="s">
        <v>1650</v>
      </c>
      <c r="C5590" s="112" t="s">
        <v>1651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hidden="1" customHeight="1" x14ac:dyDescent="0.3">
      <c r="A5591" s="110" t="s">
        <v>1713</v>
      </c>
      <c r="B5591" s="111" t="s">
        <v>1281</v>
      </c>
      <c r="C5591" s="112" t="s">
        <v>1282</v>
      </c>
      <c r="D5591" s="21">
        <f t="shared" si="122"/>
        <v>62487.199999999997</v>
      </c>
      <c r="E5591" s="24">
        <f t="shared" si="123"/>
        <v>62059.7</v>
      </c>
      <c r="F5591" s="104">
        <v>31243.599999999999</v>
      </c>
      <c r="G5591" s="104">
        <v>30816.1</v>
      </c>
      <c r="H5591" s="113">
        <v>31243.599999999999</v>
      </c>
      <c r="I5591" s="113">
        <v>31243.599999999999</v>
      </c>
      <c r="J5591" s="31"/>
      <c r="K5591" s="32"/>
      <c r="L5591" s="113"/>
      <c r="M5591" s="113"/>
      <c r="N5591" s="31"/>
      <c r="O5591" s="32"/>
      <c r="P5591" s="113"/>
      <c r="Q5591" s="113"/>
      <c r="R5591" s="31"/>
      <c r="S5591" s="32"/>
      <c r="T5591" s="113"/>
      <c r="U5591" s="113"/>
      <c r="V5591" s="31"/>
      <c r="W5591" s="32"/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hidden="1" customHeight="1" x14ac:dyDescent="0.3">
      <c r="A5592" s="110" t="s">
        <v>1713</v>
      </c>
      <c r="B5592" s="111" t="s">
        <v>1283</v>
      </c>
      <c r="C5592" s="112" t="s">
        <v>1652</v>
      </c>
      <c r="D5592" s="21">
        <f t="shared" si="122"/>
        <v>63754.5</v>
      </c>
      <c r="E5592" s="24">
        <f t="shared" si="123"/>
        <v>61016.6</v>
      </c>
      <c r="F5592" s="104">
        <v>30508.3</v>
      </c>
      <c r="G5592" s="104">
        <v>30508.3</v>
      </c>
      <c r="H5592" s="113">
        <v>33246.199999999997</v>
      </c>
      <c r="I5592" s="113">
        <v>30508.3</v>
      </c>
      <c r="J5592" s="31"/>
      <c r="K5592" s="32"/>
      <c r="L5592" s="113"/>
      <c r="M5592" s="113"/>
      <c r="N5592" s="31"/>
      <c r="O5592" s="32"/>
      <c r="P5592" s="113"/>
      <c r="Q5592" s="113"/>
      <c r="R5592" s="31"/>
      <c r="S5592" s="32"/>
      <c r="T5592" s="113"/>
      <c r="U5592" s="113"/>
      <c r="V5592" s="31"/>
      <c r="W5592" s="32"/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hidden="1" customHeight="1" x14ac:dyDescent="0.3">
      <c r="A5593" s="110" t="s">
        <v>1713</v>
      </c>
      <c r="B5593" s="111" t="s">
        <v>1653</v>
      </c>
      <c r="C5593" s="112" t="s">
        <v>1654</v>
      </c>
      <c r="D5593" s="21">
        <f t="shared" si="122"/>
        <v>0</v>
      </c>
      <c r="E5593" s="24">
        <f t="shared" si="123"/>
        <v>0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/>
      <c r="U5593" s="113"/>
      <c r="V5593" s="31"/>
      <c r="W5593" s="32"/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hidden="1" customHeight="1" x14ac:dyDescent="0.3">
      <c r="A5594" s="110" t="s">
        <v>1713</v>
      </c>
      <c r="B5594" s="111" t="s">
        <v>1655</v>
      </c>
      <c r="C5594" s="112" t="s">
        <v>1656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hidden="1" customHeight="1" x14ac:dyDescent="0.3">
      <c r="A5595" s="110" t="s">
        <v>1713</v>
      </c>
      <c r="B5595" s="111" t="s">
        <v>1284</v>
      </c>
      <c r="C5595" s="112" t="s">
        <v>1285</v>
      </c>
      <c r="D5595" s="21">
        <f t="shared" si="122"/>
        <v>7491</v>
      </c>
      <c r="E5595" s="24">
        <f t="shared" si="123"/>
        <v>0</v>
      </c>
      <c r="F5595" s="104">
        <v>2230</v>
      </c>
      <c r="G5595" s="104">
        <v>0</v>
      </c>
      <c r="H5595" s="105">
        <v>5261</v>
      </c>
      <c r="I5595" s="105">
        <v>0</v>
      </c>
      <c r="J5595" s="106"/>
      <c r="K5595" s="107"/>
      <c r="L5595" s="105"/>
      <c r="M5595" s="105"/>
      <c r="N5595" s="106"/>
      <c r="O5595" s="107"/>
      <c r="P5595" s="113"/>
      <c r="Q5595" s="113"/>
      <c r="R5595" s="106"/>
      <c r="S5595" s="107"/>
      <c r="T5595" s="105"/>
      <c r="U5595" s="105"/>
      <c r="V5595" s="106"/>
      <c r="W5595" s="107"/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hidden="1" customHeight="1" x14ac:dyDescent="0.3">
      <c r="A5596" s="110" t="s">
        <v>1713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hidden="1" customHeight="1" x14ac:dyDescent="0.3">
      <c r="A5597" s="110" t="s">
        <v>1713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hidden="1" customHeight="1" x14ac:dyDescent="0.3">
      <c r="A5598" s="110" t="s">
        <v>1713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hidden="1" customHeight="1" x14ac:dyDescent="0.3">
      <c r="A5599" s="110" t="s">
        <v>1713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hidden="1" customHeight="1" x14ac:dyDescent="0.3">
      <c r="A5600" s="110" t="s">
        <v>1713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hidden="1" customHeight="1" x14ac:dyDescent="0.3">
      <c r="A5601" s="110" t="s">
        <v>1713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hidden="1" customHeight="1" x14ac:dyDescent="0.3">
      <c r="A5602" s="110" t="s">
        <v>1713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hidden="1" customHeight="1" x14ac:dyDescent="0.3">
      <c r="A5603" s="110" t="s">
        <v>1713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hidden="1" customHeight="1" x14ac:dyDescent="0.3">
      <c r="A5604" s="110" t="s">
        <v>1713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hidden="1" customHeight="1" x14ac:dyDescent="0.3">
      <c r="A5605" s="110" t="s">
        <v>1713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hidden="1" customHeight="1" x14ac:dyDescent="0.3">
      <c r="A5606" s="110" t="s">
        <v>1713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hidden="1" customHeight="1" x14ac:dyDescent="0.3">
      <c r="A5607" s="110" t="s">
        <v>1713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hidden="1" customHeight="1" x14ac:dyDescent="0.3">
      <c r="A5608" s="110" t="s">
        <v>1713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hidden="1" customHeight="1" x14ac:dyDescent="0.3">
      <c r="A5609" s="110" t="s">
        <v>1713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hidden="1" customHeight="1" x14ac:dyDescent="0.3">
      <c r="A5610" s="110" t="s">
        <v>1713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hidden="1" customHeight="1" x14ac:dyDescent="0.3">
      <c r="A5611" s="110" t="s">
        <v>1713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hidden="1" customHeight="1" x14ac:dyDescent="0.3">
      <c r="A5612" s="110" t="s">
        <v>1713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hidden="1" customHeight="1" x14ac:dyDescent="0.3">
      <c r="A5613" s="110" t="s">
        <v>1713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hidden="1" customHeight="1" x14ac:dyDescent="0.3">
      <c r="A5614" s="110" t="s">
        <v>1713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hidden="1" customHeight="1" x14ac:dyDescent="0.3">
      <c r="A5615" s="110" t="s">
        <v>1713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hidden="1" customHeight="1" x14ac:dyDescent="0.3">
      <c r="A5616" s="110" t="s">
        <v>1713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hidden="1" customHeight="1" x14ac:dyDescent="0.3">
      <c r="A5617" s="110" t="s">
        <v>1713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hidden="1" customHeight="1" x14ac:dyDescent="0.3">
      <c r="A5618" s="110" t="s">
        <v>1713</v>
      </c>
      <c r="B5618" s="111" t="s">
        <v>1330</v>
      </c>
      <c r="C5618" s="112" t="s">
        <v>1657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hidden="1" customHeight="1" x14ac:dyDescent="0.3">
      <c r="A5619" s="110" t="s">
        <v>1713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hidden="1" customHeight="1" x14ac:dyDescent="0.3">
      <c r="A5620" s="110" t="s">
        <v>1713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hidden="1" customHeight="1" x14ac:dyDescent="0.3">
      <c r="A5621" s="110" t="s">
        <v>1713</v>
      </c>
      <c r="B5621" s="111" t="s">
        <v>1335</v>
      </c>
      <c r="C5621" s="112" t="s">
        <v>1658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hidden="1" customHeight="1" x14ac:dyDescent="0.3">
      <c r="A5622" s="110" t="s">
        <v>1713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hidden="1" customHeight="1" x14ac:dyDescent="0.3">
      <c r="A5623" s="110" t="s">
        <v>1713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hidden="1" customHeight="1" x14ac:dyDescent="0.3">
      <c r="A5624" s="110" t="s">
        <v>1713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hidden="1" customHeight="1" x14ac:dyDescent="0.3">
      <c r="A5625" s="110" t="s">
        <v>1713</v>
      </c>
      <c r="B5625" s="111" t="s">
        <v>1342</v>
      </c>
      <c r="C5625" s="112" t="s">
        <v>1695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hidden="1" customHeight="1" x14ac:dyDescent="0.3">
      <c r="A5626" s="110" t="s">
        <v>1713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hidden="1" customHeight="1" x14ac:dyDescent="0.3">
      <c r="A5627" s="110" t="s">
        <v>1713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hidden="1" customHeight="1" x14ac:dyDescent="0.3">
      <c r="A5628" s="110" t="s">
        <v>1713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hidden="1" customHeight="1" x14ac:dyDescent="0.3">
      <c r="A5629" s="110" t="s">
        <v>1713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hidden="1" customHeight="1" x14ac:dyDescent="0.3">
      <c r="A5630" s="110" t="s">
        <v>1713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hidden="1" customHeight="1" x14ac:dyDescent="0.3">
      <c r="A5631" s="110" t="s">
        <v>1713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hidden="1" customHeight="1" x14ac:dyDescent="0.3">
      <c r="A5632" s="110" t="s">
        <v>1713</v>
      </c>
      <c r="B5632" s="111" t="s">
        <v>1355</v>
      </c>
      <c r="C5632" s="112" t="s">
        <v>1659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hidden="1" customHeight="1" x14ac:dyDescent="0.3">
      <c r="A5633" s="110" t="s">
        <v>1713</v>
      </c>
      <c r="B5633" s="111" t="s">
        <v>1356</v>
      </c>
      <c r="C5633" s="112" t="s">
        <v>1660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hidden="1" customHeight="1" x14ac:dyDescent="0.3">
      <c r="A5634" s="110" t="s">
        <v>1713</v>
      </c>
      <c r="B5634" s="111" t="s">
        <v>1357</v>
      </c>
      <c r="C5634" s="112" t="s">
        <v>1661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hidden="1" customHeight="1" x14ac:dyDescent="0.3">
      <c r="A5635" s="110" t="s">
        <v>1713</v>
      </c>
      <c r="B5635" s="111" t="s">
        <v>1358</v>
      </c>
      <c r="C5635" s="112" t="s">
        <v>1662</v>
      </c>
      <c r="D5635" s="21">
        <f t="shared" si="124"/>
        <v>0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/>
      <c r="W5635" s="32"/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hidden="1" customHeight="1" x14ac:dyDescent="0.3">
      <c r="A5636" s="110" t="s">
        <v>1713</v>
      </c>
      <c r="B5636" s="111" t="s">
        <v>1359</v>
      </c>
      <c r="C5636" s="112" t="s">
        <v>1663</v>
      </c>
      <c r="D5636" s="21">
        <f t="shared" si="124"/>
        <v>0</v>
      </c>
      <c r="E5636" s="24">
        <f t="shared" si="125"/>
        <v>0</v>
      </c>
      <c r="F5636" s="104"/>
      <c r="G5636" s="104"/>
      <c r="H5636" s="105"/>
      <c r="I5636" s="105"/>
      <c r="J5636" s="106"/>
      <c r="K5636" s="107"/>
      <c r="L5636" s="105"/>
      <c r="M5636" s="105"/>
      <c r="N5636" s="106"/>
      <c r="O5636" s="107"/>
      <c r="P5636" s="113"/>
      <c r="Q5636" s="113"/>
      <c r="R5636" s="106"/>
      <c r="S5636" s="107"/>
      <c r="T5636" s="105"/>
      <c r="U5636" s="105"/>
      <c r="V5636" s="106"/>
      <c r="W5636" s="107"/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hidden="1" customHeight="1" x14ac:dyDescent="0.3">
      <c r="A5637" s="110" t="s">
        <v>1713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hidden="1" customHeight="1" x14ac:dyDescent="0.3">
      <c r="A5638" s="110" t="s">
        <v>1714</v>
      </c>
      <c r="B5638" s="111" t="s">
        <v>3</v>
      </c>
      <c r="C5638" s="112" t="s">
        <v>4</v>
      </c>
      <c r="D5638" s="21">
        <f t="shared" si="124"/>
        <v>301870</v>
      </c>
      <c r="E5638" s="24">
        <f t="shared" si="125"/>
        <v>301870</v>
      </c>
      <c r="F5638" s="104">
        <v>143135</v>
      </c>
      <c r="G5638" s="104">
        <v>143135</v>
      </c>
      <c r="H5638" s="113">
        <v>158735</v>
      </c>
      <c r="I5638" s="113">
        <v>158735</v>
      </c>
      <c r="J5638" s="31"/>
      <c r="K5638" s="32"/>
      <c r="L5638" s="113"/>
      <c r="M5638" s="113"/>
      <c r="N5638" s="31"/>
      <c r="O5638" s="32"/>
      <c r="P5638" s="113"/>
      <c r="Q5638" s="113"/>
      <c r="R5638" s="31"/>
      <c r="S5638" s="32"/>
      <c r="T5638" s="113"/>
      <c r="U5638" s="113"/>
      <c r="V5638" s="31"/>
      <c r="W5638" s="32"/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hidden="1" customHeight="1" x14ac:dyDescent="0.3">
      <c r="A5639" s="110" t="s">
        <v>1714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hidden="1" customHeight="1" x14ac:dyDescent="0.3">
      <c r="A5640" s="110" t="s">
        <v>1714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hidden="1" customHeight="1" x14ac:dyDescent="0.3">
      <c r="A5641" s="110" t="s">
        <v>1714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hidden="1" customHeight="1" x14ac:dyDescent="0.3">
      <c r="A5642" s="110" t="s">
        <v>1714</v>
      </c>
      <c r="B5642" s="111" t="s">
        <v>11</v>
      </c>
      <c r="C5642" s="112" t="s">
        <v>1438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hidden="1" customHeight="1" x14ac:dyDescent="0.3">
      <c r="A5643" s="110" t="s">
        <v>1714</v>
      </c>
      <c r="B5643" s="111" t="s">
        <v>12</v>
      </c>
      <c r="C5643" s="112" t="s">
        <v>1439</v>
      </c>
      <c r="D5643" s="21">
        <f t="shared" si="124"/>
        <v>0</v>
      </c>
      <c r="E5643" s="24">
        <f t="shared" si="125"/>
        <v>0</v>
      </c>
      <c r="F5643" s="104">
        <v>0</v>
      </c>
      <c r="G5643" s="104">
        <v>0</v>
      </c>
      <c r="H5643" s="105">
        <v>0</v>
      </c>
      <c r="I5643" s="105">
        <v>0</v>
      </c>
      <c r="J5643" s="106"/>
      <c r="K5643" s="107"/>
      <c r="L5643" s="105"/>
      <c r="M5643" s="105"/>
      <c r="N5643" s="106"/>
      <c r="O5643" s="107"/>
      <c r="P5643" s="105"/>
      <c r="Q5643" s="105"/>
      <c r="R5643" s="106"/>
      <c r="S5643" s="107"/>
      <c r="T5643" s="105"/>
      <c r="U5643" s="105"/>
      <c r="V5643" s="106"/>
      <c r="W5643" s="107"/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hidden="1" customHeight="1" x14ac:dyDescent="0.3">
      <c r="A5644" s="110" t="s">
        <v>1714</v>
      </c>
      <c r="B5644" s="111" t="s">
        <v>1440</v>
      </c>
      <c r="C5644" s="112" t="s">
        <v>1441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hidden="1" customHeight="1" x14ac:dyDescent="0.3">
      <c r="A5645" s="110" t="s">
        <v>1714</v>
      </c>
      <c r="B5645" s="111" t="s">
        <v>1442</v>
      </c>
      <c r="C5645" s="112" t="s">
        <v>1443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hidden="1" customHeight="1" x14ac:dyDescent="0.3">
      <c r="A5646" s="110" t="s">
        <v>1714</v>
      </c>
      <c r="B5646" s="111" t="s">
        <v>13</v>
      </c>
      <c r="C5646" s="112" t="s">
        <v>1444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hidden="1" customHeight="1" x14ac:dyDescent="0.3">
      <c r="A5647" s="110" t="s">
        <v>1714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hidden="1" customHeight="1" x14ac:dyDescent="0.3">
      <c r="A5648" s="110" t="s">
        <v>1714</v>
      </c>
      <c r="B5648" s="111" t="s">
        <v>16</v>
      </c>
      <c r="C5648" s="112" t="s">
        <v>1445</v>
      </c>
      <c r="D5648" s="21">
        <f t="shared" si="124"/>
        <v>331800</v>
      </c>
      <c r="E5648" s="24">
        <f t="shared" si="125"/>
        <v>520180</v>
      </c>
      <c r="F5648" s="104">
        <v>310650</v>
      </c>
      <c r="G5648" s="104">
        <v>238700</v>
      </c>
      <c r="H5648" s="113">
        <v>21150</v>
      </c>
      <c r="I5648" s="113">
        <v>281480</v>
      </c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hidden="1" customHeight="1" x14ac:dyDescent="0.3">
      <c r="A5649" s="110" t="s">
        <v>1714</v>
      </c>
      <c r="B5649" s="111" t="s">
        <v>17</v>
      </c>
      <c r="C5649" s="112" t="s">
        <v>1446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hidden="1" customHeight="1" x14ac:dyDescent="0.3">
      <c r="A5650" s="110" t="s">
        <v>1714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hidden="1" customHeight="1" x14ac:dyDescent="0.3">
      <c r="A5651" s="110" t="s">
        <v>1714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hidden="1" customHeight="1" x14ac:dyDescent="0.3">
      <c r="A5652" s="110" t="s">
        <v>1714</v>
      </c>
      <c r="B5652" s="111" t="s">
        <v>22</v>
      </c>
      <c r="C5652" s="112" t="s">
        <v>1447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hidden="1" customHeight="1" x14ac:dyDescent="0.3">
      <c r="A5653" s="110" t="s">
        <v>1714</v>
      </c>
      <c r="B5653" s="111" t="s">
        <v>23</v>
      </c>
      <c r="C5653" s="112" t="s">
        <v>1699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hidden="1" customHeight="1" x14ac:dyDescent="0.3">
      <c r="A5654" s="110" t="s">
        <v>1714</v>
      </c>
      <c r="B5654" s="111" t="s">
        <v>24</v>
      </c>
      <c r="C5654" s="112" t="s">
        <v>1448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hidden="1" customHeight="1" x14ac:dyDescent="0.3">
      <c r="A5655" s="110" t="s">
        <v>1714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hidden="1" customHeight="1" x14ac:dyDescent="0.3">
      <c r="A5656" s="110" t="s">
        <v>1714</v>
      </c>
      <c r="B5656" s="111" t="s">
        <v>27</v>
      </c>
      <c r="C5656" s="112" t="s">
        <v>1449</v>
      </c>
      <c r="D5656" s="21">
        <f t="shared" si="124"/>
        <v>29721304.130000003</v>
      </c>
      <c r="E5656" s="24">
        <f t="shared" si="125"/>
        <v>20272019.369999997</v>
      </c>
      <c r="F5656" s="104">
        <v>7081782.6699999999</v>
      </c>
      <c r="G5656" s="104">
        <v>11337409.84</v>
      </c>
      <c r="H5656" s="113">
        <v>22639521.460000001</v>
      </c>
      <c r="I5656" s="113">
        <v>8934609.5299999993</v>
      </c>
      <c r="J5656" s="31"/>
      <c r="K5656" s="32"/>
      <c r="L5656" s="113"/>
      <c r="M5656" s="113"/>
      <c r="N5656" s="31"/>
      <c r="O5656" s="32"/>
      <c r="P5656" s="113"/>
      <c r="Q5656" s="113"/>
      <c r="R5656" s="31"/>
      <c r="S5656" s="32"/>
      <c r="T5656" s="113"/>
      <c r="U5656" s="113"/>
      <c r="V5656" s="31"/>
      <c r="W5656" s="32"/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hidden="1" customHeight="1" x14ac:dyDescent="0.3">
      <c r="A5657" s="110" t="s">
        <v>1714</v>
      </c>
      <c r="B5657" s="111" t="s">
        <v>28</v>
      </c>
      <c r="C5657" s="112" t="s">
        <v>1450</v>
      </c>
      <c r="D5657" s="21">
        <f t="shared" si="124"/>
        <v>7371303.8499999996</v>
      </c>
      <c r="E5657" s="24">
        <f t="shared" si="125"/>
        <v>1803962.44</v>
      </c>
      <c r="F5657" s="104">
        <v>2718000</v>
      </c>
      <c r="G5657" s="104">
        <v>1483093.2</v>
      </c>
      <c r="H5657" s="113">
        <v>4653303.8499999996</v>
      </c>
      <c r="I5657" s="113">
        <v>320869.24</v>
      </c>
      <c r="J5657" s="31"/>
      <c r="K5657" s="32"/>
      <c r="L5657" s="113"/>
      <c r="M5657" s="113"/>
      <c r="N5657" s="31"/>
      <c r="O5657" s="32"/>
      <c r="P5657" s="113"/>
      <c r="Q5657" s="113"/>
      <c r="R5657" s="31"/>
      <c r="S5657" s="32"/>
      <c r="T5657" s="113"/>
      <c r="U5657" s="113"/>
      <c r="V5657" s="31"/>
      <c r="W5657" s="32"/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hidden="1" customHeight="1" x14ac:dyDescent="0.3">
      <c r="A5658" s="110" t="s">
        <v>1714</v>
      </c>
      <c r="B5658" s="111" t="s">
        <v>29</v>
      </c>
      <c r="C5658" s="112" t="s">
        <v>1451</v>
      </c>
      <c r="D5658" s="21">
        <f t="shared" si="124"/>
        <v>0</v>
      </c>
      <c r="E5658" s="24">
        <f t="shared" si="125"/>
        <v>0</v>
      </c>
      <c r="F5658" s="104">
        <v>0</v>
      </c>
      <c r="G5658" s="104">
        <v>0</v>
      </c>
      <c r="H5658" s="113">
        <v>0</v>
      </c>
      <c r="I5658" s="113">
        <v>0</v>
      </c>
      <c r="J5658" s="31"/>
      <c r="K5658" s="32"/>
      <c r="L5658" s="113"/>
      <c r="M5658" s="113"/>
      <c r="N5658" s="31"/>
      <c r="O5658" s="32"/>
      <c r="P5658" s="113"/>
      <c r="Q5658" s="113"/>
      <c r="R5658" s="31"/>
      <c r="S5658" s="32"/>
      <c r="T5658" s="113"/>
      <c r="U5658" s="113"/>
      <c r="V5658" s="31"/>
      <c r="W5658" s="32"/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hidden="1" customHeight="1" x14ac:dyDescent="0.3">
      <c r="A5659" s="110" t="s">
        <v>1714</v>
      </c>
      <c r="B5659" s="111" t="s">
        <v>30</v>
      </c>
      <c r="C5659" s="112" t="s">
        <v>1452</v>
      </c>
      <c r="D5659" s="21">
        <f t="shared" si="124"/>
        <v>0</v>
      </c>
      <c r="E5659" s="24">
        <f t="shared" si="125"/>
        <v>333327.78999999998</v>
      </c>
      <c r="F5659" s="104">
        <v>0</v>
      </c>
      <c r="G5659" s="104">
        <v>283114.23</v>
      </c>
      <c r="H5659" s="113">
        <v>0</v>
      </c>
      <c r="I5659" s="113">
        <v>50213.56</v>
      </c>
      <c r="J5659" s="31"/>
      <c r="K5659" s="32"/>
      <c r="L5659" s="113"/>
      <c r="M5659" s="113"/>
      <c r="N5659" s="31"/>
      <c r="O5659" s="32"/>
      <c r="P5659" s="113"/>
      <c r="Q5659" s="113"/>
      <c r="R5659" s="31"/>
      <c r="S5659" s="32"/>
      <c r="T5659" s="113"/>
      <c r="U5659" s="113"/>
      <c r="V5659" s="31"/>
      <c r="W5659" s="32"/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hidden="1" customHeight="1" x14ac:dyDescent="0.3">
      <c r="A5660" s="110" t="s">
        <v>1714</v>
      </c>
      <c r="B5660" s="111" t="s">
        <v>31</v>
      </c>
      <c r="C5660" s="112" t="s">
        <v>1664</v>
      </c>
      <c r="D5660" s="21">
        <f t="shared" si="124"/>
        <v>0</v>
      </c>
      <c r="E5660" s="24">
        <f t="shared" si="125"/>
        <v>0</v>
      </c>
      <c r="F5660" s="104">
        <v>0</v>
      </c>
      <c r="G5660" s="104">
        <v>0</v>
      </c>
      <c r="H5660" s="113">
        <v>0</v>
      </c>
      <c r="I5660" s="113">
        <v>0</v>
      </c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hidden="1" customHeight="1" x14ac:dyDescent="0.3">
      <c r="A5661" s="110" t="s">
        <v>1714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hidden="1" customHeight="1" x14ac:dyDescent="0.3">
      <c r="A5662" s="110" t="s">
        <v>1714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hidden="1" customHeight="1" x14ac:dyDescent="0.3">
      <c r="A5663" s="110" t="s">
        <v>1714</v>
      </c>
      <c r="B5663" s="111" t="s">
        <v>36</v>
      </c>
      <c r="C5663" s="112" t="s">
        <v>1453</v>
      </c>
      <c r="D5663" s="21">
        <f t="shared" si="124"/>
        <v>392292</v>
      </c>
      <c r="E5663" s="24">
        <f t="shared" si="125"/>
        <v>374600</v>
      </c>
      <c r="F5663" s="104">
        <v>84500</v>
      </c>
      <c r="G5663" s="104">
        <v>84500</v>
      </c>
      <c r="H5663" s="105">
        <v>307792</v>
      </c>
      <c r="I5663" s="105">
        <v>290100</v>
      </c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hidden="1" customHeight="1" x14ac:dyDescent="0.3">
      <c r="A5664" s="110" t="s">
        <v>1714</v>
      </c>
      <c r="B5664" s="111" t="s">
        <v>37</v>
      </c>
      <c r="C5664" s="112" t="s">
        <v>1454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hidden="1" customHeight="1" x14ac:dyDescent="0.3">
      <c r="A5665" s="110" t="s">
        <v>1714</v>
      </c>
      <c r="B5665" s="111" t="s">
        <v>38</v>
      </c>
      <c r="C5665" s="112" t="s">
        <v>1455</v>
      </c>
      <c r="D5665" s="21">
        <f t="shared" si="124"/>
        <v>0</v>
      </c>
      <c r="E5665" s="24">
        <f t="shared" si="125"/>
        <v>89625</v>
      </c>
      <c r="F5665" s="104">
        <v>0</v>
      </c>
      <c r="G5665" s="104">
        <v>87500</v>
      </c>
      <c r="H5665" s="113">
        <v>0</v>
      </c>
      <c r="I5665" s="113">
        <v>2125</v>
      </c>
      <c r="J5665" s="31"/>
      <c r="K5665" s="32"/>
      <c r="L5665" s="113"/>
      <c r="M5665" s="113"/>
      <c r="N5665" s="31"/>
      <c r="O5665" s="32"/>
      <c r="P5665" s="113"/>
      <c r="Q5665" s="113"/>
      <c r="R5665" s="31"/>
      <c r="S5665" s="32"/>
      <c r="T5665" s="113"/>
      <c r="U5665" s="113"/>
      <c r="V5665" s="31"/>
      <c r="W5665" s="32"/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hidden="1" customHeight="1" x14ac:dyDescent="0.3">
      <c r="A5666" s="110" t="s">
        <v>1714</v>
      </c>
      <c r="B5666" s="111" t="s">
        <v>39</v>
      </c>
      <c r="C5666" s="112" t="s">
        <v>1456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hidden="1" customHeight="1" x14ac:dyDescent="0.3">
      <c r="A5667" s="110" t="s">
        <v>1714</v>
      </c>
      <c r="B5667" s="111" t="s">
        <v>40</v>
      </c>
      <c r="C5667" s="112" t="s">
        <v>1457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hidden="1" customHeight="1" x14ac:dyDescent="0.3">
      <c r="A5668" s="110" t="s">
        <v>1714</v>
      </c>
      <c r="B5668" s="111" t="s">
        <v>1458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hidden="1" customHeight="1" x14ac:dyDescent="0.3">
      <c r="A5669" s="110" t="s">
        <v>1714</v>
      </c>
      <c r="B5669" s="111" t="s">
        <v>1459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hidden="1" customHeight="1" x14ac:dyDescent="0.3">
      <c r="A5670" s="110" t="s">
        <v>1714</v>
      </c>
      <c r="B5670" s="111" t="s">
        <v>1460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hidden="1" customHeight="1" x14ac:dyDescent="0.3">
      <c r="A5671" s="110" t="s">
        <v>1714</v>
      </c>
      <c r="B5671" s="111" t="s">
        <v>1461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hidden="1" customHeight="1" x14ac:dyDescent="0.3">
      <c r="A5672" s="110" t="s">
        <v>1714</v>
      </c>
      <c r="B5672" s="111" t="s">
        <v>1462</v>
      </c>
      <c r="C5672" s="112" t="s">
        <v>1463</v>
      </c>
      <c r="D5672" s="21">
        <f t="shared" si="126"/>
        <v>27500</v>
      </c>
      <c r="E5672" s="24">
        <f t="shared" si="127"/>
        <v>32050</v>
      </c>
      <c r="F5672" s="104">
        <v>12650</v>
      </c>
      <c r="G5672" s="104">
        <v>0</v>
      </c>
      <c r="H5672" s="105">
        <v>14850</v>
      </c>
      <c r="I5672" s="105">
        <v>32050</v>
      </c>
      <c r="J5672" s="106"/>
      <c r="K5672" s="107"/>
      <c r="L5672" s="105"/>
      <c r="M5672" s="105"/>
      <c r="N5672" s="106"/>
      <c r="O5672" s="107"/>
      <c r="P5672" s="113"/>
      <c r="Q5672" s="113"/>
      <c r="R5672" s="106"/>
      <c r="S5672" s="107"/>
      <c r="T5672" s="105"/>
      <c r="U5672" s="105"/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hidden="1" customHeight="1" x14ac:dyDescent="0.3">
      <c r="A5673" s="110" t="s">
        <v>1714</v>
      </c>
      <c r="B5673" s="111" t="s">
        <v>1464</v>
      </c>
      <c r="C5673" s="112" t="s">
        <v>67</v>
      </c>
      <c r="D5673" s="21">
        <f t="shared" si="126"/>
        <v>5202250</v>
      </c>
      <c r="E5673" s="24">
        <f t="shared" si="127"/>
        <v>5202250</v>
      </c>
      <c r="F5673" s="104">
        <v>2079786</v>
      </c>
      <c r="G5673" s="104">
        <v>2079786</v>
      </c>
      <c r="H5673" s="113">
        <v>3122464</v>
      </c>
      <c r="I5673" s="113">
        <v>3122464</v>
      </c>
      <c r="J5673" s="31"/>
      <c r="K5673" s="32"/>
      <c r="L5673" s="113"/>
      <c r="M5673" s="113"/>
      <c r="N5673" s="31"/>
      <c r="O5673" s="32"/>
      <c r="P5673" s="105"/>
      <c r="Q5673" s="105"/>
      <c r="R5673" s="31"/>
      <c r="S5673" s="32"/>
      <c r="T5673" s="113"/>
      <c r="U5673" s="113"/>
      <c r="V5673" s="31"/>
      <c r="W5673" s="32"/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hidden="1" customHeight="1" x14ac:dyDescent="0.3">
      <c r="A5674" s="110" t="s">
        <v>1714</v>
      </c>
      <c r="B5674" s="111" t="s">
        <v>1465</v>
      </c>
      <c r="C5674" s="112" t="s">
        <v>1466</v>
      </c>
      <c r="D5674" s="21">
        <f t="shared" si="126"/>
        <v>1967241</v>
      </c>
      <c r="E5674" s="24">
        <f t="shared" si="127"/>
        <v>832825</v>
      </c>
      <c r="F5674" s="104">
        <v>934484</v>
      </c>
      <c r="G5674" s="104">
        <v>0</v>
      </c>
      <c r="H5674" s="113">
        <v>1032757</v>
      </c>
      <c r="I5674" s="113">
        <v>832825</v>
      </c>
      <c r="J5674" s="31"/>
      <c r="K5674" s="32"/>
      <c r="L5674" s="113"/>
      <c r="M5674" s="113"/>
      <c r="N5674" s="31"/>
      <c r="O5674" s="32"/>
      <c r="P5674" s="113"/>
      <c r="Q5674" s="113"/>
      <c r="R5674" s="31"/>
      <c r="S5674" s="32"/>
      <c r="T5674" s="113"/>
      <c r="U5674" s="113"/>
      <c r="V5674" s="31"/>
      <c r="W5674" s="32"/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hidden="1" customHeight="1" x14ac:dyDescent="0.3">
      <c r="A5675" s="110" t="s">
        <v>1714</v>
      </c>
      <c r="B5675" s="111" t="s">
        <v>1467</v>
      </c>
      <c r="C5675" s="112" t="s">
        <v>1468</v>
      </c>
      <c r="D5675" s="21">
        <f t="shared" si="126"/>
        <v>85769</v>
      </c>
      <c r="E5675" s="24">
        <f t="shared" si="127"/>
        <v>14320</v>
      </c>
      <c r="F5675" s="104">
        <v>45352</v>
      </c>
      <c r="G5675" s="104">
        <v>8800</v>
      </c>
      <c r="H5675" s="105">
        <v>40417</v>
      </c>
      <c r="I5675" s="105">
        <v>5520</v>
      </c>
      <c r="J5675" s="106"/>
      <c r="K5675" s="107"/>
      <c r="L5675" s="105"/>
      <c r="M5675" s="105"/>
      <c r="N5675" s="106"/>
      <c r="O5675" s="107"/>
      <c r="P5675" s="113"/>
      <c r="Q5675" s="113"/>
      <c r="R5675" s="106"/>
      <c r="S5675" s="107"/>
      <c r="T5675" s="105"/>
      <c r="U5675" s="105"/>
      <c r="V5675" s="106"/>
      <c r="W5675" s="107"/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hidden="1" customHeight="1" x14ac:dyDescent="0.3">
      <c r="A5676" s="110" t="s">
        <v>1714</v>
      </c>
      <c r="B5676" s="111" t="s">
        <v>1469</v>
      </c>
      <c r="C5676" s="112" t="s">
        <v>1470</v>
      </c>
      <c r="D5676" s="21">
        <f t="shared" si="126"/>
        <v>9879</v>
      </c>
      <c r="E5676" s="24">
        <f t="shared" si="127"/>
        <v>4231</v>
      </c>
      <c r="F5676" s="104">
        <v>2329</v>
      </c>
      <c r="G5676" s="104">
        <v>260</v>
      </c>
      <c r="H5676" s="113">
        <v>7550</v>
      </c>
      <c r="I5676" s="113">
        <v>3971</v>
      </c>
      <c r="J5676" s="31"/>
      <c r="K5676" s="32"/>
      <c r="L5676" s="113"/>
      <c r="M5676" s="113"/>
      <c r="N5676" s="31"/>
      <c r="O5676" s="32"/>
      <c r="P5676" s="105"/>
      <c r="Q5676" s="105"/>
      <c r="R5676" s="31"/>
      <c r="S5676" s="32"/>
      <c r="T5676" s="113"/>
      <c r="U5676" s="113"/>
      <c r="V5676" s="31"/>
      <c r="W5676" s="32"/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hidden="1" customHeight="1" x14ac:dyDescent="0.3">
      <c r="A5677" s="110" t="s">
        <v>1714</v>
      </c>
      <c r="B5677" s="111" t="s">
        <v>1471</v>
      </c>
      <c r="C5677" s="112" t="s">
        <v>68</v>
      </c>
      <c r="D5677" s="21">
        <f t="shared" si="126"/>
        <v>155852</v>
      </c>
      <c r="E5677" s="24">
        <f t="shared" si="127"/>
        <v>155852</v>
      </c>
      <c r="F5677" s="104">
        <v>82728</v>
      </c>
      <c r="G5677" s="104">
        <v>82728</v>
      </c>
      <c r="H5677" s="105">
        <v>73124</v>
      </c>
      <c r="I5677" s="105">
        <v>73124</v>
      </c>
      <c r="J5677" s="106"/>
      <c r="K5677" s="107"/>
      <c r="L5677" s="105"/>
      <c r="M5677" s="105"/>
      <c r="N5677" s="106"/>
      <c r="O5677" s="107"/>
      <c r="P5677" s="113"/>
      <c r="Q5677" s="113"/>
      <c r="R5677" s="106"/>
      <c r="S5677" s="107"/>
      <c r="T5677" s="105"/>
      <c r="U5677" s="105"/>
      <c r="V5677" s="106"/>
      <c r="W5677" s="107"/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hidden="1" customHeight="1" x14ac:dyDescent="0.3">
      <c r="A5678" s="110" t="s">
        <v>1714</v>
      </c>
      <c r="B5678" s="111" t="s">
        <v>1472</v>
      </c>
      <c r="C5678" s="112" t="s">
        <v>1473</v>
      </c>
      <c r="D5678" s="21">
        <f t="shared" si="126"/>
        <v>90307</v>
      </c>
      <c r="E5678" s="24">
        <f t="shared" si="127"/>
        <v>21013.15</v>
      </c>
      <c r="F5678" s="104">
        <v>63264</v>
      </c>
      <c r="G5678" s="104">
        <v>0</v>
      </c>
      <c r="H5678" s="113">
        <v>27043</v>
      </c>
      <c r="I5678" s="113">
        <v>21013.15</v>
      </c>
      <c r="J5678" s="31"/>
      <c r="K5678" s="32"/>
      <c r="L5678" s="113"/>
      <c r="M5678" s="113"/>
      <c r="N5678" s="31"/>
      <c r="O5678" s="32"/>
      <c r="P5678" s="105"/>
      <c r="Q5678" s="105"/>
      <c r="R5678" s="31"/>
      <c r="S5678" s="32"/>
      <c r="T5678" s="113"/>
      <c r="U5678" s="113"/>
      <c r="V5678" s="31"/>
      <c r="W5678" s="32"/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hidden="1" customHeight="1" x14ac:dyDescent="0.3">
      <c r="A5679" s="110" t="s">
        <v>1714</v>
      </c>
      <c r="B5679" s="111" t="s">
        <v>1474</v>
      </c>
      <c r="C5679" s="112" t="s">
        <v>1475</v>
      </c>
      <c r="D5679" s="21">
        <f t="shared" si="126"/>
        <v>26927</v>
      </c>
      <c r="E5679" s="24">
        <f t="shared" si="127"/>
        <v>7781</v>
      </c>
      <c r="F5679" s="104">
        <v>16523</v>
      </c>
      <c r="G5679" s="104">
        <v>0</v>
      </c>
      <c r="H5679" s="105">
        <v>10404</v>
      </c>
      <c r="I5679" s="105">
        <v>7781</v>
      </c>
      <c r="J5679" s="106"/>
      <c r="K5679" s="107"/>
      <c r="L5679" s="105"/>
      <c r="M5679" s="105"/>
      <c r="N5679" s="106"/>
      <c r="O5679" s="107"/>
      <c r="P5679" s="113"/>
      <c r="Q5679" s="113"/>
      <c r="R5679" s="106"/>
      <c r="S5679" s="107"/>
      <c r="T5679" s="105"/>
      <c r="U5679" s="105"/>
      <c r="V5679" s="106"/>
      <c r="W5679" s="107"/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hidden="1" customHeight="1" x14ac:dyDescent="0.3">
      <c r="A5680" s="110" t="s">
        <v>1714</v>
      </c>
      <c r="B5680" s="111" t="s">
        <v>1476</v>
      </c>
      <c r="C5680" s="112" t="s">
        <v>1477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hidden="1" customHeight="1" x14ac:dyDescent="0.3">
      <c r="A5681" s="110" t="s">
        <v>1714</v>
      </c>
      <c r="B5681" s="111" t="s">
        <v>1478</v>
      </c>
      <c r="C5681" s="112" t="s">
        <v>1479</v>
      </c>
      <c r="D5681" s="21">
        <f t="shared" si="126"/>
        <v>0</v>
      </c>
      <c r="E5681" s="24">
        <f t="shared" si="127"/>
        <v>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/>
      <c r="Q5681" s="113"/>
      <c r="R5681" s="106"/>
      <c r="S5681" s="107"/>
      <c r="T5681" s="105"/>
      <c r="U5681" s="105"/>
      <c r="V5681" s="106"/>
      <c r="W5681" s="107"/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hidden="1" customHeight="1" x14ac:dyDescent="0.3">
      <c r="A5682" s="110" t="s">
        <v>1714</v>
      </c>
      <c r="B5682" s="111" t="s">
        <v>1480</v>
      </c>
      <c r="C5682" s="112" t="s">
        <v>1481</v>
      </c>
      <c r="D5682" s="21">
        <f t="shared" si="126"/>
        <v>0</v>
      </c>
      <c r="E5682" s="24">
        <f t="shared" si="127"/>
        <v>0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/>
      <c r="U5682" s="113"/>
      <c r="V5682" s="31"/>
      <c r="W5682" s="32"/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hidden="1" customHeight="1" x14ac:dyDescent="0.3">
      <c r="A5683" s="110" t="s">
        <v>1714</v>
      </c>
      <c r="B5683" s="111" t="s">
        <v>1482</v>
      </c>
      <c r="C5683" s="112" t="s">
        <v>1483</v>
      </c>
      <c r="D5683" s="21">
        <f t="shared" si="126"/>
        <v>86820.800000000003</v>
      </c>
      <c r="E5683" s="24">
        <f t="shared" si="127"/>
        <v>118040.32000000001</v>
      </c>
      <c r="F5683" s="104">
        <v>34135.300000000003</v>
      </c>
      <c r="G5683" s="104">
        <v>21361.91</v>
      </c>
      <c r="H5683" s="113">
        <v>52685.5</v>
      </c>
      <c r="I5683" s="113">
        <v>96678.41</v>
      </c>
      <c r="J5683" s="31"/>
      <c r="K5683" s="32"/>
      <c r="L5683" s="113"/>
      <c r="M5683" s="113"/>
      <c r="N5683" s="31"/>
      <c r="O5683" s="32"/>
      <c r="P5683" s="113"/>
      <c r="Q5683" s="113"/>
      <c r="R5683" s="31"/>
      <c r="S5683" s="32"/>
      <c r="T5683" s="113"/>
      <c r="U5683" s="113"/>
      <c r="V5683" s="31"/>
      <c r="W5683" s="32"/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hidden="1" customHeight="1" x14ac:dyDescent="0.3">
      <c r="A5684" s="110" t="s">
        <v>1714</v>
      </c>
      <c r="B5684" s="111" t="s">
        <v>1484</v>
      </c>
      <c r="C5684" s="112" t="s">
        <v>1485</v>
      </c>
      <c r="D5684" s="21">
        <f t="shared" si="126"/>
        <v>33032.5</v>
      </c>
      <c r="E5684" s="24">
        <f t="shared" si="127"/>
        <v>95368.08</v>
      </c>
      <c r="F5684" s="104">
        <v>5365.5</v>
      </c>
      <c r="G5684" s="104">
        <v>0</v>
      </c>
      <c r="H5684" s="105">
        <v>27667</v>
      </c>
      <c r="I5684" s="105">
        <v>95368.08</v>
      </c>
      <c r="J5684" s="106"/>
      <c r="K5684" s="107"/>
      <c r="L5684" s="105"/>
      <c r="M5684" s="105"/>
      <c r="N5684" s="106"/>
      <c r="O5684" s="107"/>
      <c r="P5684" s="113"/>
      <c r="Q5684" s="113"/>
      <c r="R5684" s="106"/>
      <c r="S5684" s="107"/>
      <c r="T5684" s="105"/>
      <c r="U5684" s="105"/>
      <c r="V5684" s="106"/>
      <c r="W5684" s="107"/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hidden="1" customHeight="1" x14ac:dyDescent="0.3">
      <c r="A5685" s="110" t="s">
        <v>1714</v>
      </c>
      <c r="B5685" s="111" t="s">
        <v>1486</v>
      </c>
      <c r="C5685" s="112" t="s">
        <v>1487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hidden="1" customHeight="1" x14ac:dyDescent="0.3">
      <c r="A5686" s="110" t="s">
        <v>1714</v>
      </c>
      <c r="B5686" s="111" t="s">
        <v>1488</v>
      </c>
      <c r="C5686" s="112" t="s">
        <v>1489</v>
      </c>
      <c r="D5686" s="21">
        <f t="shared" si="126"/>
        <v>0</v>
      </c>
      <c r="E5686" s="24">
        <f t="shared" si="127"/>
        <v>6545</v>
      </c>
      <c r="F5686" s="104">
        <v>0</v>
      </c>
      <c r="G5686" s="104">
        <v>0</v>
      </c>
      <c r="H5686" s="105">
        <v>0</v>
      </c>
      <c r="I5686" s="105">
        <v>6545</v>
      </c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hidden="1" customHeight="1" x14ac:dyDescent="0.3">
      <c r="A5687" s="110" t="s">
        <v>1714</v>
      </c>
      <c r="B5687" s="111" t="s">
        <v>1490</v>
      </c>
      <c r="C5687" s="112" t="s">
        <v>1491</v>
      </c>
      <c r="D5687" s="21">
        <f t="shared" si="126"/>
        <v>12763</v>
      </c>
      <c r="E5687" s="24">
        <f t="shared" si="127"/>
        <v>12081</v>
      </c>
      <c r="F5687" s="104">
        <v>5852</v>
      </c>
      <c r="G5687" s="104">
        <v>5665</v>
      </c>
      <c r="H5687" s="105">
        <v>6911</v>
      </c>
      <c r="I5687" s="105">
        <v>6416</v>
      </c>
      <c r="J5687" s="106"/>
      <c r="K5687" s="107"/>
      <c r="L5687" s="105"/>
      <c r="M5687" s="105"/>
      <c r="N5687" s="106"/>
      <c r="O5687" s="107"/>
      <c r="P5687" s="105"/>
      <c r="Q5687" s="105"/>
      <c r="R5687" s="106"/>
      <c r="S5687" s="107"/>
      <c r="T5687" s="105"/>
      <c r="U5687" s="105"/>
      <c r="V5687" s="106"/>
      <c r="W5687" s="107"/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hidden="1" customHeight="1" x14ac:dyDescent="0.3">
      <c r="A5688" s="110" t="s">
        <v>1714</v>
      </c>
      <c r="B5688" s="111" t="s">
        <v>1492</v>
      </c>
      <c r="C5688" s="112" t="s">
        <v>70</v>
      </c>
      <c r="D5688" s="21">
        <f t="shared" si="126"/>
        <v>11116</v>
      </c>
      <c r="E5688" s="24">
        <f t="shared" si="127"/>
        <v>69795</v>
      </c>
      <c r="F5688" s="104">
        <v>0</v>
      </c>
      <c r="G5688" s="104">
        <v>0</v>
      </c>
      <c r="H5688" s="113">
        <v>11116</v>
      </c>
      <c r="I5688" s="113">
        <v>69795</v>
      </c>
      <c r="J5688" s="31"/>
      <c r="K5688" s="32"/>
      <c r="L5688" s="113"/>
      <c r="M5688" s="113"/>
      <c r="N5688" s="31"/>
      <c r="O5688" s="32"/>
      <c r="P5688" s="105"/>
      <c r="Q5688" s="105"/>
      <c r="R5688" s="31"/>
      <c r="S5688" s="32"/>
      <c r="T5688" s="113"/>
      <c r="U5688" s="113"/>
      <c r="V5688" s="31"/>
      <c r="W5688" s="32"/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hidden="1" customHeight="1" x14ac:dyDescent="0.3">
      <c r="A5689" s="110" t="s">
        <v>1714</v>
      </c>
      <c r="B5689" s="111" t="s">
        <v>1493</v>
      </c>
      <c r="C5689" s="112" t="s">
        <v>1494</v>
      </c>
      <c r="D5689" s="21">
        <f t="shared" si="126"/>
        <v>0</v>
      </c>
      <c r="E5689" s="24">
        <f t="shared" si="127"/>
        <v>0</v>
      </c>
      <c r="F5689" s="104"/>
      <c r="G5689" s="104"/>
      <c r="H5689" s="105"/>
      <c r="I5689" s="105"/>
      <c r="J5689" s="106"/>
      <c r="K5689" s="107"/>
      <c r="L5689" s="105"/>
      <c r="M5689" s="105"/>
      <c r="N5689" s="106"/>
      <c r="O5689" s="107"/>
      <c r="P5689" s="113"/>
      <c r="Q5689" s="113"/>
      <c r="R5689" s="106"/>
      <c r="S5689" s="107"/>
      <c r="T5689" s="105"/>
      <c r="U5689" s="105"/>
      <c r="V5689" s="106"/>
      <c r="W5689" s="107"/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hidden="1" customHeight="1" x14ac:dyDescent="0.3">
      <c r="A5690" s="110" t="s">
        <v>1714</v>
      </c>
      <c r="B5690" s="111" t="s">
        <v>1495</v>
      </c>
      <c r="C5690" s="112" t="s">
        <v>1496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hidden="1" customHeight="1" x14ac:dyDescent="0.3">
      <c r="A5691" s="110" t="s">
        <v>1714</v>
      </c>
      <c r="B5691" s="111" t="s">
        <v>1497</v>
      </c>
      <c r="C5691" s="112" t="s">
        <v>71</v>
      </c>
      <c r="D5691" s="21">
        <f t="shared" si="126"/>
        <v>387222.9</v>
      </c>
      <c r="E5691" s="24">
        <f t="shared" si="127"/>
        <v>312007.84999999998</v>
      </c>
      <c r="F5691" s="104">
        <v>195474.15</v>
      </c>
      <c r="G5691" s="104">
        <v>113014.95</v>
      </c>
      <c r="H5691" s="113">
        <v>191748.75</v>
      </c>
      <c r="I5691" s="113">
        <v>198992.9</v>
      </c>
      <c r="J5691" s="31"/>
      <c r="K5691" s="32"/>
      <c r="L5691" s="113"/>
      <c r="M5691" s="113"/>
      <c r="N5691" s="31"/>
      <c r="O5691" s="32"/>
      <c r="P5691" s="105"/>
      <c r="Q5691" s="105"/>
      <c r="R5691" s="31"/>
      <c r="S5691" s="32"/>
      <c r="T5691" s="113"/>
      <c r="U5691" s="113"/>
      <c r="V5691" s="31"/>
      <c r="W5691" s="32"/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hidden="1" customHeight="1" x14ac:dyDescent="0.3">
      <c r="A5692" s="110" t="s">
        <v>1714</v>
      </c>
      <c r="B5692" s="111" t="s">
        <v>1498</v>
      </c>
      <c r="C5692" s="112" t="s">
        <v>1499</v>
      </c>
      <c r="D5692" s="21">
        <f t="shared" si="126"/>
        <v>42372</v>
      </c>
      <c r="E5692" s="24">
        <f t="shared" si="127"/>
        <v>28852.23</v>
      </c>
      <c r="F5692" s="104">
        <v>24223.5</v>
      </c>
      <c r="G5692" s="104">
        <v>3054.48</v>
      </c>
      <c r="H5692" s="105">
        <v>18148.5</v>
      </c>
      <c r="I5692" s="105">
        <v>25797.75</v>
      </c>
      <c r="J5692" s="106"/>
      <c r="K5692" s="107"/>
      <c r="L5692" s="105"/>
      <c r="M5692" s="105"/>
      <c r="N5692" s="106"/>
      <c r="O5692" s="107"/>
      <c r="P5692" s="113"/>
      <c r="Q5692" s="113"/>
      <c r="R5692" s="106"/>
      <c r="S5692" s="107"/>
      <c r="T5692" s="105"/>
      <c r="U5692" s="105"/>
      <c r="V5692" s="106"/>
      <c r="W5692" s="107"/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hidden="1" customHeight="1" x14ac:dyDescent="0.3">
      <c r="A5693" s="110" t="s">
        <v>1714</v>
      </c>
      <c r="B5693" s="111" t="s">
        <v>1500</v>
      </c>
      <c r="C5693" s="112" t="s">
        <v>1501</v>
      </c>
      <c r="D5693" s="21">
        <f t="shared" si="126"/>
        <v>0</v>
      </c>
      <c r="E5693" s="24">
        <f t="shared" si="127"/>
        <v>0</v>
      </c>
      <c r="F5693" s="104"/>
      <c r="G5693" s="104"/>
      <c r="H5693" s="113"/>
      <c r="I5693" s="113"/>
      <c r="J5693" s="31"/>
      <c r="K5693" s="32"/>
      <c r="L5693" s="113"/>
      <c r="M5693" s="113"/>
      <c r="N5693" s="31"/>
      <c r="O5693" s="32"/>
      <c r="P5693" s="105"/>
      <c r="Q5693" s="105"/>
      <c r="R5693" s="31"/>
      <c r="S5693" s="32"/>
      <c r="T5693" s="113"/>
      <c r="U5693" s="113"/>
      <c r="V5693" s="31"/>
      <c r="W5693" s="32"/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hidden="1" customHeight="1" x14ac:dyDescent="0.3">
      <c r="A5694" s="110" t="s">
        <v>1714</v>
      </c>
      <c r="B5694" s="111" t="s">
        <v>1502</v>
      </c>
      <c r="C5694" s="112" t="s">
        <v>1503</v>
      </c>
      <c r="D5694" s="21">
        <f t="shared" si="126"/>
        <v>0</v>
      </c>
      <c r="E5694" s="24">
        <f t="shared" si="127"/>
        <v>0</v>
      </c>
      <c r="F5694" s="104"/>
      <c r="G5694" s="104"/>
      <c r="H5694" s="113"/>
      <c r="I5694" s="113"/>
      <c r="J5694" s="31"/>
      <c r="K5694" s="32"/>
      <c r="L5694" s="113"/>
      <c r="M5694" s="113"/>
      <c r="N5694" s="31"/>
      <c r="O5694" s="32"/>
      <c r="P5694" s="113"/>
      <c r="Q5694" s="113"/>
      <c r="R5694" s="31"/>
      <c r="S5694" s="32"/>
      <c r="T5694" s="113"/>
      <c r="U5694" s="113"/>
      <c r="V5694" s="31"/>
      <c r="W5694" s="32"/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hidden="1" customHeight="1" x14ac:dyDescent="0.3">
      <c r="A5695" s="110" t="s">
        <v>1714</v>
      </c>
      <c r="B5695" s="111" t="s">
        <v>1504</v>
      </c>
      <c r="C5695" s="112" t="s">
        <v>1505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hidden="1" customHeight="1" x14ac:dyDescent="0.3">
      <c r="A5696" s="110" t="s">
        <v>1714</v>
      </c>
      <c r="B5696" s="111" t="s">
        <v>1506</v>
      </c>
      <c r="C5696" s="112" t="s">
        <v>1507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hidden="1" customHeight="1" x14ac:dyDescent="0.3">
      <c r="A5697" s="110" t="s">
        <v>1714</v>
      </c>
      <c r="B5697" s="111" t="s">
        <v>1508</v>
      </c>
      <c r="C5697" s="112" t="s">
        <v>1665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hidden="1" customHeight="1" x14ac:dyDescent="0.3">
      <c r="A5698" s="110" t="s">
        <v>1714</v>
      </c>
      <c r="B5698" s="111" t="s">
        <v>1509</v>
      </c>
      <c r="C5698" s="112" t="s">
        <v>1510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hidden="1" customHeight="1" x14ac:dyDescent="0.3">
      <c r="A5699" s="110" t="s">
        <v>1714</v>
      </c>
      <c r="B5699" s="111" t="s">
        <v>1511</v>
      </c>
      <c r="C5699" s="112" t="s">
        <v>1512</v>
      </c>
      <c r="D5699" s="21">
        <f t="shared" si="126"/>
        <v>0</v>
      </c>
      <c r="E5699" s="24">
        <f t="shared" si="127"/>
        <v>0</v>
      </c>
      <c r="F5699" s="104"/>
      <c r="G5699" s="104"/>
      <c r="H5699" s="113"/>
      <c r="I5699" s="113"/>
      <c r="J5699" s="31"/>
      <c r="K5699" s="32"/>
      <c r="L5699" s="113"/>
      <c r="M5699" s="113"/>
      <c r="N5699" s="31"/>
      <c r="O5699" s="32"/>
      <c r="P5699" s="113"/>
      <c r="Q5699" s="113"/>
      <c r="R5699" s="31"/>
      <c r="S5699" s="32"/>
      <c r="T5699" s="113"/>
      <c r="U5699" s="113"/>
      <c r="V5699" s="31"/>
      <c r="W5699" s="32"/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hidden="1" customHeight="1" x14ac:dyDescent="0.3">
      <c r="A5700" s="110" t="s">
        <v>1714</v>
      </c>
      <c r="B5700" s="111" t="s">
        <v>1513</v>
      </c>
      <c r="C5700" s="112" t="s">
        <v>1514</v>
      </c>
      <c r="D5700" s="21">
        <f t="shared" si="126"/>
        <v>0</v>
      </c>
      <c r="E5700" s="24">
        <f t="shared" si="127"/>
        <v>0</v>
      </c>
      <c r="F5700" s="104">
        <v>0</v>
      </c>
      <c r="G5700" s="104">
        <v>0</v>
      </c>
      <c r="H5700" s="113">
        <v>0</v>
      </c>
      <c r="I5700" s="113">
        <v>0</v>
      </c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hidden="1" customHeight="1" x14ac:dyDescent="0.3">
      <c r="A5701" s="110" t="s">
        <v>1714</v>
      </c>
      <c r="B5701" s="111" t="s">
        <v>1515</v>
      </c>
      <c r="C5701" s="112" t="s">
        <v>1516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hidden="1" customHeight="1" x14ac:dyDescent="0.3">
      <c r="A5702" s="110" t="s">
        <v>1714</v>
      </c>
      <c r="B5702" s="111" t="s">
        <v>1517</v>
      </c>
      <c r="C5702" s="112" t="s">
        <v>1518</v>
      </c>
      <c r="D5702" s="21">
        <f t="shared" si="126"/>
        <v>0</v>
      </c>
      <c r="E5702" s="24">
        <f t="shared" si="127"/>
        <v>0</v>
      </c>
      <c r="F5702" s="104"/>
      <c r="G5702" s="104"/>
      <c r="H5702" s="105"/>
      <c r="I5702" s="105"/>
      <c r="J5702" s="106"/>
      <c r="K5702" s="107"/>
      <c r="L5702" s="105"/>
      <c r="M5702" s="105"/>
      <c r="N5702" s="106"/>
      <c r="O5702" s="107"/>
      <c r="P5702" s="113"/>
      <c r="Q5702" s="113"/>
      <c r="R5702" s="106"/>
      <c r="S5702" s="107"/>
      <c r="T5702" s="105"/>
      <c r="U5702" s="105"/>
      <c r="V5702" s="106"/>
      <c r="W5702" s="107"/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hidden="1" customHeight="1" x14ac:dyDescent="0.3">
      <c r="A5703" s="110" t="s">
        <v>1714</v>
      </c>
      <c r="B5703" s="111" t="s">
        <v>1519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hidden="1" customHeight="1" x14ac:dyDescent="0.3">
      <c r="A5704" s="110" t="s">
        <v>1714</v>
      </c>
      <c r="B5704" s="111" t="s">
        <v>1520</v>
      </c>
      <c r="C5704" s="112" t="s">
        <v>1521</v>
      </c>
      <c r="D5704" s="21">
        <f t="shared" si="126"/>
        <v>0</v>
      </c>
      <c r="E5704" s="24">
        <f t="shared" si="127"/>
        <v>0</v>
      </c>
      <c r="F5704" s="104">
        <v>0</v>
      </c>
      <c r="G5704" s="104">
        <v>0</v>
      </c>
      <c r="H5704" s="105">
        <v>0</v>
      </c>
      <c r="I5704" s="105">
        <v>0</v>
      </c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hidden="1" customHeight="1" x14ac:dyDescent="0.3">
      <c r="A5705" s="110" t="s">
        <v>1714</v>
      </c>
      <c r="B5705" s="111" t="s">
        <v>1522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hidden="1" customHeight="1" x14ac:dyDescent="0.3">
      <c r="A5706" s="110" t="s">
        <v>1714</v>
      </c>
      <c r="B5706" s="111" t="s">
        <v>1523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hidden="1" customHeight="1" x14ac:dyDescent="0.3">
      <c r="A5707" s="110" t="s">
        <v>1714</v>
      </c>
      <c r="B5707" s="111" t="s">
        <v>1524</v>
      </c>
      <c r="C5707" s="112" t="s">
        <v>1525</v>
      </c>
      <c r="D5707" s="21">
        <f t="shared" si="126"/>
        <v>90961</v>
      </c>
      <c r="E5707" s="24">
        <f t="shared" si="127"/>
        <v>37823</v>
      </c>
      <c r="F5707" s="104">
        <v>45371</v>
      </c>
      <c r="G5707" s="104">
        <v>7503</v>
      </c>
      <c r="H5707" s="113">
        <v>45590</v>
      </c>
      <c r="I5707" s="113">
        <v>30320</v>
      </c>
      <c r="J5707" s="31"/>
      <c r="K5707" s="32"/>
      <c r="L5707" s="113"/>
      <c r="M5707" s="113"/>
      <c r="N5707" s="31"/>
      <c r="O5707" s="32"/>
      <c r="P5707" s="113"/>
      <c r="Q5707" s="113"/>
      <c r="R5707" s="31"/>
      <c r="S5707" s="32"/>
      <c r="T5707" s="113"/>
      <c r="U5707" s="113"/>
      <c r="V5707" s="31"/>
      <c r="W5707" s="32"/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hidden="1" customHeight="1" x14ac:dyDescent="0.3">
      <c r="A5708" s="110" t="s">
        <v>1714</v>
      </c>
      <c r="B5708" s="111" t="s">
        <v>1526</v>
      </c>
      <c r="C5708" s="112" t="s">
        <v>1527</v>
      </c>
      <c r="D5708" s="21">
        <f t="shared" si="126"/>
        <v>11102</v>
      </c>
      <c r="E5708" s="24">
        <f t="shared" si="127"/>
        <v>2400</v>
      </c>
      <c r="F5708" s="104">
        <v>2625</v>
      </c>
      <c r="G5708" s="104">
        <v>2400</v>
      </c>
      <c r="H5708" s="113">
        <v>8477</v>
      </c>
      <c r="I5708" s="113">
        <v>0</v>
      </c>
      <c r="J5708" s="31"/>
      <c r="K5708" s="32"/>
      <c r="L5708" s="113"/>
      <c r="M5708" s="113"/>
      <c r="N5708" s="31"/>
      <c r="O5708" s="32"/>
      <c r="P5708" s="113"/>
      <c r="Q5708" s="113"/>
      <c r="R5708" s="31"/>
      <c r="S5708" s="32"/>
      <c r="T5708" s="113"/>
      <c r="U5708" s="113"/>
      <c r="V5708" s="31"/>
      <c r="W5708" s="32"/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hidden="1" customHeight="1" x14ac:dyDescent="0.3">
      <c r="A5709" s="110" t="s">
        <v>1714</v>
      </c>
      <c r="B5709" s="111" t="s">
        <v>1528</v>
      </c>
      <c r="C5709" s="112" t="s">
        <v>1529</v>
      </c>
      <c r="D5709" s="21">
        <f t="shared" si="126"/>
        <v>0</v>
      </c>
      <c r="E5709" s="24">
        <f t="shared" si="127"/>
        <v>0</v>
      </c>
      <c r="F5709" s="104"/>
      <c r="G5709" s="104"/>
      <c r="H5709" s="113"/>
      <c r="I5709" s="113"/>
      <c r="J5709" s="31"/>
      <c r="K5709" s="32"/>
      <c r="L5709" s="113"/>
      <c r="M5709" s="113"/>
      <c r="N5709" s="31"/>
      <c r="O5709" s="32"/>
      <c r="P5709" s="113"/>
      <c r="Q5709" s="113"/>
      <c r="R5709" s="31"/>
      <c r="S5709" s="32"/>
      <c r="T5709" s="113"/>
      <c r="U5709" s="113"/>
      <c r="V5709" s="31"/>
      <c r="W5709" s="32"/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hidden="1" customHeight="1" x14ac:dyDescent="0.3">
      <c r="A5710" s="110" t="s">
        <v>1714</v>
      </c>
      <c r="B5710" s="111" t="s">
        <v>1530</v>
      </c>
      <c r="C5710" s="112" t="s">
        <v>1531</v>
      </c>
      <c r="D5710" s="21">
        <f t="shared" si="126"/>
        <v>0</v>
      </c>
      <c r="E5710" s="24">
        <f t="shared" si="127"/>
        <v>0</v>
      </c>
      <c r="F5710" s="104"/>
      <c r="G5710" s="104"/>
      <c r="H5710" s="113"/>
      <c r="I5710" s="113"/>
      <c r="J5710" s="31"/>
      <c r="K5710" s="32"/>
      <c r="L5710" s="113"/>
      <c r="M5710" s="113"/>
      <c r="N5710" s="31"/>
      <c r="O5710" s="32"/>
      <c r="P5710" s="113"/>
      <c r="Q5710" s="113"/>
      <c r="R5710" s="31"/>
      <c r="S5710" s="32"/>
      <c r="T5710" s="113"/>
      <c r="U5710" s="113"/>
      <c r="V5710" s="31"/>
      <c r="W5710" s="32"/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hidden="1" customHeight="1" x14ac:dyDescent="0.3">
      <c r="A5711" s="110" t="s">
        <v>1714</v>
      </c>
      <c r="B5711" s="111" t="s">
        <v>1532</v>
      </c>
      <c r="C5711" s="112" t="s">
        <v>1533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hidden="1" customHeight="1" x14ac:dyDescent="0.3">
      <c r="A5712" s="110" t="s">
        <v>1714</v>
      </c>
      <c r="B5712" s="111" t="s">
        <v>1534</v>
      </c>
      <c r="C5712" s="112" t="s">
        <v>1535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hidden="1" customHeight="1" x14ac:dyDescent="0.3">
      <c r="A5713" s="110" t="s">
        <v>1714</v>
      </c>
      <c r="B5713" s="111" t="s">
        <v>1536</v>
      </c>
      <c r="C5713" s="112" t="s">
        <v>69</v>
      </c>
      <c r="D5713" s="21">
        <f t="shared" si="126"/>
        <v>121696</v>
      </c>
      <c r="E5713" s="24">
        <f t="shared" si="127"/>
        <v>388299</v>
      </c>
      <c r="F5713" s="104">
        <v>56272</v>
      </c>
      <c r="G5713" s="104">
        <v>11139</v>
      </c>
      <c r="H5713" s="105">
        <v>65424</v>
      </c>
      <c r="I5713" s="105">
        <v>377160</v>
      </c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hidden="1" customHeight="1" x14ac:dyDescent="0.3">
      <c r="A5714" s="110" t="s">
        <v>1714</v>
      </c>
      <c r="B5714" s="111" t="s">
        <v>1537</v>
      </c>
      <c r="C5714" s="112" t="s">
        <v>1538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hidden="1" customHeight="1" x14ac:dyDescent="0.3">
      <c r="A5715" s="110" t="s">
        <v>1714</v>
      </c>
      <c r="B5715" s="111" t="s">
        <v>1539</v>
      </c>
      <c r="C5715" s="112" t="s">
        <v>1540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hidden="1" customHeight="1" x14ac:dyDescent="0.3">
      <c r="A5716" s="110" t="s">
        <v>1714</v>
      </c>
      <c r="B5716" s="111" t="s">
        <v>1541</v>
      </c>
      <c r="C5716" s="112" t="s">
        <v>1542</v>
      </c>
      <c r="D5716" s="21">
        <f t="shared" si="126"/>
        <v>19923</v>
      </c>
      <c r="E5716" s="24">
        <f t="shared" si="127"/>
        <v>41527</v>
      </c>
      <c r="F5716" s="104">
        <v>11761</v>
      </c>
      <c r="G5716" s="104">
        <v>200</v>
      </c>
      <c r="H5716" s="113">
        <v>8162</v>
      </c>
      <c r="I5716" s="113">
        <v>41327</v>
      </c>
      <c r="J5716" s="31"/>
      <c r="K5716" s="32"/>
      <c r="L5716" s="113"/>
      <c r="M5716" s="113"/>
      <c r="N5716" s="31"/>
      <c r="O5716" s="32"/>
      <c r="P5716" s="113"/>
      <c r="Q5716" s="113"/>
      <c r="R5716" s="31"/>
      <c r="S5716" s="32"/>
      <c r="T5716" s="113"/>
      <c r="U5716" s="113"/>
      <c r="V5716" s="31"/>
      <c r="W5716" s="32"/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hidden="1" customHeight="1" x14ac:dyDescent="0.3">
      <c r="A5717" s="110" t="s">
        <v>1714</v>
      </c>
      <c r="B5717" s="111" t="s">
        <v>1543</v>
      </c>
      <c r="C5717" s="112" t="s">
        <v>1544</v>
      </c>
      <c r="D5717" s="21">
        <f t="shared" si="126"/>
        <v>25065</v>
      </c>
      <c r="E5717" s="24">
        <f t="shared" si="127"/>
        <v>18040</v>
      </c>
      <c r="F5717" s="104">
        <v>4119</v>
      </c>
      <c r="G5717" s="104">
        <v>6163</v>
      </c>
      <c r="H5717" s="113">
        <v>20946</v>
      </c>
      <c r="I5717" s="113">
        <v>11877</v>
      </c>
      <c r="J5717" s="31"/>
      <c r="K5717" s="32"/>
      <c r="L5717" s="113"/>
      <c r="M5717" s="113"/>
      <c r="N5717" s="31"/>
      <c r="O5717" s="32"/>
      <c r="P5717" s="113"/>
      <c r="Q5717" s="113"/>
      <c r="R5717" s="31"/>
      <c r="S5717" s="32"/>
      <c r="T5717" s="113"/>
      <c r="U5717" s="113"/>
      <c r="V5717" s="31"/>
      <c r="W5717" s="32"/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hidden="1" customHeight="1" x14ac:dyDescent="0.3">
      <c r="A5718" s="110" t="s">
        <v>1714</v>
      </c>
      <c r="B5718" s="111" t="s">
        <v>1545</v>
      </c>
      <c r="C5718" s="112" t="s">
        <v>1546</v>
      </c>
      <c r="D5718" s="21">
        <f t="shared" si="126"/>
        <v>49441</v>
      </c>
      <c r="E5718" s="24">
        <f t="shared" si="127"/>
        <v>1698.75</v>
      </c>
      <c r="F5718" s="104">
        <v>22287</v>
      </c>
      <c r="G5718" s="104">
        <v>372.5</v>
      </c>
      <c r="H5718" s="113">
        <v>27154</v>
      </c>
      <c r="I5718" s="113">
        <v>1326.25</v>
      </c>
      <c r="J5718" s="31"/>
      <c r="K5718" s="32"/>
      <c r="L5718" s="113"/>
      <c r="M5718" s="113"/>
      <c r="N5718" s="31"/>
      <c r="O5718" s="32"/>
      <c r="P5718" s="113"/>
      <c r="Q5718" s="113"/>
      <c r="R5718" s="31"/>
      <c r="S5718" s="32"/>
      <c r="T5718" s="113"/>
      <c r="U5718" s="113"/>
      <c r="V5718" s="31"/>
      <c r="W5718" s="32"/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hidden="1" customHeight="1" x14ac:dyDescent="0.3">
      <c r="A5719" s="110" t="s">
        <v>1714</v>
      </c>
      <c r="B5719" s="111" t="s">
        <v>1547</v>
      </c>
      <c r="C5719" s="112" t="s">
        <v>1548</v>
      </c>
      <c r="D5719" s="21">
        <f t="shared" si="126"/>
        <v>26054</v>
      </c>
      <c r="E5719" s="24">
        <f t="shared" si="127"/>
        <v>7833.37</v>
      </c>
      <c r="F5719" s="104">
        <v>14640</v>
      </c>
      <c r="G5719" s="104">
        <v>6054.9</v>
      </c>
      <c r="H5719" s="113">
        <v>11414</v>
      </c>
      <c r="I5719" s="113">
        <v>1778.47</v>
      </c>
      <c r="J5719" s="31"/>
      <c r="K5719" s="32"/>
      <c r="L5719" s="113"/>
      <c r="M5719" s="113"/>
      <c r="N5719" s="31"/>
      <c r="O5719" s="32"/>
      <c r="P5719" s="113"/>
      <c r="Q5719" s="113"/>
      <c r="R5719" s="31"/>
      <c r="S5719" s="32"/>
      <c r="T5719" s="113"/>
      <c r="U5719" s="113"/>
      <c r="V5719" s="31"/>
      <c r="W5719" s="32"/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hidden="1" customHeight="1" x14ac:dyDescent="0.3">
      <c r="A5720" s="110" t="s">
        <v>1714</v>
      </c>
      <c r="B5720" s="111" t="s">
        <v>1549</v>
      </c>
      <c r="C5720" s="112" t="s">
        <v>1550</v>
      </c>
      <c r="D5720" s="21">
        <f t="shared" si="126"/>
        <v>0</v>
      </c>
      <c r="E5720" s="24">
        <f t="shared" si="127"/>
        <v>0</v>
      </c>
      <c r="F5720" s="104"/>
      <c r="G5720" s="104"/>
      <c r="H5720" s="113"/>
      <c r="I5720" s="113"/>
      <c r="J5720" s="31"/>
      <c r="K5720" s="32"/>
      <c r="L5720" s="113"/>
      <c r="M5720" s="113"/>
      <c r="N5720" s="31"/>
      <c r="O5720" s="32"/>
      <c r="P5720" s="113"/>
      <c r="Q5720" s="113"/>
      <c r="R5720" s="31"/>
      <c r="S5720" s="32"/>
      <c r="T5720" s="113"/>
      <c r="U5720" s="113"/>
      <c r="V5720" s="31"/>
      <c r="W5720" s="32"/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hidden="1" customHeight="1" x14ac:dyDescent="0.3">
      <c r="A5721" s="110" t="s">
        <v>1714</v>
      </c>
      <c r="B5721" s="111" t="s">
        <v>1551</v>
      </c>
      <c r="C5721" s="112" t="s">
        <v>1552</v>
      </c>
      <c r="D5721" s="21">
        <f t="shared" si="126"/>
        <v>0</v>
      </c>
      <c r="E5721" s="24">
        <f t="shared" si="127"/>
        <v>0</v>
      </c>
      <c r="F5721" s="104"/>
      <c r="G5721" s="104"/>
      <c r="H5721" s="113"/>
      <c r="I5721" s="113"/>
      <c r="J5721" s="31"/>
      <c r="K5721" s="32"/>
      <c r="L5721" s="113"/>
      <c r="M5721" s="113"/>
      <c r="N5721" s="31"/>
      <c r="O5721" s="32"/>
      <c r="P5721" s="113"/>
      <c r="Q5721" s="113"/>
      <c r="R5721" s="31"/>
      <c r="S5721" s="32"/>
      <c r="T5721" s="113"/>
      <c r="U5721" s="113"/>
      <c r="V5721" s="31"/>
      <c r="W5721" s="32"/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hidden="1" customHeight="1" x14ac:dyDescent="0.3">
      <c r="A5722" s="110" t="s">
        <v>1714</v>
      </c>
      <c r="B5722" s="111" t="s">
        <v>41</v>
      </c>
      <c r="C5722" s="112" t="s">
        <v>1553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hidden="1" customHeight="1" x14ac:dyDescent="0.3">
      <c r="A5723" s="110" t="s">
        <v>1714</v>
      </c>
      <c r="B5723" s="111" t="s">
        <v>42</v>
      </c>
      <c r="C5723" s="112" t="s">
        <v>1554</v>
      </c>
      <c r="D5723" s="21">
        <f t="shared" si="126"/>
        <v>0</v>
      </c>
      <c r="E5723" s="24">
        <f t="shared" si="127"/>
        <v>10286.950000000001</v>
      </c>
      <c r="F5723" s="104">
        <v>0</v>
      </c>
      <c r="G5723" s="104">
        <v>10286.950000000001</v>
      </c>
      <c r="H5723" s="113"/>
      <c r="I5723" s="113"/>
      <c r="J5723" s="31"/>
      <c r="K5723" s="32"/>
      <c r="L5723" s="113"/>
      <c r="M5723" s="113"/>
      <c r="N5723" s="31"/>
      <c r="O5723" s="32"/>
      <c r="P5723" s="113"/>
      <c r="Q5723" s="113"/>
      <c r="R5723" s="31"/>
      <c r="S5723" s="32"/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hidden="1" customHeight="1" x14ac:dyDescent="0.3">
      <c r="A5724" s="110" t="s">
        <v>1714</v>
      </c>
      <c r="B5724" s="111" t="s">
        <v>43</v>
      </c>
      <c r="C5724" s="112" t="s">
        <v>44</v>
      </c>
      <c r="D5724" s="21">
        <f t="shared" si="126"/>
        <v>580200</v>
      </c>
      <c r="E5724" s="24">
        <f t="shared" si="127"/>
        <v>289500</v>
      </c>
      <c r="F5724" s="104">
        <v>290100</v>
      </c>
      <c r="G5724" s="104">
        <v>289500</v>
      </c>
      <c r="H5724" s="113">
        <v>290100</v>
      </c>
      <c r="I5724" s="113">
        <v>0</v>
      </c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hidden="1" customHeight="1" x14ac:dyDescent="0.3">
      <c r="A5725" s="110" t="s">
        <v>1714</v>
      </c>
      <c r="B5725" s="111" t="s">
        <v>45</v>
      </c>
      <c r="C5725" s="112" t="s">
        <v>1555</v>
      </c>
      <c r="D5725" s="21">
        <f t="shared" si="126"/>
        <v>0</v>
      </c>
      <c r="E5725" s="24">
        <f t="shared" si="127"/>
        <v>0</v>
      </c>
      <c r="F5725" s="104"/>
      <c r="G5725" s="104"/>
      <c r="H5725" s="113"/>
      <c r="I5725" s="113"/>
      <c r="J5725" s="31"/>
      <c r="K5725" s="32"/>
      <c r="L5725" s="113"/>
      <c r="M5725" s="113"/>
      <c r="N5725" s="31"/>
      <c r="O5725" s="32"/>
      <c r="P5725" s="113"/>
      <c r="Q5725" s="113"/>
      <c r="R5725" s="31"/>
      <c r="S5725" s="32"/>
      <c r="T5725" s="113"/>
      <c r="U5725" s="113"/>
      <c r="V5725" s="31"/>
      <c r="W5725" s="32"/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hidden="1" customHeight="1" x14ac:dyDescent="0.3">
      <c r="A5726" s="110" t="s">
        <v>1714</v>
      </c>
      <c r="B5726" s="111" t="s">
        <v>46</v>
      </c>
      <c r="C5726" s="112" t="s">
        <v>1556</v>
      </c>
      <c r="D5726" s="21">
        <f t="shared" si="126"/>
        <v>462.21</v>
      </c>
      <c r="E5726" s="24">
        <f t="shared" si="127"/>
        <v>1092.5999999999999</v>
      </c>
      <c r="F5726" s="104">
        <v>462.21</v>
      </c>
      <c r="G5726" s="104">
        <v>0</v>
      </c>
      <c r="H5726" s="105">
        <v>0</v>
      </c>
      <c r="I5726" s="105">
        <v>1092.5999999999999</v>
      </c>
      <c r="J5726" s="106"/>
      <c r="K5726" s="107"/>
      <c r="L5726" s="105"/>
      <c r="M5726" s="105"/>
      <c r="N5726" s="106"/>
      <c r="O5726" s="107"/>
      <c r="P5726" s="113"/>
      <c r="Q5726" s="113"/>
      <c r="R5726" s="106"/>
      <c r="S5726" s="107"/>
      <c r="T5726" s="105"/>
      <c r="U5726" s="105"/>
      <c r="V5726" s="106"/>
      <c r="W5726" s="107"/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hidden="1" customHeight="1" x14ac:dyDescent="0.3">
      <c r="A5727" s="110" t="s">
        <v>1714</v>
      </c>
      <c r="B5727" s="111" t="s">
        <v>47</v>
      </c>
      <c r="C5727" s="112" t="s">
        <v>1557</v>
      </c>
      <c r="D5727" s="21">
        <f t="shared" si="126"/>
        <v>12.4</v>
      </c>
      <c r="E5727" s="24">
        <f t="shared" si="127"/>
        <v>12.4</v>
      </c>
      <c r="F5727" s="104">
        <v>0</v>
      </c>
      <c r="G5727" s="104">
        <v>0</v>
      </c>
      <c r="H5727" s="105">
        <v>12.4</v>
      </c>
      <c r="I5727" s="105">
        <v>12.4</v>
      </c>
      <c r="J5727" s="106"/>
      <c r="K5727" s="107"/>
      <c r="L5727" s="105"/>
      <c r="M5727" s="105"/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hidden="1" customHeight="1" x14ac:dyDescent="0.3">
      <c r="A5728" s="110" t="s">
        <v>1714</v>
      </c>
      <c r="B5728" s="111" t="s">
        <v>48</v>
      </c>
      <c r="C5728" s="112" t="s">
        <v>1558</v>
      </c>
      <c r="D5728" s="21">
        <f t="shared" si="126"/>
        <v>131024.68</v>
      </c>
      <c r="E5728" s="24">
        <f t="shared" si="127"/>
        <v>131024.68</v>
      </c>
      <c r="F5728" s="104">
        <v>0</v>
      </c>
      <c r="G5728" s="104">
        <v>0</v>
      </c>
      <c r="H5728" s="105">
        <v>131024.68</v>
      </c>
      <c r="I5728" s="105">
        <v>131024.68</v>
      </c>
      <c r="J5728" s="106"/>
      <c r="K5728" s="107"/>
      <c r="L5728" s="105"/>
      <c r="M5728" s="105"/>
      <c r="N5728" s="106"/>
      <c r="O5728" s="107"/>
      <c r="P5728" s="105"/>
      <c r="Q5728" s="105"/>
      <c r="R5728" s="106"/>
      <c r="S5728" s="107"/>
      <c r="T5728" s="105"/>
      <c r="U5728" s="105"/>
      <c r="V5728" s="106"/>
      <c r="W5728" s="107"/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hidden="1" customHeight="1" x14ac:dyDescent="0.3">
      <c r="A5729" s="110" t="s">
        <v>1714</v>
      </c>
      <c r="B5729" s="111" t="s">
        <v>49</v>
      </c>
      <c r="C5729" s="112" t="s">
        <v>1559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hidden="1" customHeight="1" x14ac:dyDescent="0.3">
      <c r="A5730" s="110" t="s">
        <v>1714</v>
      </c>
      <c r="B5730" s="111" t="s">
        <v>50</v>
      </c>
      <c r="C5730" s="112" t="s">
        <v>1560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hidden="1" customHeight="1" x14ac:dyDescent="0.3">
      <c r="A5731" s="110" t="s">
        <v>1714</v>
      </c>
      <c r="B5731" s="111" t="s">
        <v>1561</v>
      </c>
      <c r="C5731" s="112" t="s">
        <v>1562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hidden="1" customHeight="1" x14ac:dyDescent="0.3">
      <c r="A5732" s="110" t="s">
        <v>1714</v>
      </c>
      <c r="B5732" s="111" t="s">
        <v>51</v>
      </c>
      <c r="C5732" s="112" t="s">
        <v>1563</v>
      </c>
      <c r="D5732" s="21">
        <f t="shared" si="126"/>
        <v>1315499.2000000002</v>
      </c>
      <c r="E5732" s="24">
        <f t="shared" si="127"/>
        <v>1365980.3</v>
      </c>
      <c r="F5732" s="104">
        <v>639762.30000000005</v>
      </c>
      <c r="G5732" s="104">
        <v>675736.9</v>
      </c>
      <c r="H5732" s="105">
        <v>675736.9</v>
      </c>
      <c r="I5732" s="105">
        <v>690243.4</v>
      </c>
      <c r="J5732" s="106"/>
      <c r="K5732" s="107"/>
      <c r="L5732" s="105"/>
      <c r="M5732" s="105"/>
      <c r="N5732" s="106"/>
      <c r="O5732" s="107"/>
      <c r="P5732" s="113"/>
      <c r="Q5732" s="113"/>
      <c r="R5732" s="106"/>
      <c r="S5732" s="107"/>
      <c r="T5732" s="105"/>
      <c r="U5732" s="105"/>
      <c r="V5732" s="106"/>
      <c r="W5732" s="107"/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hidden="1" customHeight="1" x14ac:dyDescent="0.3">
      <c r="A5733" s="110" t="s">
        <v>1714</v>
      </c>
      <c r="B5733" s="111" t="s">
        <v>52</v>
      </c>
      <c r="C5733" s="112" t="s">
        <v>1564</v>
      </c>
      <c r="D5733" s="21">
        <f t="shared" ref="D5733:D5796" si="128">F5733+H5733+J5733+L5733+N5733+P5733+R5733+T5733+V5733+X5733+Z5733+AB5733</f>
        <v>286279.65000000002</v>
      </c>
      <c r="E5733" s="24">
        <f t="shared" ref="E5733:E5796" si="129">G5733+I5733+K5733+M5733+O5733+Q5733+S5733+U5733+W5733+Y5733+AA5733+AC5733</f>
        <v>294546.55000000005</v>
      </c>
      <c r="F5733" s="104">
        <v>143032.95000000001</v>
      </c>
      <c r="G5733" s="104">
        <v>143246.70000000001</v>
      </c>
      <c r="H5733" s="105">
        <v>143246.70000000001</v>
      </c>
      <c r="I5733" s="105">
        <v>151299.85</v>
      </c>
      <c r="J5733" s="106"/>
      <c r="K5733" s="107"/>
      <c r="L5733" s="105"/>
      <c r="M5733" s="105"/>
      <c r="N5733" s="106"/>
      <c r="O5733" s="107"/>
      <c r="P5733" s="105"/>
      <c r="Q5733" s="105"/>
      <c r="R5733" s="106"/>
      <c r="S5733" s="107"/>
      <c r="T5733" s="105"/>
      <c r="U5733" s="105"/>
      <c r="V5733" s="106"/>
      <c r="W5733" s="107"/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hidden="1" customHeight="1" x14ac:dyDescent="0.3">
      <c r="A5734" s="110" t="s">
        <v>1714</v>
      </c>
      <c r="B5734" s="111" t="s">
        <v>1700</v>
      </c>
      <c r="C5734" s="112" t="s">
        <v>1565</v>
      </c>
      <c r="D5734" s="21">
        <f t="shared" si="128"/>
        <v>0</v>
      </c>
      <c r="E5734" s="24">
        <f t="shared" si="129"/>
        <v>0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/>
      <c r="U5734" s="105"/>
      <c r="V5734" s="106"/>
      <c r="W5734" s="107"/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hidden="1" customHeight="1" x14ac:dyDescent="0.3">
      <c r="A5735" s="110" t="s">
        <v>1714</v>
      </c>
      <c r="B5735" s="111" t="s">
        <v>1701</v>
      </c>
      <c r="C5735" s="112" t="s">
        <v>1666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hidden="1" customHeight="1" x14ac:dyDescent="0.3">
      <c r="A5736" s="110" t="s">
        <v>1714</v>
      </c>
      <c r="B5736" s="111" t="s">
        <v>53</v>
      </c>
      <c r="C5736" s="112" t="s">
        <v>1566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hidden="1" customHeight="1" x14ac:dyDescent="0.3">
      <c r="A5737" s="110" t="s">
        <v>1714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hidden="1" customHeight="1" x14ac:dyDescent="0.3">
      <c r="A5738" s="110" t="s">
        <v>1714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hidden="1" customHeight="1" x14ac:dyDescent="0.3">
      <c r="A5739" s="110" t="s">
        <v>1714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hidden="1" customHeight="1" x14ac:dyDescent="0.3">
      <c r="A5740" s="110" t="s">
        <v>1714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hidden="1" customHeight="1" x14ac:dyDescent="0.3">
      <c r="A5741" s="110" t="s">
        <v>1714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hidden="1" customHeight="1" x14ac:dyDescent="0.3">
      <c r="A5742" s="110" t="s">
        <v>1714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hidden="1" customHeight="1" x14ac:dyDescent="0.3">
      <c r="A5743" s="110" t="s">
        <v>1714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hidden="1" customHeight="1" x14ac:dyDescent="0.3">
      <c r="A5744" s="110" t="s">
        <v>1714</v>
      </c>
      <c r="B5744" s="111" t="s">
        <v>80</v>
      </c>
      <c r="C5744" s="112" t="s">
        <v>81</v>
      </c>
      <c r="D5744" s="21">
        <f t="shared" si="128"/>
        <v>116700</v>
      </c>
      <c r="E5744" s="24">
        <f t="shared" si="129"/>
        <v>58652</v>
      </c>
      <c r="F5744" s="104">
        <v>90900</v>
      </c>
      <c r="G5744" s="104">
        <v>30792</v>
      </c>
      <c r="H5744" s="105">
        <v>25800</v>
      </c>
      <c r="I5744" s="105">
        <v>27860</v>
      </c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hidden="1" customHeight="1" x14ac:dyDescent="0.3">
      <c r="A5745" s="110" t="s">
        <v>1714</v>
      </c>
      <c r="B5745" s="111" t="s">
        <v>82</v>
      </c>
      <c r="C5745" s="112" t="s">
        <v>83</v>
      </c>
      <c r="D5745" s="21">
        <f t="shared" si="128"/>
        <v>1018359.5</v>
      </c>
      <c r="E5745" s="24">
        <f t="shared" si="129"/>
        <v>1072136.2</v>
      </c>
      <c r="F5745" s="104">
        <v>464752.5</v>
      </c>
      <c r="G5745" s="104">
        <v>518529.2</v>
      </c>
      <c r="H5745" s="105">
        <v>553607</v>
      </c>
      <c r="I5745" s="105">
        <v>553607</v>
      </c>
      <c r="J5745" s="106"/>
      <c r="K5745" s="107"/>
      <c r="L5745" s="105"/>
      <c r="M5745" s="105"/>
      <c r="N5745" s="106"/>
      <c r="O5745" s="107"/>
      <c r="P5745" s="105"/>
      <c r="Q5745" s="105"/>
      <c r="R5745" s="106"/>
      <c r="S5745" s="107"/>
      <c r="T5745" s="105"/>
      <c r="U5745" s="105"/>
      <c r="V5745" s="106"/>
      <c r="W5745" s="107"/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hidden="1" customHeight="1" x14ac:dyDescent="0.3">
      <c r="A5746" s="110" t="s">
        <v>1714</v>
      </c>
      <c r="B5746" s="111" t="s">
        <v>84</v>
      </c>
      <c r="C5746" s="112" t="s">
        <v>85</v>
      </c>
      <c r="D5746" s="21">
        <f t="shared" si="128"/>
        <v>2500</v>
      </c>
      <c r="E5746" s="24">
        <f t="shared" si="129"/>
        <v>17747.900000000001</v>
      </c>
      <c r="F5746" s="104">
        <v>2500</v>
      </c>
      <c r="G5746" s="104">
        <v>9400.9</v>
      </c>
      <c r="H5746" s="113">
        <v>0</v>
      </c>
      <c r="I5746" s="113">
        <v>8347</v>
      </c>
      <c r="J5746" s="31"/>
      <c r="K5746" s="32"/>
      <c r="L5746" s="113"/>
      <c r="M5746" s="113"/>
      <c r="N5746" s="31"/>
      <c r="O5746" s="32"/>
      <c r="P5746" s="105"/>
      <c r="Q5746" s="105"/>
      <c r="R5746" s="31"/>
      <c r="S5746" s="32"/>
      <c r="T5746" s="113"/>
      <c r="U5746" s="113"/>
      <c r="V5746" s="31"/>
      <c r="W5746" s="32"/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hidden="1" customHeight="1" x14ac:dyDescent="0.3">
      <c r="A5747" s="110" t="s">
        <v>1714</v>
      </c>
      <c r="B5747" s="111" t="s">
        <v>86</v>
      </c>
      <c r="C5747" s="112" t="s">
        <v>87</v>
      </c>
      <c r="D5747" s="21">
        <f t="shared" si="128"/>
        <v>453212.23</v>
      </c>
      <c r="E5747" s="24">
        <f t="shared" si="129"/>
        <v>380558.95</v>
      </c>
      <c r="F5747" s="104">
        <v>165336</v>
      </c>
      <c r="G5747" s="104">
        <v>219596.94</v>
      </c>
      <c r="H5747" s="113">
        <v>287876.23</v>
      </c>
      <c r="I5747" s="113">
        <v>160962.01</v>
      </c>
      <c r="J5747" s="31"/>
      <c r="K5747" s="32"/>
      <c r="L5747" s="113"/>
      <c r="M5747" s="113"/>
      <c r="N5747" s="31"/>
      <c r="O5747" s="32"/>
      <c r="P5747" s="113"/>
      <c r="Q5747" s="113"/>
      <c r="R5747" s="31"/>
      <c r="S5747" s="32"/>
      <c r="T5747" s="113"/>
      <c r="U5747" s="113"/>
      <c r="V5747" s="31"/>
      <c r="W5747" s="32"/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hidden="1" customHeight="1" x14ac:dyDescent="0.3">
      <c r="A5748" s="110" t="s">
        <v>1714</v>
      </c>
      <c r="B5748" s="111" t="s">
        <v>88</v>
      </c>
      <c r="C5748" s="112" t="s">
        <v>89</v>
      </c>
      <c r="D5748" s="21">
        <f t="shared" si="128"/>
        <v>323260</v>
      </c>
      <c r="E5748" s="24">
        <f t="shared" si="129"/>
        <v>625913.9</v>
      </c>
      <c r="F5748" s="104">
        <v>0</v>
      </c>
      <c r="G5748" s="104">
        <v>256363.6</v>
      </c>
      <c r="H5748" s="113">
        <v>323260</v>
      </c>
      <c r="I5748" s="113">
        <v>369550.3</v>
      </c>
      <c r="J5748" s="31"/>
      <c r="K5748" s="32"/>
      <c r="L5748" s="113"/>
      <c r="M5748" s="113"/>
      <c r="N5748" s="31"/>
      <c r="O5748" s="32"/>
      <c r="P5748" s="113"/>
      <c r="Q5748" s="113"/>
      <c r="R5748" s="31"/>
      <c r="S5748" s="32"/>
      <c r="T5748" s="113"/>
      <c r="U5748" s="113"/>
      <c r="V5748" s="31"/>
      <c r="W5748" s="32"/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hidden="1" customHeight="1" x14ac:dyDescent="0.3">
      <c r="A5749" s="110" t="s">
        <v>1714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/>
      <c r="G5749" s="104"/>
      <c r="H5749" s="113"/>
      <c r="I5749" s="113"/>
      <c r="J5749" s="31"/>
      <c r="K5749" s="32"/>
      <c r="L5749" s="113"/>
      <c r="M5749" s="113"/>
      <c r="N5749" s="31"/>
      <c r="O5749" s="32"/>
      <c r="P5749" s="113"/>
      <c r="Q5749" s="113"/>
      <c r="R5749" s="31"/>
      <c r="S5749" s="32"/>
      <c r="T5749" s="113"/>
      <c r="U5749" s="113"/>
      <c r="V5749" s="31"/>
      <c r="W5749" s="32"/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hidden="1" customHeight="1" x14ac:dyDescent="0.3">
      <c r="A5750" s="110" t="s">
        <v>1714</v>
      </c>
      <c r="B5750" s="111" t="s">
        <v>92</v>
      </c>
      <c r="C5750" s="112" t="s">
        <v>93</v>
      </c>
      <c r="D5750" s="21">
        <f t="shared" si="128"/>
        <v>48251.99</v>
      </c>
      <c r="E5750" s="24">
        <f t="shared" si="129"/>
        <v>30926</v>
      </c>
      <c r="F5750" s="104"/>
      <c r="G5750" s="104"/>
      <c r="H5750" s="113">
        <v>48251.99</v>
      </c>
      <c r="I5750" s="113">
        <v>30926</v>
      </c>
      <c r="J5750" s="31"/>
      <c r="K5750" s="32"/>
      <c r="L5750" s="113"/>
      <c r="M5750" s="113"/>
      <c r="N5750" s="31"/>
      <c r="O5750" s="32"/>
      <c r="P5750" s="113"/>
      <c r="Q5750" s="113"/>
      <c r="R5750" s="31"/>
      <c r="S5750" s="32"/>
      <c r="T5750" s="113"/>
      <c r="U5750" s="113"/>
      <c r="V5750" s="31"/>
      <c r="W5750" s="32"/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hidden="1" customHeight="1" x14ac:dyDescent="0.3">
      <c r="A5751" s="110" t="s">
        <v>1714</v>
      </c>
      <c r="B5751" s="111" t="s">
        <v>94</v>
      </c>
      <c r="C5751" s="112" t="s">
        <v>95</v>
      </c>
      <c r="D5751" s="21">
        <f t="shared" si="128"/>
        <v>25860</v>
      </c>
      <c r="E5751" s="24">
        <f t="shared" si="129"/>
        <v>8860</v>
      </c>
      <c r="F5751" s="104">
        <v>8860</v>
      </c>
      <c r="G5751" s="104">
        <v>8860</v>
      </c>
      <c r="H5751" s="105">
        <v>17000</v>
      </c>
      <c r="I5751" s="105">
        <v>0</v>
      </c>
      <c r="J5751" s="106"/>
      <c r="K5751" s="107"/>
      <c r="L5751" s="105"/>
      <c r="M5751" s="105"/>
      <c r="N5751" s="106"/>
      <c r="O5751" s="107"/>
      <c r="P5751" s="113"/>
      <c r="Q5751" s="113"/>
      <c r="R5751" s="106"/>
      <c r="S5751" s="107"/>
      <c r="T5751" s="105"/>
      <c r="U5751" s="105"/>
      <c r="V5751" s="106"/>
      <c r="W5751" s="107"/>
      <c r="X5751" s="105"/>
      <c r="Y5751" s="105"/>
      <c r="Z5751" s="106"/>
      <c r="AA5751" s="107"/>
      <c r="AB5751" s="105"/>
      <c r="AC5751" s="105"/>
      <c r="AD5751" s="33" t="s">
        <v>1390</v>
      </c>
      <c r="AE5751" s="19" t="s">
        <v>1413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hidden="1" customHeight="1" x14ac:dyDescent="0.3">
      <c r="A5752" s="110" t="s">
        <v>1714</v>
      </c>
      <c r="B5752" s="111" t="s">
        <v>96</v>
      </c>
      <c r="C5752" s="112" t="s">
        <v>97</v>
      </c>
      <c r="D5752" s="21">
        <f t="shared" si="128"/>
        <v>375</v>
      </c>
      <c r="E5752" s="24">
        <f t="shared" si="129"/>
        <v>1600</v>
      </c>
      <c r="F5752" s="104">
        <v>375</v>
      </c>
      <c r="G5752" s="104">
        <v>1600</v>
      </c>
      <c r="H5752" s="113">
        <v>0</v>
      </c>
      <c r="I5752" s="113">
        <v>0</v>
      </c>
      <c r="J5752" s="31"/>
      <c r="K5752" s="32"/>
      <c r="L5752" s="113"/>
      <c r="M5752" s="113"/>
      <c r="N5752" s="31"/>
      <c r="O5752" s="32"/>
      <c r="P5752" s="105"/>
      <c r="Q5752" s="105"/>
      <c r="R5752" s="31"/>
      <c r="S5752" s="32"/>
      <c r="T5752" s="113"/>
      <c r="U5752" s="113"/>
      <c r="V5752" s="31"/>
      <c r="W5752" s="32"/>
      <c r="X5752" s="113"/>
      <c r="Y5752" s="113"/>
      <c r="Z5752" s="31"/>
      <c r="AA5752" s="32"/>
      <c r="AB5752" s="113"/>
      <c r="AC5752" s="113"/>
      <c r="AD5752" s="33" t="s">
        <v>1391</v>
      </c>
      <c r="AE5752" s="19" t="s">
        <v>1413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hidden="1" customHeight="1" x14ac:dyDescent="0.3">
      <c r="A5753" s="110" t="s">
        <v>1714</v>
      </c>
      <c r="B5753" s="111" t="s">
        <v>98</v>
      </c>
      <c r="C5753" s="112" t="s">
        <v>99</v>
      </c>
      <c r="D5753" s="21">
        <f t="shared" si="128"/>
        <v>59250</v>
      </c>
      <c r="E5753" s="24">
        <f t="shared" si="129"/>
        <v>73392</v>
      </c>
      <c r="F5753" s="104">
        <v>0</v>
      </c>
      <c r="G5753" s="104">
        <v>10962</v>
      </c>
      <c r="H5753" s="105">
        <v>59250</v>
      </c>
      <c r="I5753" s="105">
        <v>62430</v>
      </c>
      <c r="J5753" s="106"/>
      <c r="K5753" s="107"/>
      <c r="L5753" s="105"/>
      <c r="M5753" s="105"/>
      <c r="N5753" s="106"/>
      <c r="O5753" s="107"/>
      <c r="P5753" s="113"/>
      <c r="Q5753" s="113"/>
      <c r="R5753" s="106"/>
      <c r="S5753" s="107"/>
      <c r="T5753" s="105"/>
      <c r="U5753" s="105"/>
      <c r="V5753" s="106"/>
      <c r="W5753" s="107"/>
      <c r="X5753" s="105"/>
      <c r="Y5753" s="105"/>
      <c r="Z5753" s="106"/>
      <c r="AA5753" s="107"/>
      <c r="AB5753" s="105"/>
      <c r="AC5753" s="105"/>
      <c r="AD5753" s="33" t="s">
        <v>1392</v>
      </c>
      <c r="AE5753" s="19" t="s">
        <v>1413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hidden="1" customHeight="1" x14ac:dyDescent="0.3">
      <c r="A5754" s="110" t="s">
        <v>1714</v>
      </c>
      <c r="B5754" s="111" t="s">
        <v>100</v>
      </c>
      <c r="C5754" s="112" t="s">
        <v>101</v>
      </c>
      <c r="D5754" s="21">
        <f t="shared" si="128"/>
        <v>0</v>
      </c>
      <c r="E5754" s="24">
        <f t="shared" si="129"/>
        <v>0</v>
      </c>
      <c r="F5754" s="104"/>
      <c r="G5754" s="104"/>
      <c r="H5754" s="113"/>
      <c r="I5754" s="113"/>
      <c r="J5754" s="31"/>
      <c r="K5754" s="32"/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1393</v>
      </c>
      <c r="AE5754" s="19" t="s">
        <v>1413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hidden="1" customHeight="1" x14ac:dyDescent="0.3">
      <c r="A5755" s="110" t="s">
        <v>1714</v>
      </c>
      <c r="B5755" s="111" t="s">
        <v>102</v>
      </c>
      <c r="C5755" s="112" t="s">
        <v>103</v>
      </c>
      <c r="D5755" s="21">
        <f t="shared" si="128"/>
        <v>80896</v>
      </c>
      <c r="E5755" s="24">
        <f t="shared" si="129"/>
        <v>41140</v>
      </c>
      <c r="F5755" s="104">
        <v>41140</v>
      </c>
      <c r="G5755" s="104">
        <v>41140</v>
      </c>
      <c r="H5755" s="113">
        <v>39756</v>
      </c>
      <c r="I5755" s="113">
        <v>0</v>
      </c>
      <c r="J5755" s="31"/>
      <c r="K5755" s="32"/>
      <c r="L5755" s="113"/>
      <c r="M5755" s="113"/>
      <c r="N5755" s="31"/>
      <c r="O5755" s="32"/>
      <c r="P5755" s="113"/>
      <c r="Q5755" s="113"/>
      <c r="R5755" s="31"/>
      <c r="S5755" s="32"/>
      <c r="T5755" s="113"/>
      <c r="U5755" s="113"/>
      <c r="V5755" s="31"/>
      <c r="W5755" s="32"/>
      <c r="X5755" s="113"/>
      <c r="Y5755" s="113"/>
      <c r="Z5755" s="31"/>
      <c r="AA5755" s="32"/>
      <c r="AB5755" s="113"/>
      <c r="AC5755" s="113"/>
      <c r="AD5755" s="33" t="s">
        <v>1394</v>
      </c>
      <c r="AE5755" s="19" t="s">
        <v>1413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hidden="1" customHeight="1" x14ac:dyDescent="0.3">
      <c r="A5756" s="110" t="s">
        <v>1714</v>
      </c>
      <c r="B5756" s="111" t="s">
        <v>104</v>
      </c>
      <c r="C5756" s="112" t="s">
        <v>105</v>
      </c>
      <c r="D5756" s="21">
        <f t="shared" si="128"/>
        <v>0</v>
      </c>
      <c r="E5756" s="24">
        <f t="shared" si="129"/>
        <v>0</v>
      </c>
      <c r="F5756" s="104"/>
      <c r="G5756" s="104"/>
      <c r="H5756" s="113"/>
      <c r="I5756" s="113"/>
      <c r="J5756" s="31"/>
      <c r="K5756" s="32"/>
      <c r="L5756" s="113"/>
      <c r="M5756" s="113"/>
      <c r="N5756" s="31"/>
      <c r="O5756" s="32"/>
      <c r="P5756" s="113"/>
      <c r="Q5756" s="113"/>
      <c r="R5756" s="31"/>
      <c r="S5756" s="32"/>
      <c r="T5756" s="113"/>
      <c r="U5756" s="113"/>
      <c r="V5756" s="31"/>
      <c r="W5756" s="32"/>
      <c r="X5756" s="113"/>
      <c r="Y5756" s="113"/>
      <c r="Z5756" s="31"/>
      <c r="AA5756" s="32"/>
      <c r="AB5756" s="113"/>
      <c r="AC5756" s="113"/>
      <c r="AD5756" s="33" t="s">
        <v>1395</v>
      </c>
      <c r="AE5756" s="19" t="s">
        <v>1413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hidden="1" customHeight="1" x14ac:dyDescent="0.3">
      <c r="A5757" s="110" t="s">
        <v>1714</v>
      </c>
      <c r="B5757" s="111" t="s">
        <v>106</v>
      </c>
      <c r="C5757" s="112" t="s">
        <v>107</v>
      </c>
      <c r="D5757" s="21">
        <f t="shared" si="128"/>
        <v>7600</v>
      </c>
      <c r="E5757" s="24">
        <f t="shared" si="129"/>
        <v>7600</v>
      </c>
      <c r="F5757" s="104">
        <v>7600</v>
      </c>
      <c r="G5757" s="104">
        <v>7600</v>
      </c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1396</v>
      </c>
      <c r="AE5757" s="19" t="s">
        <v>1413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hidden="1" customHeight="1" x14ac:dyDescent="0.3">
      <c r="A5758" s="110" t="s">
        <v>1714</v>
      </c>
      <c r="B5758" s="111" t="s">
        <v>108</v>
      </c>
      <c r="C5758" s="112" t="s">
        <v>109</v>
      </c>
      <c r="D5758" s="21">
        <f t="shared" si="128"/>
        <v>8900</v>
      </c>
      <c r="E5758" s="24">
        <f t="shared" si="129"/>
        <v>11990</v>
      </c>
      <c r="F5758" s="104">
        <v>8900</v>
      </c>
      <c r="G5758" s="104">
        <v>11990</v>
      </c>
      <c r="H5758" s="113">
        <v>0</v>
      </c>
      <c r="I5758" s="113">
        <v>0</v>
      </c>
      <c r="J5758" s="31"/>
      <c r="K5758" s="32"/>
      <c r="L5758" s="113"/>
      <c r="M5758" s="113"/>
      <c r="N5758" s="31"/>
      <c r="O5758" s="32"/>
      <c r="P5758" s="113"/>
      <c r="Q5758" s="113"/>
      <c r="R5758" s="31"/>
      <c r="S5758" s="32"/>
      <c r="T5758" s="113"/>
      <c r="U5758" s="113"/>
      <c r="V5758" s="31"/>
      <c r="W5758" s="32"/>
      <c r="X5758" s="113"/>
      <c r="Y5758" s="113"/>
      <c r="Z5758" s="31"/>
      <c r="AA5758" s="32"/>
      <c r="AB5758" s="113"/>
      <c r="AC5758" s="113"/>
      <c r="AD5758" s="33" t="s">
        <v>1397</v>
      </c>
      <c r="AE5758" s="19" t="s">
        <v>1413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hidden="1" customHeight="1" x14ac:dyDescent="0.3">
      <c r="A5759" s="110" t="s">
        <v>1714</v>
      </c>
      <c r="B5759" s="111" t="s">
        <v>110</v>
      </c>
      <c r="C5759" s="112" t="s">
        <v>111</v>
      </c>
      <c r="D5759" s="21">
        <f t="shared" si="128"/>
        <v>46880</v>
      </c>
      <c r="E5759" s="24">
        <f t="shared" si="129"/>
        <v>66385</v>
      </c>
      <c r="F5759" s="104">
        <v>28080</v>
      </c>
      <c r="G5759" s="104">
        <v>39420</v>
      </c>
      <c r="H5759" s="113">
        <v>18800</v>
      </c>
      <c r="I5759" s="113">
        <v>26965</v>
      </c>
      <c r="J5759" s="31"/>
      <c r="K5759" s="32"/>
      <c r="L5759" s="113"/>
      <c r="M5759" s="113"/>
      <c r="N5759" s="31"/>
      <c r="O5759" s="32"/>
      <c r="P5759" s="113"/>
      <c r="Q5759" s="113"/>
      <c r="R5759" s="31"/>
      <c r="S5759" s="32"/>
      <c r="T5759" s="113"/>
      <c r="U5759" s="113"/>
      <c r="V5759" s="31"/>
      <c r="W5759" s="32"/>
      <c r="X5759" s="113"/>
      <c r="Y5759" s="113"/>
      <c r="Z5759" s="31"/>
      <c r="AA5759" s="32"/>
      <c r="AB5759" s="113"/>
      <c r="AC5759" s="113"/>
      <c r="AD5759" s="33" t="s">
        <v>1398</v>
      </c>
      <c r="AE5759" s="19" t="s">
        <v>1413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hidden="1" customHeight="1" x14ac:dyDescent="0.3">
      <c r="A5760" s="110" t="s">
        <v>1714</v>
      </c>
      <c r="B5760" s="111" t="s">
        <v>112</v>
      </c>
      <c r="C5760" s="112" t="s">
        <v>113</v>
      </c>
      <c r="D5760" s="21">
        <f t="shared" si="128"/>
        <v>6190</v>
      </c>
      <c r="E5760" s="24">
        <f t="shared" si="129"/>
        <v>6190</v>
      </c>
      <c r="F5760" s="104">
        <v>6190</v>
      </c>
      <c r="G5760" s="104">
        <v>6190</v>
      </c>
      <c r="H5760" s="113"/>
      <c r="I5760" s="113"/>
      <c r="J5760" s="31"/>
      <c r="K5760" s="32"/>
      <c r="L5760" s="113"/>
      <c r="M5760" s="113"/>
      <c r="N5760" s="31"/>
      <c r="O5760" s="32"/>
      <c r="P5760" s="113"/>
      <c r="Q5760" s="113"/>
      <c r="R5760" s="31"/>
      <c r="S5760" s="32"/>
      <c r="T5760" s="113"/>
      <c r="U5760" s="113"/>
      <c r="V5760" s="31"/>
      <c r="W5760" s="32"/>
      <c r="X5760" s="113"/>
      <c r="Y5760" s="113"/>
      <c r="Z5760" s="31"/>
      <c r="AA5760" s="32"/>
      <c r="AB5760" s="113"/>
      <c r="AC5760" s="113"/>
      <c r="AD5760" s="33" t="s">
        <v>1399</v>
      </c>
      <c r="AE5760" s="19" t="s">
        <v>1413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hidden="1" customHeight="1" x14ac:dyDescent="0.3">
      <c r="A5761" s="110" t="s">
        <v>1714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53700</v>
      </c>
      <c r="F5761" s="104">
        <v>0</v>
      </c>
      <c r="G5761" s="104">
        <v>53700</v>
      </c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1400</v>
      </c>
      <c r="AE5761" s="19" t="s">
        <v>1413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hidden="1" customHeight="1" x14ac:dyDescent="0.3">
      <c r="A5762" s="110" t="s">
        <v>1714</v>
      </c>
      <c r="B5762" s="111" t="s">
        <v>116</v>
      </c>
      <c r="C5762" s="112" t="s">
        <v>117</v>
      </c>
      <c r="D5762" s="21">
        <f t="shared" si="128"/>
        <v>600</v>
      </c>
      <c r="E5762" s="24">
        <f t="shared" si="129"/>
        <v>600</v>
      </c>
      <c r="F5762" s="104">
        <v>300</v>
      </c>
      <c r="G5762" s="104">
        <v>300</v>
      </c>
      <c r="H5762" s="113">
        <v>300</v>
      </c>
      <c r="I5762" s="113">
        <v>300</v>
      </c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hidden="1" customHeight="1" x14ac:dyDescent="0.3">
      <c r="A5763" s="110" t="s">
        <v>1714</v>
      </c>
      <c r="B5763" s="111" t="s">
        <v>118</v>
      </c>
      <c r="C5763" s="112" t="s">
        <v>119</v>
      </c>
      <c r="D5763" s="21">
        <f t="shared" si="128"/>
        <v>0</v>
      </c>
      <c r="E5763" s="24">
        <f t="shared" si="129"/>
        <v>0</v>
      </c>
      <c r="F5763" s="104"/>
      <c r="G5763" s="104"/>
      <c r="H5763" s="113"/>
      <c r="I5763" s="113"/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hidden="1" customHeight="1" x14ac:dyDescent="0.3">
      <c r="A5764" s="110" t="s">
        <v>1714</v>
      </c>
      <c r="B5764" s="111" t="s">
        <v>120</v>
      </c>
      <c r="C5764" s="112" t="s">
        <v>121</v>
      </c>
      <c r="D5764" s="21">
        <f t="shared" si="128"/>
        <v>0</v>
      </c>
      <c r="E5764" s="24">
        <f t="shared" si="129"/>
        <v>0</v>
      </c>
      <c r="F5764" s="104"/>
      <c r="G5764" s="104"/>
      <c r="H5764" s="113"/>
      <c r="I5764" s="113"/>
      <c r="J5764" s="31"/>
      <c r="K5764" s="32"/>
      <c r="L5764" s="113"/>
      <c r="M5764" s="113"/>
      <c r="N5764" s="31"/>
      <c r="O5764" s="32"/>
      <c r="P5764" s="113"/>
      <c r="Q5764" s="113"/>
      <c r="R5764" s="31"/>
      <c r="S5764" s="32"/>
      <c r="T5764" s="113"/>
      <c r="U5764" s="113"/>
      <c r="V5764" s="31"/>
      <c r="W5764" s="32"/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hidden="1" customHeight="1" x14ac:dyDescent="0.3">
      <c r="A5765" s="110" t="s">
        <v>1714</v>
      </c>
      <c r="B5765" s="111" t="s">
        <v>122</v>
      </c>
      <c r="C5765" s="112" t="s">
        <v>123</v>
      </c>
      <c r="D5765" s="21">
        <f t="shared" si="128"/>
        <v>374600</v>
      </c>
      <c r="E5765" s="24">
        <f t="shared" si="129"/>
        <v>450330</v>
      </c>
      <c r="F5765" s="104">
        <v>84500</v>
      </c>
      <c r="G5765" s="104">
        <v>190000</v>
      </c>
      <c r="H5765" s="113">
        <v>290100</v>
      </c>
      <c r="I5765" s="113">
        <v>260330</v>
      </c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hidden="1" customHeight="1" x14ac:dyDescent="0.3">
      <c r="A5766" s="110" t="s">
        <v>1714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hidden="1" customHeight="1" x14ac:dyDescent="0.3">
      <c r="A5767" s="110" t="s">
        <v>1714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hidden="1" customHeight="1" x14ac:dyDescent="0.3">
      <c r="A5768" s="110" t="s">
        <v>1714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hidden="1" customHeight="1" x14ac:dyDescent="0.3">
      <c r="A5769" s="110" t="s">
        <v>1714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/>
      <c r="K5769" s="32"/>
      <c r="L5769" s="113"/>
      <c r="M5769" s="113"/>
      <c r="N5769" s="31"/>
      <c r="O5769" s="32"/>
      <c r="P5769" s="113"/>
      <c r="Q5769" s="113"/>
      <c r="R5769" s="31"/>
      <c r="S5769" s="32"/>
      <c r="T5769" s="113"/>
      <c r="U5769" s="113"/>
      <c r="V5769" s="31"/>
      <c r="W5769" s="32"/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hidden="1" customHeight="1" x14ac:dyDescent="0.3">
      <c r="A5770" s="110" t="s">
        <v>1714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hidden="1" customHeight="1" x14ac:dyDescent="0.3">
      <c r="A5771" s="110" t="s">
        <v>1714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59570.98</v>
      </c>
      <c r="F5771" s="104">
        <v>0</v>
      </c>
      <c r="G5771" s="104">
        <v>29785.49</v>
      </c>
      <c r="H5771" s="113">
        <v>0</v>
      </c>
      <c r="I5771" s="113">
        <v>29785.49</v>
      </c>
      <c r="J5771" s="31"/>
      <c r="K5771" s="32"/>
      <c r="L5771" s="113"/>
      <c r="M5771" s="113"/>
      <c r="N5771" s="31"/>
      <c r="O5771" s="32"/>
      <c r="P5771" s="113"/>
      <c r="Q5771" s="113"/>
      <c r="R5771" s="31"/>
      <c r="S5771" s="32"/>
      <c r="T5771" s="113"/>
      <c r="U5771" s="113"/>
      <c r="V5771" s="31"/>
      <c r="W5771" s="32"/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hidden="1" customHeight="1" x14ac:dyDescent="0.3">
      <c r="A5772" s="110" t="s">
        <v>1714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/>
      <c r="K5772" s="32"/>
      <c r="L5772" s="113"/>
      <c r="M5772" s="113"/>
      <c r="N5772" s="31"/>
      <c r="O5772" s="32"/>
      <c r="P5772" s="113"/>
      <c r="Q5772" s="113"/>
      <c r="R5772" s="31"/>
      <c r="S5772" s="32"/>
      <c r="T5772" s="113"/>
      <c r="U5772" s="113"/>
      <c r="V5772" s="31"/>
      <c r="W5772" s="32"/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hidden="1" customHeight="1" x14ac:dyDescent="0.3">
      <c r="A5773" s="110" t="s">
        <v>1714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hidden="1" customHeight="1" x14ac:dyDescent="0.3">
      <c r="A5774" s="110" t="s">
        <v>1714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66000</v>
      </c>
      <c r="F5774" s="104">
        <v>0</v>
      </c>
      <c r="G5774" s="104">
        <v>33000</v>
      </c>
      <c r="H5774" s="113">
        <v>0</v>
      </c>
      <c r="I5774" s="113">
        <v>33000</v>
      </c>
      <c r="J5774" s="31"/>
      <c r="K5774" s="32"/>
      <c r="L5774" s="113"/>
      <c r="M5774" s="113"/>
      <c r="N5774" s="31"/>
      <c r="O5774" s="32"/>
      <c r="P5774" s="113"/>
      <c r="Q5774" s="113"/>
      <c r="R5774" s="31"/>
      <c r="S5774" s="32"/>
      <c r="T5774" s="113"/>
      <c r="U5774" s="113"/>
      <c r="V5774" s="31"/>
      <c r="W5774" s="32"/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hidden="1" customHeight="1" x14ac:dyDescent="0.3">
      <c r="A5775" s="110" t="s">
        <v>1714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/>
      <c r="G5775" s="104"/>
      <c r="H5775" s="113"/>
      <c r="I5775" s="113"/>
      <c r="J5775" s="31"/>
      <c r="K5775" s="32"/>
      <c r="L5775" s="113"/>
      <c r="M5775" s="113"/>
      <c r="N5775" s="31"/>
      <c r="O5775" s="32"/>
      <c r="P5775" s="113"/>
      <c r="Q5775" s="113"/>
      <c r="R5775" s="31"/>
      <c r="S5775" s="32"/>
      <c r="T5775" s="113"/>
      <c r="U5775" s="113"/>
      <c r="V5775" s="31"/>
      <c r="W5775" s="32"/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hidden="1" customHeight="1" x14ac:dyDescent="0.3">
      <c r="A5776" s="110" t="s">
        <v>1714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hidden="1" customHeight="1" x14ac:dyDescent="0.3">
      <c r="A5777" s="110" t="s">
        <v>1714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/>
      <c r="G5777" s="104"/>
      <c r="H5777" s="113"/>
      <c r="I5777" s="113"/>
      <c r="J5777" s="31"/>
      <c r="K5777" s="32"/>
      <c r="L5777" s="113"/>
      <c r="M5777" s="113"/>
      <c r="N5777" s="31"/>
      <c r="O5777" s="32"/>
      <c r="P5777" s="113"/>
      <c r="Q5777" s="113"/>
      <c r="R5777" s="31"/>
      <c r="S5777" s="32"/>
      <c r="T5777" s="113"/>
      <c r="U5777" s="113"/>
      <c r="V5777" s="31"/>
      <c r="W5777" s="32"/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hidden="1" customHeight="1" x14ac:dyDescent="0.3">
      <c r="A5778" s="110" t="s">
        <v>1714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hidden="1" customHeight="1" x14ac:dyDescent="0.3">
      <c r="A5779" s="110" t="s">
        <v>1714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hidden="1" customHeight="1" x14ac:dyDescent="0.3">
      <c r="A5780" s="110" t="s">
        <v>1714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hidden="1" customHeight="1" x14ac:dyDescent="0.3">
      <c r="A5781" s="110" t="s">
        <v>1714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hidden="1" customHeight="1" x14ac:dyDescent="0.3">
      <c r="A5782" s="110" t="s">
        <v>1714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/>
      <c r="K5782" s="107"/>
      <c r="L5782" s="105"/>
      <c r="M5782" s="105"/>
      <c r="N5782" s="106"/>
      <c r="O5782" s="107"/>
      <c r="P5782" s="105"/>
      <c r="Q5782" s="105"/>
      <c r="R5782" s="106"/>
      <c r="S5782" s="107"/>
      <c r="T5782" s="105"/>
      <c r="U5782" s="105"/>
      <c r="V5782" s="106"/>
      <c r="W5782" s="107"/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hidden="1" customHeight="1" x14ac:dyDescent="0.3">
      <c r="A5783" s="110" t="s">
        <v>1714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/>
      <c r="G5783" s="104"/>
      <c r="H5783" s="105"/>
      <c r="I5783" s="105"/>
      <c r="J5783" s="106"/>
      <c r="K5783" s="107"/>
      <c r="L5783" s="105"/>
      <c r="M5783" s="105"/>
      <c r="N5783" s="106"/>
      <c r="O5783" s="107"/>
      <c r="P5783" s="105"/>
      <c r="Q5783" s="105"/>
      <c r="R5783" s="106"/>
      <c r="S5783" s="107"/>
      <c r="T5783" s="105"/>
      <c r="U5783" s="105"/>
      <c r="V5783" s="106"/>
      <c r="W5783" s="107"/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hidden="1" customHeight="1" x14ac:dyDescent="0.3">
      <c r="A5784" s="110" t="s">
        <v>1714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/>
      <c r="K5784" s="32"/>
      <c r="L5784" s="113"/>
      <c r="M5784" s="113"/>
      <c r="N5784" s="31"/>
      <c r="O5784" s="32"/>
      <c r="P5784" s="105"/>
      <c r="Q5784" s="105"/>
      <c r="R5784" s="31"/>
      <c r="S5784" s="32"/>
      <c r="T5784" s="113"/>
      <c r="U5784" s="113"/>
      <c r="V5784" s="31"/>
      <c r="W5784" s="32"/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hidden="1" customHeight="1" x14ac:dyDescent="0.3">
      <c r="A5785" s="110" t="s">
        <v>1714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hidden="1" customHeight="1" x14ac:dyDescent="0.3">
      <c r="A5786" s="110" t="s">
        <v>1714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/>
      <c r="K5786" s="32"/>
      <c r="L5786" s="113"/>
      <c r="M5786" s="113"/>
      <c r="N5786" s="31"/>
      <c r="O5786" s="32"/>
      <c r="P5786" s="113"/>
      <c r="Q5786" s="113"/>
      <c r="R5786" s="31"/>
      <c r="S5786" s="32"/>
      <c r="T5786" s="113"/>
      <c r="U5786" s="113"/>
      <c r="V5786" s="31"/>
      <c r="W5786" s="32"/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hidden="1" customHeight="1" x14ac:dyDescent="0.3">
      <c r="A5787" s="110" t="s">
        <v>1714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hidden="1" customHeight="1" x14ac:dyDescent="0.3">
      <c r="A5788" s="110" t="s">
        <v>1714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hidden="1" customHeight="1" x14ac:dyDescent="0.3">
      <c r="A5789" s="110" t="s">
        <v>1714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hidden="1" customHeight="1" x14ac:dyDescent="0.3">
      <c r="A5790" s="110" t="s">
        <v>1714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hidden="1" customHeight="1" x14ac:dyDescent="0.3">
      <c r="A5791" s="110" t="s">
        <v>1714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hidden="1" customHeight="1" x14ac:dyDescent="0.3">
      <c r="A5792" s="110" t="s">
        <v>1714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hidden="1" customHeight="1" x14ac:dyDescent="0.3">
      <c r="A5793" s="110" t="s">
        <v>1714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hidden="1" customHeight="1" x14ac:dyDescent="0.3">
      <c r="A5794" s="110" t="s">
        <v>1714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22222.22</v>
      </c>
      <c r="F5794" s="104">
        <v>0</v>
      </c>
      <c r="G5794" s="104">
        <v>11111.11</v>
      </c>
      <c r="H5794" s="105">
        <v>0</v>
      </c>
      <c r="I5794" s="105">
        <v>11111.11</v>
      </c>
      <c r="J5794" s="106"/>
      <c r="K5794" s="107"/>
      <c r="L5794" s="105"/>
      <c r="M5794" s="105"/>
      <c r="N5794" s="106"/>
      <c r="O5794" s="107"/>
      <c r="P5794" s="105"/>
      <c r="Q5794" s="105"/>
      <c r="R5794" s="106"/>
      <c r="S5794" s="107"/>
      <c r="T5794" s="105"/>
      <c r="U5794" s="105"/>
      <c r="V5794" s="106"/>
      <c r="W5794" s="107"/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hidden="1" customHeight="1" x14ac:dyDescent="0.3">
      <c r="A5795" s="110" t="s">
        <v>1714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/>
      <c r="G5795" s="104"/>
      <c r="H5795" s="113"/>
      <c r="I5795" s="113"/>
      <c r="J5795" s="31"/>
      <c r="K5795" s="32"/>
      <c r="L5795" s="113"/>
      <c r="M5795" s="113"/>
      <c r="N5795" s="31"/>
      <c r="O5795" s="32"/>
      <c r="P5795" s="105"/>
      <c r="Q5795" s="105"/>
      <c r="R5795" s="31"/>
      <c r="S5795" s="32"/>
      <c r="T5795" s="113"/>
      <c r="U5795" s="113"/>
      <c r="V5795" s="31"/>
      <c r="W5795" s="32"/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hidden="1" customHeight="1" x14ac:dyDescent="0.3">
      <c r="A5796" s="110" t="s">
        <v>1714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27166.639999999999</v>
      </c>
      <c r="F5796" s="104">
        <v>0</v>
      </c>
      <c r="G5796" s="104">
        <v>13583.32</v>
      </c>
      <c r="H5796" s="105">
        <v>0</v>
      </c>
      <c r="I5796" s="105">
        <v>13583.32</v>
      </c>
      <c r="J5796" s="106"/>
      <c r="K5796" s="107"/>
      <c r="L5796" s="105"/>
      <c r="M5796" s="105"/>
      <c r="N5796" s="106"/>
      <c r="O5796" s="107"/>
      <c r="P5796" s="113"/>
      <c r="Q5796" s="113"/>
      <c r="R5796" s="106"/>
      <c r="S5796" s="107"/>
      <c r="T5796" s="105"/>
      <c r="U5796" s="105"/>
      <c r="V5796" s="106"/>
      <c r="W5796" s="107"/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hidden="1" customHeight="1" x14ac:dyDescent="0.3">
      <c r="A5797" s="110" t="s">
        <v>1714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hidden="1" customHeight="1" x14ac:dyDescent="0.3">
      <c r="A5798" s="110" t="s">
        <v>1714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10000</v>
      </c>
      <c r="F5798" s="104">
        <v>0</v>
      </c>
      <c r="G5798" s="104">
        <v>5000</v>
      </c>
      <c r="H5798" s="105">
        <v>0</v>
      </c>
      <c r="I5798" s="105">
        <v>5000</v>
      </c>
      <c r="J5798" s="106"/>
      <c r="K5798" s="107"/>
      <c r="L5798" s="105"/>
      <c r="M5798" s="105"/>
      <c r="N5798" s="106"/>
      <c r="O5798" s="107"/>
      <c r="P5798" s="113"/>
      <c r="Q5798" s="113"/>
      <c r="R5798" s="106"/>
      <c r="S5798" s="107"/>
      <c r="T5798" s="105"/>
      <c r="U5798" s="105"/>
      <c r="V5798" s="106"/>
      <c r="W5798" s="107"/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hidden="1" customHeight="1" x14ac:dyDescent="0.3">
      <c r="A5799" s="110" t="s">
        <v>1714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>
        <v>0</v>
      </c>
      <c r="G5799" s="104">
        <v>0</v>
      </c>
      <c r="H5799" s="113">
        <v>0</v>
      </c>
      <c r="I5799" s="113">
        <v>0</v>
      </c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hidden="1" customHeight="1" x14ac:dyDescent="0.3">
      <c r="A5800" s="110" t="s">
        <v>1714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/>
      <c r="K5800" s="32"/>
      <c r="L5800" s="113"/>
      <c r="M5800" s="113"/>
      <c r="N5800" s="31"/>
      <c r="O5800" s="32"/>
      <c r="P5800" s="113"/>
      <c r="Q5800" s="113"/>
      <c r="R5800" s="31"/>
      <c r="S5800" s="32"/>
      <c r="T5800" s="113"/>
      <c r="U5800" s="113"/>
      <c r="V5800" s="31"/>
      <c r="W5800" s="32"/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hidden="1" customHeight="1" x14ac:dyDescent="0.3">
      <c r="A5801" s="110" t="s">
        <v>1714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/>
      <c r="K5801" s="32"/>
      <c r="L5801" s="113"/>
      <c r="M5801" s="113"/>
      <c r="N5801" s="31"/>
      <c r="O5801" s="32"/>
      <c r="P5801" s="113"/>
      <c r="Q5801" s="113"/>
      <c r="R5801" s="31"/>
      <c r="S5801" s="32"/>
      <c r="T5801" s="113"/>
      <c r="U5801" s="113"/>
      <c r="V5801" s="31"/>
      <c r="W5801" s="32"/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hidden="1" customHeight="1" x14ac:dyDescent="0.3">
      <c r="A5802" s="110" t="s">
        <v>1714</v>
      </c>
      <c r="B5802" s="111" t="s">
        <v>196</v>
      </c>
      <c r="C5802" s="112" t="s">
        <v>197</v>
      </c>
      <c r="D5802" s="21">
        <f t="shared" si="130"/>
        <v>37000</v>
      </c>
      <c r="E5802" s="24">
        <f t="shared" si="131"/>
        <v>0</v>
      </c>
      <c r="F5802" s="104">
        <v>37000</v>
      </c>
      <c r="G5802" s="104">
        <v>0</v>
      </c>
      <c r="H5802" s="113">
        <v>0</v>
      </c>
      <c r="I5802" s="113">
        <v>0</v>
      </c>
      <c r="J5802" s="31"/>
      <c r="K5802" s="32"/>
      <c r="L5802" s="113"/>
      <c r="M5802" s="113"/>
      <c r="N5802" s="31"/>
      <c r="O5802" s="32"/>
      <c r="P5802" s="113"/>
      <c r="Q5802" s="113"/>
      <c r="R5802" s="31"/>
      <c r="S5802" s="32"/>
      <c r="T5802" s="113"/>
      <c r="U5802" s="113"/>
      <c r="V5802" s="31"/>
      <c r="W5802" s="32"/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hidden="1" customHeight="1" x14ac:dyDescent="0.3">
      <c r="A5803" s="110" t="s">
        <v>1714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>
        <v>0</v>
      </c>
      <c r="G5803" s="104">
        <v>0</v>
      </c>
      <c r="H5803" s="113">
        <v>0</v>
      </c>
      <c r="I5803" s="113">
        <v>0</v>
      </c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hidden="1" customHeight="1" x14ac:dyDescent="0.3">
      <c r="A5804" s="110" t="s">
        <v>1714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>
        <v>0</v>
      </c>
      <c r="G5804" s="104">
        <v>0</v>
      </c>
      <c r="H5804" s="113">
        <v>0</v>
      </c>
      <c r="I5804" s="113">
        <v>0</v>
      </c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hidden="1" customHeight="1" x14ac:dyDescent="0.3">
      <c r="A5805" s="110" t="s">
        <v>1714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>
        <v>0</v>
      </c>
      <c r="G5805" s="104">
        <v>0</v>
      </c>
      <c r="H5805" s="113">
        <v>0</v>
      </c>
      <c r="I5805" s="113">
        <v>0</v>
      </c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hidden="1" customHeight="1" x14ac:dyDescent="0.3">
      <c r="A5806" s="110" t="s">
        <v>1714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>
        <v>0</v>
      </c>
      <c r="G5806" s="104">
        <v>0</v>
      </c>
      <c r="H5806" s="113">
        <v>0</v>
      </c>
      <c r="I5806" s="113">
        <v>0</v>
      </c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hidden="1" customHeight="1" x14ac:dyDescent="0.3">
      <c r="A5807" s="110" t="s">
        <v>1714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/>
      <c r="K5807" s="32"/>
      <c r="L5807" s="113"/>
      <c r="M5807" s="113"/>
      <c r="N5807" s="31"/>
      <c r="O5807" s="32"/>
      <c r="P5807" s="113"/>
      <c r="Q5807" s="113"/>
      <c r="R5807" s="31"/>
      <c r="S5807" s="32"/>
      <c r="T5807" s="113"/>
      <c r="U5807" s="113"/>
      <c r="V5807" s="31"/>
      <c r="W5807" s="32"/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hidden="1" customHeight="1" x14ac:dyDescent="0.3">
      <c r="A5808" s="110" t="s">
        <v>1714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51832.66</v>
      </c>
      <c r="F5808" s="104">
        <v>0</v>
      </c>
      <c r="G5808" s="104">
        <v>25916.33</v>
      </c>
      <c r="H5808" s="113">
        <v>0</v>
      </c>
      <c r="I5808" s="113">
        <v>25916.33</v>
      </c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hidden="1" customHeight="1" x14ac:dyDescent="0.3">
      <c r="A5809" s="110" t="s">
        <v>1714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26174.26</v>
      </c>
      <c r="F5809" s="104">
        <v>0</v>
      </c>
      <c r="G5809" s="104">
        <v>13087.13</v>
      </c>
      <c r="H5809" s="113">
        <v>0</v>
      </c>
      <c r="I5809" s="113">
        <v>13087.13</v>
      </c>
      <c r="J5809" s="31"/>
      <c r="K5809" s="32"/>
      <c r="L5809" s="113"/>
      <c r="M5809" s="113"/>
      <c r="N5809" s="31"/>
      <c r="O5809" s="32"/>
      <c r="P5809" s="113"/>
      <c r="Q5809" s="113"/>
      <c r="R5809" s="31"/>
      <c r="S5809" s="32"/>
      <c r="T5809" s="113"/>
      <c r="U5809" s="113"/>
      <c r="V5809" s="31"/>
      <c r="W5809" s="32"/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hidden="1" customHeight="1" x14ac:dyDescent="0.3">
      <c r="A5810" s="110" t="s">
        <v>1714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22227.96</v>
      </c>
      <c r="F5810" s="104">
        <v>0</v>
      </c>
      <c r="G5810" s="104">
        <v>11113.98</v>
      </c>
      <c r="H5810" s="113">
        <v>0</v>
      </c>
      <c r="I5810" s="113">
        <v>11113.98</v>
      </c>
      <c r="J5810" s="31"/>
      <c r="K5810" s="32"/>
      <c r="L5810" s="113"/>
      <c r="M5810" s="113"/>
      <c r="N5810" s="31"/>
      <c r="O5810" s="32"/>
      <c r="P5810" s="113"/>
      <c r="Q5810" s="113"/>
      <c r="R5810" s="31"/>
      <c r="S5810" s="32"/>
      <c r="T5810" s="113"/>
      <c r="U5810" s="113"/>
      <c r="V5810" s="31"/>
      <c r="W5810" s="32"/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hidden="1" customHeight="1" x14ac:dyDescent="0.3">
      <c r="A5811" s="110" t="s">
        <v>1714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18991.66</v>
      </c>
      <c r="F5811" s="104">
        <v>0</v>
      </c>
      <c r="G5811" s="104">
        <v>9495.83</v>
      </c>
      <c r="H5811" s="105">
        <v>0</v>
      </c>
      <c r="I5811" s="105">
        <v>9495.83</v>
      </c>
      <c r="J5811" s="106"/>
      <c r="K5811" s="107"/>
      <c r="L5811" s="105"/>
      <c r="M5811" s="105"/>
      <c r="N5811" s="106"/>
      <c r="O5811" s="107"/>
      <c r="P5811" s="113"/>
      <c r="Q5811" s="113"/>
      <c r="R5811" s="106"/>
      <c r="S5811" s="107"/>
      <c r="T5811" s="105"/>
      <c r="U5811" s="105"/>
      <c r="V5811" s="106"/>
      <c r="W5811" s="107"/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hidden="1" customHeight="1" x14ac:dyDescent="0.3">
      <c r="A5812" s="110" t="s">
        <v>1714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10747.74</v>
      </c>
      <c r="F5812" s="104">
        <v>0</v>
      </c>
      <c r="G5812" s="104">
        <v>5373.87</v>
      </c>
      <c r="H5812" s="105">
        <v>0</v>
      </c>
      <c r="I5812" s="105">
        <v>5373.87</v>
      </c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hidden="1" customHeight="1" x14ac:dyDescent="0.3">
      <c r="A5813" s="110" t="s">
        <v>1714</v>
      </c>
      <c r="B5813" s="111" t="s">
        <v>218</v>
      </c>
      <c r="C5813" s="112" t="s">
        <v>1567</v>
      </c>
      <c r="D5813" s="21">
        <f t="shared" si="130"/>
        <v>0</v>
      </c>
      <c r="E5813" s="24">
        <f t="shared" si="131"/>
        <v>861.12</v>
      </c>
      <c r="F5813" s="104">
        <v>0</v>
      </c>
      <c r="G5813" s="104">
        <v>430.56</v>
      </c>
      <c r="H5813" s="113">
        <v>0</v>
      </c>
      <c r="I5813" s="113">
        <v>430.56</v>
      </c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hidden="1" customHeight="1" x14ac:dyDescent="0.3">
      <c r="A5814" s="110" t="s">
        <v>1714</v>
      </c>
      <c r="B5814" s="111" t="s">
        <v>219</v>
      </c>
      <c r="C5814" s="112" t="s">
        <v>1568</v>
      </c>
      <c r="D5814" s="21">
        <f t="shared" si="130"/>
        <v>0</v>
      </c>
      <c r="E5814" s="24">
        <f t="shared" si="131"/>
        <v>1148.72</v>
      </c>
      <c r="F5814" s="104">
        <v>0</v>
      </c>
      <c r="G5814" s="104">
        <v>574.36</v>
      </c>
      <c r="H5814" s="113">
        <v>0</v>
      </c>
      <c r="I5814" s="113">
        <v>574.36</v>
      </c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hidden="1" customHeight="1" x14ac:dyDescent="0.3">
      <c r="A5815" s="110" t="s">
        <v>1714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4655.72</v>
      </c>
      <c r="F5815" s="104">
        <v>0</v>
      </c>
      <c r="G5815" s="104">
        <v>2327.86</v>
      </c>
      <c r="H5815" s="113">
        <v>0</v>
      </c>
      <c r="I5815" s="113">
        <v>2327.86</v>
      </c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hidden="1" customHeight="1" x14ac:dyDescent="0.3">
      <c r="A5816" s="110" t="s">
        <v>1714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4344.4399999999996</v>
      </c>
      <c r="F5816" s="104">
        <v>0</v>
      </c>
      <c r="G5816" s="104">
        <v>2172.2199999999998</v>
      </c>
      <c r="H5816" s="105">
        <v>0</v>
      </c>
      <c r="I5816" s="105">
        <v>2172.2199999999998</v>
      </c>
      <c r="J5816" s="106"/>
      <c r="K5816" s="107"/>
      <c r="L5816" s="105"/>
      <c r="M5816" s="105"/>
      <c r="N5816" s="106"/>
      <c r="O5816" s="107"/>
      <c r="P5816" s="113"/>
      <c r="Q5816" s="113"/>
      <c r="R5816" s="106"/>
      <c r="S5816" s="107"/>
      <c r="T5816" s="105"/>
      <c r="U5816" s="105"/>
      <c r="V5816" s="106"/>
      <c r="W5816" s="107"/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hidden="1" customHeight="1" x14ac:dyDescent="0.3">
      <c r="A5817" s="110" t="s">
        <v>1714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hidden="1" customHeight="1" x14ac:dyDescent="0.3">
      <c r="A5818" s="110" t="s">
        <v>1714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hidden="1" customHeight="1" x14ac:dyDescent="0.3">
      <c r="A5819" s="110" t="s">
        <v>1714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0</v>
      </c>
      <c r="F5819" s="104"/>
      <c r="G5819" s="104"/>
      <c r="H5819" s="113"/>
      <c r="I5819" s="113"/>
      <c r="J5819" s="31"/>
      <c r="K5819" s="32"/>
      <c r="L5819" s="113"/>
      <c r="M5819" s="113"/>
      <c r="N5819" s="31"/>
      <c r="O5819" s="32"/>
      <c r="P5819" s="113"/>
      <c r="Q5819" s="113"/>
      <c r="R5819" s="31"/>
      <c r="S5819" s="32"/>
      <c r="T5819" s="113"/>
      <c r="U5819" s="113"/>
      <c r="V5819" s="31"/>
      <c r="W5819" s="32"/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hidden="1" customHeight="1" x14ac:dyDescent="0.3">
      <c r="A5820" s="110" t="s">
        <v>1714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hidden="1" customHeight="1" x14ac:dyDescent="0.3">
      <c r="A5821" s="110" t="s">
        <v>1714</v>
      </c>
      <c r="B5821" s="111" t="s">
        <v>232</v>
      </c>
      <c r="C5821" s="112" t="s">
        <v>233</v>
      </c>
      <c r="D5821" s="21">
        <f t="shared" si="130"/>
        <v>0</v>
      </c>
      <c r="E5821" s="24">
        <f t="shared" si="131"/>
        <v>0</v>
      </c>
      <c r="F5821" s="104"/>
      <c r="G5821" s="104"/>
      <c r="H5821" s="113"/>
      <c r="I5821" s="113"/>
      <c r="J5821" s="31"/>
      <c r="K5821" s="32"/>
      <c r="L5821" s="113"/>
      <c r="M5821" s="113"/>
      <c r="N5821" s="31"/>
      <c r="O5821" s="32"/>
      <c r="P5821" s="105"/>
      <c r="Q5821" s="105"/>
      <c r="R5821" s="31"/>
      <c r="S5821" s="32"/>
      <c r="T5821" s="113"/>
      <c r="U5821" s="113"/>
      <c r="V5821" s="31"/>
      <c r="W5821" s="32"/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hidden="1" customHeight="1" x14ac:dyDescent="0.3">
      <c r="A5822" s="110" t="s">
        <v>1714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/>
      <c r="K5822" s="107"/>
      <c r="L5822" s="105"/>
      <c r="M5822" s="105"/>
      <c r="N5822" s="106"/>
      <c r="O5822" s="107"/>
      <c r="P5822" s="113"/>
      <c r="Q5822" s="113"/>
      <c r="R5822" s="106"/>
      <c r="S5822" s="107"/>
      <c r="T5822" s="105"/>
      <c r="U5822" s="105"/>
      <c r="V5822" s="106"/>
      <c r="W5822" s="107"/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hidden="1" customHeight="1" x14ac:dyDescent="0.3">
      <c r="A5823" s="110" t="s">
        <v>1714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hidden="1" customHeight="1" x14ac:dyDescent="0.3">
      <c r="A5824" s="110" t="s">
        <v>1714</v>
      </c>
      <c r="B5824" s="111" t="s">
        <v>238</v>
      </c>
      <c r="C5824" s="112" t="s">
        <v>239</v>
      </c>
      <c r="D5824" s="21">
        <f t="shared" si="130"/>
        <v>0</v>
      </c>
      <c r="E5824" s="24">
        <f t="shared" si="131"/>
        <v>65933.320000000007</v>
      </c>
      <c r="F5824" s="104">
        <v>0</v>
      </c>
      <c r="G5824" s="104">
        <v>32966.660000000003</v>
      </c>
      <c r="H5824" s="113">
        <v>0</v>
      </c>
      <c r="I5824" s="113">
        <v>32966.660000000003</v>
      </c>
      <c r="J5824" s="31"/>
      <c r="K5824" s="32"/>
      <c r="L5824" s="113"/>
      <c r="M5824" s="113"/>
      <c r="N5824" s="31"/>
      <c r="O5824" s="32"/>
      <c r="P5824" s="105"/>
      <c r="Q5824" s="105"/>
      <c r="R5824" s="31"/>
      <c r="S5824" s="32"/>
      <c r="T5824" s="113"/>
      <c r="U5824" s="113"/>
      <c r="V5824" s="31"/>
      <c r="W5824" s="32"/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hidden="1" customHeight="1" x14ac:dyDescent="0.3">
      <c r="A5825" s="110" t="s">
        <v>1714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/>
      <c r="G5825" s="104"/>
      <c r="H5825" s="113"/>
      <c r="I5825" s="113"/>
      <c r="J5825" s="31"/>
      <c r="K5825" s="32"/>
      <c r="L5825" s="113"/>
      <c r="M5825" s="113"/>
      <c r="N5825" s="31"/>
      <c r="O5825" s="32"/>
      <c r="P5825" s="113"/>
      <c r="Q5825" s="113"/>
      <c r="R5825" s="31"/>
      <c r="S5825" s="32"/>
      <c r="T5825" s="113"/>
      <c r="U5825" s="113"/>
      <c r="V5825" s="31"/>
      <c r="W5825" s="32"/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hidden="1" customHeight="1" x14ac:dyDescent="0.3">
      <c r="A5826" s="110" t="s">
        <v>1714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hidden="1" customHeight="1" x14ac:dyDescent="0.3">
      <c r="A5827" s="110" t="s">
        <v>1714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/>
      <c r="G5827" s="104"/>
      <c r="H5827" s="105"/>
      <c r="I5827" s="105"/>
      <c r="J5827" s="106"/>
      <c r="K5827" s="107"/>
      <c r="L5827" s="105"/>
      <c r="M5827" s="105"/>
      <c r="N5827" s="106"/>
      <c r="O5827" s="107"/>
      <c r="P5827" s="113"/>
      <c r="Q5827" s="113"/>
      <c r="R5827" s="106"/>
      <c r="S5827" s="107"/>
      <c r="T5827" s="105"/>
      <c r="U5827" s="105"/>
      <c r="V5827" s="106"/>
      <c r="W5827" s="107"/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hidden="1" customHeight="1" x14ac:dyDescent="0.3">
      <c r="A5828" s="110" t="s">
        <v>1714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/>
      <c r="G5828" s="104"/>
      <c r="H5828" s="105"/>
      <c r="I5828" s="105"/>
      <c r="J5828" s="106"/>
      <c r="K5828" s="107"/>
      <c r="L5828" s="105"/>
      <c r="M5828" s="105"/>
      <c r="N5828" s="106"/>
      <c r="O5828" s="107"/>
      <c r="P5828" s="105"/>
      <c r="Q5828" s="105"/>
      <c r="R5828" s="106"/>
      <c r="S5828" s="107"/>
      <c r="T5828" s="105"/>
      <c r="U5828" s="105"/>
      <c r="V5828" s="106"/>
      <c r="W5828" s="107"/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hidden="1" customHeight="1" x14ac:dyDescent="0.3">
      <c r="A5829" s="110" t="s">
        <v>1714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hidden="1" customHeight="1" x14ac:dyDescent="0.3">
      <c r="A5830" s="110" t="s">
        <v>1714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/>
      <c r="G5830" s="104"/>
      <c r="H5830" s="113"/>
      <c r="I5830" s="113"/>
      <c r="J5830" s="31"/>
      <c r="K5830" s="32"/>
      <c r="L5830" s="113"/>
      <c r="M5830" s="113"/>
      <c r="N5830" s="31"/>
      <c r="O5830" s="32"/>
      <c r="P5830" s="113"/>
      <c r="Q5830" s="113"/>
      <c r="R5830" s="31"/>
      <c r="S5830" s="32"/>
      <c r="T5830" s="113"/>
      <c r="U5830" s="113"/>
      <c r="V5830" s="31"/>
      <c r="W5830" s="32"/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hidden="1" customHeight="1" x14ac:dyDescent="0.3">
      <c r="A5831" s="110" t="s">
        <v>1714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/>
      <c r="G5831" s="104"/>
      <c r="H5831" s="105"/>
      <c r="I5831" s="105"/>
      <c r="J5831" s="106"/>
      <c r="K5831" s="107"/>
      <c r="L5831" s="105"/>
      <c r="M5831" s="105"/>
      <c r="N5831" s="106"/>
      <c r="O5831" s="107"/>
      <c r="P5831" s="113"/>
      <c r="Q5831" s="113"/>
      <c r="R5831" s="106"/>
      <c r="S5831" s="107"/>
      <c r="T5831" s="105"/>
      <c r="U5831" s="105"/>
      <c r="V5831" s="106"/>
      <c r="W5831" s="107"/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hidden="1" customHeight="1" x14ac:dyDescent="0.3">
      <c r="A5832" s="110" t="s">
        <v>1714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hidden="1" customHeight="1" x14ac:dyDescent="0.3">
      <c r="A5833" s="110" t="s">
        <v>1714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/>
      <c r="G5833" s="104"/>
      <c r="H5833" s="105"/>
      <c r="I5833" s="105"/>
      <c r="J5833" s="106"/>
      <c r="K5833" s="107"/>
      <c r="L5833" s="105"/>
      <c r="M5833" s="105"/>
      <c r="N5833" s="106"/>
      <c r="O5833" s="107"/>
      <c r="P5833" s="113"/>
      <c r="Q5833" s="113"/>
      <c r="R5833" s="106"/>
      <c r="S5833" s="107"/>
      <c r="T5833" s="105"/>
      <c r="U5833" s="105"/>
      <c r="V5833" s="106"/>
      <c r="W5833" s="107"/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hidden="1" customHeight="1" x14ac:dyDescent="0.3">
      <c r="A5834" s="110" t="s">
        <v>1714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/>
      <c r="G5834" s="104"/>
      <c r="H5834" s="105"/>
      <c r="I5834" s="105"/>
      <c r="J5834" s="106"/>
      <c r="K5834" s="107"/>
      <c r="L5834" s="105"/>
      <c r="M5834" s="105"/>
      <c r="N5834" s="106"/>
      <c r="O5834" s="107"/>
      <c r="P5834" s="105"/>
      <c r="Q5834" s="105"/>
      <c r="R5834" s="106"/>
      <c r="S5834" s="107"/>
      <c r="T5834" s="105"/>
      <c r="U5834" s="105"/>
      <c r="V5834" s="106"/>
      <c r="W5834" s="107"/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hidden="1" customHeight="1" x14ac:dyDescent="0.3">
      <c r="A5835" s="110" t="s">
        <v>1714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hidden="1" customHeight="1" x14ac:dyDescent="0.3">
      <c r="A5836" s="110" t="s">
        <v>1714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/>
      <c r="G5836" s="104"/>
      <c r="H5836" s="105"/>
      <c r="I5836" s="105"/>
      <c r="J5836" s="106"/>
      <c r="K5836" s="107"/>
      <c r="L5836" s="105"/>
      <c r="M5836" s="105"/>
      <c r="N5836" s="106"/>
      <c r="O5836" s="107"/>
      <c r="P5836" s="113"/>
      <c r="Q5836" s="113"/>
      <c r="R5836" s="106"/>
      <c r="S5836" s="107"/>
      <c r="T5836" s="105"/>
      <c r="U5836" s="105"/>
      <c r="V5836" s="106"/>
      <c r="W5836" s="107"/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hidden="1" customHeight="1" x14ac:dyDescent="0.3">
      <c r="A5837" s="110" t="s">
        <v>1714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0</v>
      </c>
      <c r="F5837" s="104">
        <v>0</v>
      </c>
      <c r="G5837" s="104">
        <v>0</v>
      </c>
      <c r="H5837" s="105">
        <v>0</v>
      </c>
      <c r="I5837" s="105">
        <v>0</v>
      </c>
      <c r="J5837" s="106"/>
      <c r="K5837" s="107"/>
      <c r="L5837" s="105"/>
      <c r="M5837" s="105"/>
      <c r="N5837" s="106"/>
      <c r="O5837" s="107"/>
      <c r="P5837" s="105"/>
      <c r="Q5837" s="105"/>
      <c r="R5837" s="106"/>
      <c r="S5837" s="107"/>
      <c r="T5837" s="105"/>
      <c r="U5837" s="105"/>
      <c r="V5837" s="106"/>
      <c r="W5837" s="107"/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hidden="1" customHeight="1" x14ac:dyDescent="0.3">
      <c r="A5838" s="110" t="s">
        <v>1714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hidden="1" customHeight="1" x14ac:dyDescent="0.3">
      <c r="A5839" s="110" t="s">
        <v>1714</v>
      </c>
      <c r="B5839" s="111" t="s">
        <v>268</v>
      </c>
      <c r="C5839" s="112" t="s">
        <v>269</v>
      </c>
      <c r="D5839" s="21">
        <f t="shared" si="130"/>
        <v>0</v>
      </c>
      <c r="E5839" s="24">
        <f t="shared" si="131"/>
        <v>63333.520000000004</v>
      </c>
      <c r="F5839" s="104">
        <v>0</v>
      </c>
      <c r="G5839" s="104">
        <v>31666.86</v>
      </c>
      <c r="H5839" s="105">
        <v>0</v>
      </c>
      <c r="I5839" s="105">
        <v>31666.66</v>
      </c>
      <c r="J5839" s="106"/>
      <c r="K5839" s="107"/>
      <c r="L5839" s="105"/>
      <c r="M5839" s="105"/>
      <c r="N5839" s="106"/>
      <c r="O5839" s="107"/>
      <c r="P5839" s="113"/>
      <c r="Q5839" s="113"/>
      <c r="R5839" s="106"/>
      <c r="S5839" s="107"/>
      <c r="T5839" s="105"/>
      <c r="U5839" s="105"/>
      <c r="V5839" s="106"/>
      <c r="W5839" s="107"/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hidden="1" customHeight="1" x14ac:dyDescent="0.3">
      <c r="A5840" s="110" t="s">
        <v>1714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/>
      <c r="K5840" s="32"/>
      <c r="L5840" s="113"/>
      <c r="M5840" s="113"/>
      <c r="N5840" s="31"/>
      <c r="O5840" s="32"/>
      <c r="P5840" s="105"/>
      <c r="Q5840" s="105"/>
      <c r="R5840" s="31"/>
      <c r="S5840" s="32"/>
      <c r="T5840" s="113"/>
      <c r="U5840" s="113"/>
      <c r="V5840" s="31"/>
      <c r="W5840" s="32"/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hidden="1" customHeight="1" x14ac:dyDescent="0.3">
      <c r="A5841" s="110" t="s">
        <v>1714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hidden="1" customHeight="1" x14ac:dyDescent="0.3">
      <c r="A5842" s="110" t="s">
        <v>1714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/>
      <c r="K5842" s="32"/>
      <c r="L5842" s="113"/>
      <c r="M5842" s="113"/>
      <c r="N5842" s="31"/>
      <c r="O5842" s="32"/>
      <c r="P5842" s="113"/>
      <c r="Q5842" s="113"/>
      <c r="R5842" s="31"/>
      <c r="S5842" s="32"/>
      <c r="T5842" s="113"/>
      <c r="U5842" s="113"/>
      <c r="V5842" s="31"/>
      <c r="W5842" s="32"/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hidden="1" customHeight="1" x14ac:dyDescent="0.3">
      <c r="A5843" s="110" t="s">
        <v>1714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hidden="1" customHeight="1" x14ac:dyDescent="0.3">
      <c r="A5844" s="110" t="s">
        <v>1714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hidden="1" customHeight="1" x14ac:dyDescent="0.3">
      <c r="A5845" s="110" t="s">
        <v>1714</v>
      </c>
      <c r="B5845" s="111" t="s">
        <v>280</v>
      </c>
      <c r="C5845" s="112" t="s">
        <v>1569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hidden="1" customHeight="1" x14ac:dyDescent="0.3">
      <c r="A5846" s="110" t="s">
        <v>1714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/>
      <c r="K5846" s="32"/>
      <c r="L5846" s="113"/>
      <c r="M5846" s="113"/>
      <c r="N5846" s="31"/>
      <c r="O5846" s="32"/>
      <c r="P5846" s="113"/>
      <c r="Q5846" s="113"/>
      <c r="R5846" s="31"/>
      <c r="S5846" s="32"/>
      <c r="T5846" s="113"/>
      <c r="U5846" s="113"/>
      <c r="V5846" s="31"/>
      <c r="W5846" s="32"/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hidden="1" customHeight="1" x14ac:dyDescent="0.3">
      <c r="A5847" s="110" t="s">
        <v>1714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hidden="1" customHeight="1" x14ac:dyDescent="0.3">
      <c r="A5848" s="110" t="s">
        <v>1714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/>
      <c r="K5848" s="32"/>
      <c r="L5848" s="113"/>
      <c r="M5848" s="113"/>
      <c r="N5848" s="31"/>
      <c r="O5848" s="32"/>
      <c r="P5848" s="113"/>
      <c r="Q5848" s="113"/>
      <c r="R5848" s="31"/>
      <c r="S5848" s="32"/>
      <c r="T5848" s="113"/>
      <c r="U5848" s="113"/>
      <c r="V5848" s="31"/>
      <c r="W5848" s="32"/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hidden="1" customHeight="1" x14ac:dyDescent="0.3">
      <c r="A5849" s="110" t="s">
        <v>1714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hidden="1" customHeight="1" x14ac:dyDescent="0.3">
      <c r="A5850" s="110" t="s">
        <v>1714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hidden="1" customHeight="1" x14ac:dyDescent="0.3">
      <c r="A5851" s="110" t="s">
        <v>1714</v>
      </c>
      <c r="B5851" s="111" t="s">
        <v>291</v>
      </c>
      <c r="C5851" s="112" t="s">
        <v>1570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hidden="1" customHeight="1" x14ac:dyDescent="0.3">
      <c r="A5852" s="110" t="s">
        <v>1714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hidden="1" customHeight="1" x14ac:dyDescent="0.3">
      <c r="A5853" s="110" t="s">
        <v>1714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hidden="1" customHeight="1" x14ac:dyDescent="0.3">
      <c r="A5854" s="110" t="s">
        <v>1714</v>
      </c>
      <c r="B5854" s="111" t="s">
        <v>296</v>
      </c>
      <c r="C5854" s="112" t="s">
        <v>1571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hidden="1" customHeight="1" x14ac:dyDescent="0.3">
      <c r="A5855" s="110" t="s">
        <v>1714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hidden="1" customHeight="1" x14ac:dyDescent="0.3">
      <c r="A5856" s="110" t="s">
        <v>1714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hidden="1" customHeight="1" x14ac:dyDescent="0.3">
      <c r="A5857" s="110" t="s">
        <v>1714</v>
      </c>
      <c r="B5857" s="111" t="s">
        <v>301</v>
      </c>
      <c r="C5857" s="112" t="s">
        <v>1572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hidden="1" customHeight="1" x14ac:dyDescent="0.3">
      <c r="A5858" s="110" t="s">
        <v>1714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/>
      <c r="G5858" s="104"/>
      <c r="H5858" s="113"/>
      <c r="I5858" s="113"/>
      <c r="J5858" s="31"/>
      <c r="K5858" s="32"/>
      <c r="L5858" s="113"/>
      <c r="M5858" s="113"/>
      <c r="N5858" s="31"/>
      <c r="O5858" s="32"/>
      <c r="P5858" s="113"/>
      <c r="Q5858" s="113"/>
      <c r="R5858" s="31"/>
      <c r="S5858" s="32"/>
      <c r="T5858" s="113"/>
      <c r="U5858" s="113"/>
      <c r="V5858" s="31"/>
      <c r="W5858" s="32"/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hidden="1" customHeight="1" x14ac:dyDescent="0.3">
      <c r="A5859" s="110" t="s">
        <v>1714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hidden="1" customHeight="1" x14ac:dyDescent="0.3">
      <c r="A5860" s="110" t="s">
        <v>1714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/>
      <c r="G5860" s="104"/>
      <c r="H5860" s="113"/>
      <c r="I5860" s="113"/>
      <c r="J5860" s="31"/>
      <c r="K5860" s="32"/>
      <c r="L5860" s="113"/>
      <c r="M5860" s="113"/>
      <c r="N5860" s="31"/>
      <c r="O5860" s="32"/>
      <c r="P5860" s="113"/>
      <c r="Q5860" s="113"/>
      <c r="R5860" s="31"/>
      <c r="S5860" s="32"/>
      <c r="T5860" s="113"/>
      <c r="U5860" s="113"/>
      <c r="V5860" s="31"/>
      <c r="W5860" s="32"/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hidden="1" customHeight="1" x14ac:dyDescent="0.3">
      <c r="A5861" s="110" t="s">
        <v>1714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18000</v>
      </c>
      <c r="E5861" s="24">
        <f t="shared" ref="E5861:E5924" si="133">G5861+I5861+K5861+M5861+O5861+Q5861+S5861+U5861+W5861+Y5861+AA5861+AC5861</f>
        <v>0</v>
      </c>
      <c r="F5861" s="104">
        <v>18000</v>
      </c>
      <c r="G5861" s="104">
        <v>0</v>
      </c>
      <c r="H5861" s="105">
        <v>0</v>
      </c>
      <c r="I5861" s="105">
        <v>0</v>
      </c>
      <c r="J5861" s="106"/>
      <c r="K5861" s="107"/>
      <c r="L5861" s="105"/>
      <c r="M5861" s="105"/>
      <c r="N5861" s="106"/>
      <c r="O5861" s="107"/>
      <c r="P5861" s="113"/>
      <c r="Q5861" s="113"/>
      <c r="R5861" s="106"/>
      <c r="S5861" s="107"/>
      <c r="T5861" s="105"/>
      <c r="U5861" s="105"/>
      <c r="V5861" s="106"/>
      <c r="W5861" s="107"/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hidden="1" customHeight="1" x14ac:dyDescent="0.3">
      <c r="A5862" s="110" t="s">
        <v>1714</v>
      </c>
      <c r="B5862" s="111" t="s">
        <v>310</v>
      </c>
      <c r="C5862" s="112" t="s">
        <v>311</v>
      </c>
      <c r="D5862" s="21">
        <f t="shared" si="132"/>
        <v>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/>
      <c r="K5862" s="32"/>
      <c r="L5862" s="113"/>
      <c r="M5862" s="113"/>
      <c r="N5862" s="31"/>
      <c r="O5862" s="32"/>
      <c r="P5862" s="105"/>
      <c r="Q5862" s="105"/>
      <c r="R5862" s="31"/>
      <c r="S5862" s="32"/>
      <c r="T5862" s="113"/>
      <c r="U5862" s="113"/>
      <c r="V5862" s="31"/>
      <c r="W5862" s="32"/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hidden="1" customHeight="1" x14ac:dyDescent="0.3">
      <c r="A5863" s="110" t="s">
        <v>1714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/>
      <c r="K5863" s="32"/>
      <c r="L5863" s="113"/>
      <c r="M5863" s="113"/>
      <c r="N5863" s="31"/>
      <c r="O5863" s="32"/>
      <c r="P5863" s="113"/>
      <c r="Q5863" s="113"/>
      <c r="R5863" s="31"/>
      <c r="S5863" s="32"/>
      <c r="T5863" s="113"/>
      <c r="U5863" s="113"/>
      <c r="V5863" s="31"/>
      <c r="W5863" s="32"/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hidden="1" customHeight="1" x14ac:dyDescent="0.3">
      <c r="A5864" s="110" t="s">
        <v>1714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/>
      <c r="K5864" s="32"/>
      <c r="L5864" s="113"/>
      <c r="M5864" s="113"/>
      <c r="N5864" s="31"/>
      <c r="O5864" s="32"/>
      <c r="P5864" s="113"/>
      <c r="Q5864" s="113"/>
      <c r="R5864" s="31"/>
      <c r="S5864" s="32"/>
      <c r="T5864" s="113"/>
      <c r="U5864" s="113"/>
      <c r="V5864" s="31"/>
      <c r="W5864" s="32"/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hidden="1" customHeight="1" x14ac:dyDescent="0.3">
      <c r="A5865" s="110" t="s">
        <v>1714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>
        <v>0</v>
      </c>
      <c r="G5865" s="104">
        <v>0</v>
      </c>
      <c r="H5865" s="105">
        <v>0</v>
      </c>
      <c r="I5865" s="105">
        <v>0</v>
      </c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hidden="1" customHeight="1" x14ac:dyDescent="0.3">
      <c r="A5866" s="110" t="s">
        <v>1714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>
        <v>0</v>
      </c>
      <c r="G5866" s="104">
        <v>0</v>
      </c>
      <c r="H5866" s="105">
        <v>0</v>
      </c>
      <c r="I5866" s="105">
        <v>0</v>
      </c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hidden="1" customHeight="1" x14ac:dyDescent="0.3">
      <c r="A5867" s="110" t="s">
        <v>1714</v>
      </c>
      <c r="B5867" s="111" t="s">
        <v>320</v>
      </c>
      <c r="C5867" s="112" t="s">
        <v>321</v>
      </c>
      <c r="D5867" s="21">
        <f t="shared" si="132"/>
        <v>403000</v>
      </c>
      <c r="E5867" s="24">
        <f t="shared" si="133"/>
        <v>0</v>
      </c>
      <c r="F5867" s="104">
        <v>163000</v>
      </c>
      <c r="G5867" s="104">
        <v>0</v>
      </c>
      <c r="H5867" s="105">
        <v>240000</v>
      </c>
      <c r="I5867" s="105">
        <v>0</v>
      </c>
      <c r="J5867" s="106"/>
      <c r="K5867" s="107"/>
      <c r="L5867" s="105"/>
      <c r="M5867" s="105"/>
      <c r="N5867" s="106"/>
      <c r="O5867" s="107"/>
      <c r="P5867" s="105"/>
      <c r="Q5867" s="105"/>
      <c r="R5867" s="106"/>
      <c r="S5867" s="107"/>
      <c r="T5867" s="105"/>
      <c r="U5867" s="105"/>
      <c r="V5867" s="106"/>
      <c r="W5867" s="107"/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hidden="1" customHeight="1" x14ac:dyDescent="0.3">
      <c r="A5868" s="110" t="s">
        <v>1714</v>
      </c>
      <c r="B5868" s="111" t="s">
        <v>322</v>
      </c>
      <c r="C5868" s="112" t="s">
        <v>323</v>
      </c>
      <c r="D5868" s="21">
        <f t="shared" si="132"/>
        <v>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/>
      <c r="K5868" s="107"/>
      <c r="L5868" s="105"/>
      <c r="M5868" s="105"/>
      <c r="N5868" s="106"/>
      <c r="O5868" s="107"/>
      <c r="P5868" s="105"/>
      <c r="Q5868" s="105"/>
      <c r="R5868" s="106"/>
      <c r="S5868" s="107"/>
      <c r="T5868" s="105"/>
      <c r="U5868" s="105"/>
      <c r="V5868" s="106"/>
      <c r="W5868" s="107"/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hidden="1" customHeight="1" x14ac:dyDescent="0.3">
      <c r="A5869" s="110" t="s">
        <v>1714</v>
      </c>
      <c r="B5869" s="111" t="s">
        <v>324</v>
      </c>
      <c r="C5869" s="112" t="s">
        <v>325</v>
      </c>
      <c r="D5869" s="21">
        <f t="shared" si="132"/>
        <v>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/>
      <c r="K5869" s="32"/>
      <c r="L5869" s="113"/>
      <c r="M5869" s="113"/>
      <c r="N5869" s="31"/>
      <c r="O5869" s="32"/>
      <c r="P5869" s="105"/>
      <c r="Q5869" s="105"/>
      <c r="R5869" s="31"/>
      <c r="S5869" s="32"/>
      <c r="T5869" s="113"/>
      <c r="U5869" s="113"/>
      <c r="V5869" s="31"/>
      <c r="W5869" s="32"/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hidden="1" customHeight="1" x14ac:dyDescent="0.3">
      <c r="A5870" s="110" t="s">
        <v>1714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/>
      <c r="K5870" s="32"/>
      <c r="L5870" s="113"/>
      <c r="M5870" s="113"/>
      <c r="N5870" s="31"/>
      <c r="O5870" s="32"/>
      <c r="P5870" s="113"/>
      <c r="Q5870" s="113"/>
      <c r="R5870" s="31"/>
      <c r="S5870" s="32"/>
      <c r="T5870" s="113"/>
      <c r="U5870" s="113"/>
      <c r="V5870" s="31"/>
      <c r="W5870" s="32"/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hidden="1" customHeight="1" x14ac:dyDescent="0.3">
      <c r="A5871" s="110" t="s">
        <v>1714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44442.78</v>
      </c>
      <c r="F5871" s="104">
        <v>0</v>
      </c>
      <c r="G5871" s="104">
        <v>22582.5</v>
      </c>
      <c r="H5871" s="113">
        <v>0</v>
      </c>
      <c r="I5871" s="113">
        <v>21860.28</v>
      </c>
      <c r="J5871" s="31"/>
      <c r="K5871" s="32"/>
      <c r="L5871" s="113"/>
      <c r="M5871" s="113"/>
      <c r="N5871" s="31"/>
      <c r="O5871" s="32"/>
      <c r="P5871" s="113"/>
      <c r="Q5871" s="113"/>
      <c r="R5871" s="31"/>
      <c r="S5871" s="32"/>
      <c r="T5871" s="113"/>
      <c r="U5871" s="113"/>
      <c r="V5871" s="31"/>
      <c r="W5871" s="32"/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hidden="1" customHeight="1" x14ac:dyDescent="0.3">
      <c r="A5872" s="110" t="s">
        <v>1714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1466.66</v>
      </c>
      <c r="F5872" s="104">
        <v>0</v>
      </c>
      <c r="G5872" s="104">
        <v>733.33</v>
      </c>
      <c r="H5872" s="113">
        <v>0</v>
      </c>
      <c r="I5872" s="113">
        <v>733.33</v>
      </c>
      <c r="J5872" s="31"/>
      <c r="K5872" s="32"/>
      <c r="L5872" s="113"/>
      <c r="M5872" s="113"/>
      <c r="N5872" s="31"/>
      <c r="O5872" s="32"/>
      <c r="P5872" s="113"/>
      <c r="Q5872" s="113"/>
      <c r="R5872" s="31"/>
      <c r="S5872" s="32"/>
      <c r="T5872" s="113"/>
      <c r="U5872" s="113"/>
      <c r="V5872" s="31"/>
      <c r="W5872" s="32"/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hidden="1" customHeight="1" x14ac:dyDescent="0.3">
      <c r="A5873" s="110" t="s">
        <v>1714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12974</v>
      </c>
      <c r="F5873" s="104">
        <v>0</v>
      </c>
      <c r="G5873" s="104">
        <v>6487</v>
      </c>
      <c r="H5873" s="113">
        <v>0</v>
      </c>
      <c r="I5873" s="113">
        <v>6487</v>
      </c>
      <c r="J5873" s="31"/>
      <c r="K5873" s="32"/>
      <c r="L5873" s="113"/>
      <c r="M5873" s="113"/>
      <c r="N5873" s="31"/>
      <c r="O5873" s="32"/>
      <c r="P5873" s="113"/>
      <c r="Q5873" s="113"/>
      <c r="R5873" s="31"/>
      <c r="S5873" s="32"/>
      <c r="T5873" s="113"/>
      <c r="U5873" s="113"/>
      <c r="V5873" s="31"/>
      <c r="W5873" s="32"/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hidden="1" customHeight="1" x14ac:dyDescent="0.3">
      <c r="A5874" s="110" t="s">
        <v>1714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15954.34</v>
      </c>
      <c r="F5874" s="104">
        <v>0</v>
      </c>
      <c r="G5874" s="104">
        <v>7977.17</v>
      </c>
      <c r="H5874" s="113">
        <v>0</v>
      </c>
      <c r="I5874" s="113">
        <v>7977.17</v>
      </c>
      <c r="J5874" s="31"/>
      <c r="K5874" s="32"/>
      <c r="L5874" s="113"/>
      <c r="M5874" s="113"/>
      <c r="N5874" s="31"/>
      <c r="O5874" s="32"/>
      <c r="P5874" s="113"/>
      <c r="Q5874" s="113"/>
      <c r="R5874" s="31"/>
      <c r="S5874" s="32"/>
      <c r="T5874" s="113"/>
      <c r="U5874" s="113"/>
      <c r="V5874" s="31"/>
      <c r="W5874" s="32"/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hidden="1" customHeight="1" x14ac:dyDescent="0.3">
      <c r="A5875" s="110" t="s">
        <v>1714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400</v>
      </c>
      <c r="F5875" s="104">
        <v>0</v>
      </c>
      <c r="G5875" s="104">
        <v>200</v>
      </c>
      <c r="H5875" s="113">
        <v>0</v>
      </c>
      <c r="I5875" s="113">
        <v>200</v>
      </c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hidden="1" customHeight="1" x14ac:dyDescent="0.3">
      <c r="A5876" s="110" t="s">
        <v>1714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2920</v>
      </c>
      <c r="F5876" s="104">
        <v>0</v>
      </c>
      <c r="G5876" s="104">
        <v>1460</v>
      </c>
      <c r="H5876" s="113">
        <v>0</v>
      </c>
      <c r="I5876" s="113">
        <v>1460</v>
      </c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hidden="1" customHeight="1" x14ac:dyDescent="0.3">
      <c r="A5877" s="110" t="s">
        <v>1714</v>
      </c>
      <c r="B5877" s="111" t="s">
        <v>340</v>
      </c>
      <c r="C5877" s="112" t="s">
        <v>341</v>
      </c>
      <c r="D5877" s="21">
        <f t="shared" si="132"/>
        <v>0</v>
      </c>
      <c r="E5877" s="24">
        <f t="shared" si="133"/>
        <v>287317.31999999995</v>
      </c>
      <c r="F5877" s="104">
        <v>0</v>
      </c>
      <c r="G5877" s="104">
        <v>141775.32999999999</v>
      </c>
      <c r="H5877" s="113">
        <v>0</v>
      </c>
      <c r="I5877" s="113">
        <v>145541.99</v>
      </c>
      <c r="J5877" s="31"/>
      <c r="K5877" s="32"/>
      <c r="L5877" s="113"/>
      <c r="M5877" s="113"/>
      <c r="N5877" s="31"/>
      <c r="O5877" s="32"/>
      <c r="P5877" s="113"/>
      <c r="Q5877" s="113"/>
      <c r="R5877" s="31"/>
      <c r="S5877" s="32"/>
      <c r="T5877" s="113"/>
      <c r="U5877" s="113"/>
      <c r="V5877" s="31"/>
      <c r="W5877" s="32"/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hidden="1" customHeight="1" x14ac:dyDescent="0.3">
      <c r="A5878" s="110" t="s">
        <v>1714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65222.22</v>
      </c>
      <c r="F5878" s="104">
        <v>0</v>
      </c>
      <c r="G5878" s="104">
        <v>32611.11</v>
      </c>
      <c r="H5878" s="113">
        <v>0</v>
      </c>
      <c r="I5878" s="113">
        <v>32611.11</v>
      </c>
      <c r="J5878" s="31"/>
      <c r="K5878" s="32"/>
      <c r="L5878" s="113"/>
      <c r="M5878" s="113"/>
      <c r="N5878" s="31"/>
      <c r="O5878" s="32"/>
      <c r="P5878" s="113"/>
      <c r="Q5878" s="113"/>
      <c r="R5878" s="31"/>
      <c r="S5878" s="32"/>
      <c r="T5878" s="113"/>
      <c r="U5878" s="113"/>
      <c r="V5878" s="31"/>
      <c r="W5878" s="32"/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hidden="1" customHeight="1" x14ac:dyDescent="0.3">
      <c r="A5879" s="110" t="s">
        <v>1714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38880.14</v>
      </c>
      <c r="F5879" s="104">
        <v>0</v>
      </c>
      <c r="G5879" s="104">
        <v>19440.07</v>
      </c>
      <c r="H5879" s="113">
        <v>0</v>
      </c>
      <c r="I5879" s="113">
        <v>19440.07</v>
      </c>
      <c r="J5879" s="31"/>
      <c r="K5879" s="32"/>
      <c r="L5879" s="113"/>
      <c r="M5879" s="113"/>
      <c r="N5879" s="31"/>
      <c r="O5879" s="32"/>
      <c r="P5879" s="113"/>
      <c r="Q5879" s="113"/>
      <c r="R5879" s="31"/>
      <c r="S5879" s="32"/>
      <c r="T5879" s="113"/>
      <c r="U5879" s="113"/>
      <c r="V5879" s="31"/>
      <c r="W5879" s="32"/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hidden="1" customHeight="1" x14ac:dyDescent="0.3">
      <c r="A5880" s="110" t="s">
        <v>1714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3000</v>
      </c>
      <c r="F5880" s="104">
        <v>0</v>
      </c>
      <c r="G5880" s="104">
        <v>1500</v>
      </c>
      <c r="H5880" s="113">
        <v>0</v>
      </c>
      <c r="I5880" s="113">
        <v>1500</v>
      </c>
      <c r="J5880" s="31"/>
      <c r="K5880" s="32"/>
      <c r="L5880" s="113"/>
      <c r="M5880" s="113"/>
      <c r="N5880" s="31"/>
      <c r="O5880" s="32"/>
      <c r="P5880" s="113"/>
      <c r="Q5880" s="113"/>
      <c r="R5880" s="31"/>
      <c r="S5880" s="32"/>
      <c r="T5880" s="113"/>
      <c r="U5880" s="113"/>
      <c r="V5880" s="31"/>
      <c r="W5880" s="32"/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hidden="1" customHeight="1" x14ac:dyDescent="0.3">
      <c r="A5881" s="110" t="s">
        <v>1714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hidden="1" customHeight="1" x14ac:dyDescent="0.3">
      <c r="A5882" s="110" t="s">
        <v>1714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hidden="1" customHeight="1" x14ac:dyDescent="0.3">
      <c r="A5883" s="110" t="s">
        <v>1714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/>
      <c r="K5883" s="32"/>
      <c r="L5883" s="113"/>
      <c r="M5883" s="113"/>
      <c r="N5883" s="31"/>
      <c r="O5883" s="32"/>
      <c r="P5883" s="113"/>
      <c r="Q5883" s="113"/>
      <c r="R5883" s="31"/>
      <c r="S5883" s="32"/>
      <c r="T5883" s="113"/>
      <c r="U5883" s="113"/>
      <c r="V5883" s="31"/>
      <c r="W5883" s="32"/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hidden="1" customHeight="1" x14ac:dyDescent="0.3">
      <c r="A5884" s="110" t="s">
        <v>1714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hidden="1" customHeight="1" x14ac:dyDescent="0.3">
      <c r="A5885" s="110" t="s">
        <v>1714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>
        <v>0</v>
      </c>
      <c r="I5885" s="113">
        <v>0</v>
      </c>
      <c r="J5885" s="31"/>
      <c r="K5885" s="32"/>
      <c r="L5885" s="113"/>
      <c r="M5885" s="113"/>
      <c r="N5885" s="31"/>
      <c r="O5885" s="32"/>
      <c r="P5885" s="105"/>
      <c r="Q5885" s="105"/>
      <c r="R5885" s="31"/>
      <c r="S5885" s="32"/>
      <c r="T5885" s="113"/>
      <c r="U5885" s="113"/>
      <c r="V5885" s="31"/>
      <c r="W5885" s="32"/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hidden="1" customHeight="1" x14ac:dyDescent="0.3">
      <c r="A5886" s="110" t="s">
        <v>1714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hidden="1" customHeight="1" x14ac:dyDescent="0.3">
      <c r="A5887" s="110" t="s">
        <v>1714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hidden="1" customHeight="1" x14ac:dyDescent="0.3">
      <c r="A5888" s="110" t="s">
        <v>1714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hidden="1" customHeight="1" x14ac:dyDescent="0.3">
      <c r="A5889" s="110" t="s">
        <v>1714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hidden="1" customHeight="1" x14ac:dyDescent="0.3">
      <c r="A5890" s="110" t="s">
        <v>1714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hidden="1" customHeight="1" x14ac:dyDescent="0.3">
      <c r="A5891" s="110" t="s">
        <v>1714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hidden="1" customHeight="1" x14ac:dyDescent="0.3">
      <c r="A5892" s="110" t="s">
        <v>1714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hidden="1" customHeight="1" x14ac:dyDescent="0.3">
      <c r="A5893" s="110" t="s">
        <v>1714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hidden="1" customHeight="1" x14ac:dyDescent="0.3">
      <c r="A5894" s="110" t="s">
        <v>1714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1401</v>
      </c>
      <c r="AE5894" s="19" t="s">
        <v>1412</v>
      </c>
      <c r="AF5894" s="19" t="s">
        <v>1402</v>
      </c>
      <c r="AG5894" s="34" t="s">
        <v>1413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hidden="1" customHeight="1" x14ac:dyDescent="0.3">
      <c r="A5895" s="110" t="s">
        <v>1714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1403</v>
      </c>
      <c r="AE5895" s="19" t="s">
        <v>1412</v>
      </c>
      <c r="AF5895" s="19" t="s">
        <v>1404</v>
      </c>
      <c r="AG5895" s="34" t="s">
        <v>1413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hidden="1" customHeight="1" x14ac:dyDescent="0.3">
      <c r="A5896" s="110" t="s">
        <v>1714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1405</v>
      </c>
      <c r="AE5896" s="19" t="s">
        <v>1412</v>
      </c>
      <c r="AF5896" s="19" t="s">
        <v>1406</v>
      </c>
      <c r="AG5896" s="34" t="s">
        <v>1413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hidden="1" customHeight="1" x14ac:dyDescent="0.3">
      <c r="A5897" s="110" t="s">
        <v>1714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1407</v>
      </c>
      <c r="AG5897" s="34" t="s">
        <v>1413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hidden="1" customHeight="1" x14ac:dyDescent="0.3">
      <c r="A5898" s="110" t="s">
        <v>1714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1415</v>
      </c>
      <c r="AG5898" s="34" t="s">
        <v>1413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hidden="1" customHeight="1" x14ac:dyDescent="0.3">
      <c r="A5899" s="110" t="s">
        <v>1714</v>
      </c>
      <c r="B5899" s="111" t="s">
        <v>384</v>
      </c>
      <c r="C5899" s="112" t="s">
        <v>1573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1403</v>
      </c>
      <c r="AE5899" s="19" t="s">
        <v>1412</v>
      </c>
      <c r="AF5899" s="19" t="s">
        <v>1404</v>
      </c>
      <c r="AG5899" s="34" t="s">
        <v>1413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hidden="1" customHeight="1" x14ac:dyDescent="0.3">
      <c r="A5900" s="110" t="s">
        <v>1714</v>
      </c>
      <c r="B5900" s="111" t="s">
        <v>386</v>
      </c>
      <c r="C5900" s="112" t="s">
        <v>1667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1403</v>
      </c>
      <c r="AE5900" s="19" t="s">
        <v>1412</v>
      </c>
      <c r="AF5900" s="19" t="s">
        <v>1404</v>
      </c>
      <c r="AG5900" s="34" t="s">
        <v>1413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hidden="1" customHeight="1" x14ac:dyDescent="0.3">
      <c r="A5901" s="110" t="s">
        <v>1714</v>
      </c>
      <c r="B5901" s="111" t="s">
        <v>388</v>
      </c>
      <c r="C5901" s="112" t="s">
        <v>1668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1403</v>
      </c>
      <c r="AE5901" s="19" t="s">
        <v>1412</v>
      </c>
      <c r="AF5901" s="19" t="s">
        <v>1404</v>
      </c>
      <c r="AG5901" s="34" t="s">
        <v>1413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hidden="1" customHeight="1" x14ac:dyDescent="0.3">
      <c r="A5902" s="110" t="s">
        <v>1714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hidden="1" customHeight="1" x14ac:dyDescent="0.3">
      <c r="A5903" s="110" t="s">
        <v>1714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hidden="1" customHeight="1" x14ac:dyDescent="0.3">
      <c r="A5904" s="110" t="s">
        <v>1714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hidden="1" customHeight="1" x14ac:dyDescent="0.3">
      <c r="A5905" s="110" t="s">
        <v>1714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1401</v>
      </c>
      <c r="AE5905" s="19" t="s">
        <v>1412</v>
      </c>
      <c r="AF5905" s="19" t="s">
        <v>1402</v>
      </c>
      <c r="AG5905" s="34" t="s">
        <v>1413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hidden="1" customHeight="1" x14ac:dyDescent="0.3">
      <c r="A5906" s="110" t="s">
        <v>1714</v>
      </c>
      <c r="B5906" s="111" t="s">
        <v>398</v>
      </c>
      <c r="C5906" s="112" t="s">
        <v>1574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1403</v>
      </c>
      <c r="AE5906" s="19" t="s">
        <v>1412</v>
      </c>
      <c r="AF5906" s="19" t="s">
        <v>1404</v>
      </c>
      <c r="AG5906" s="34" t="s">
        <v>1413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hidden="1" customHeight="1" x14ac:dyDescent="0.3">
      <c r="A5907" s="110" t="s">
        <v>1714</v>
      </c>
      <c r="B5907" s="111" t="s">
        <v>400</v>
      </c>
      <c r="C5907" s="112" t="s">
        <v>1669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1405</v>
      </c>
      <c r="AE5907" s="19" t="s">
        <v>1412</v>
      </c>
      <c r="AF5907" s="19" t="s">
        <v>1406</v>
      </c>
      <c r="AG5907" s="34" t="s">
        <v>1413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hidden="1" customHeight="1" x14ac:dyDescent="0.3">
      <c r="A5908" s="110" t="s">
        <v>1714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1407</v>
      </c>
      <c r="AG5908" s="34" t="s">
        <v>1413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hidden="1" customHeight="1" x14ac:dyDescent="0.3">
      <c r="A5909" s="110" t="s">
        <v>1714</v>
      </c>
      <c r="B5909" s="111" t="s">
        <v>404</v>
      </c>
      <c r="C5909" s="112" t="s">
        <v>1575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1415</v>
      </c>
      <c r="AG5909" s="34" t="s">
        <v>1413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hidden="1" customHeight="1" x14ac:dyDescent="0.3">
      <c r="A5910" s="110" t="s">
        <v>1714</v>
      </c>
      <c r="B5910" s="111" t="s">
        <v>406</v>
      </c>
      <c r="C5910" s="112" t="s">
        <v>1576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1403</v>
      </c>
      <c r="AE5910" s="19" t="s">
        <v>1412</v>
      </c>
      <c r="AF5910" s="19" t="s">
        <v>1404</v>
      </c>
      <c r="AG5910" s="34" t="s">
        <v>1413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hidden="1" customHeight="1" x14ac:dyDescent="0.3">
      <c r="A5911" s="110" t="s">
        <v>1714</v>
      </c>
      <c r="B5911" s="111" t="s">
        <v>408</v>
      </c>
      <c r="C5911" s="112" t="s">
        <v>1577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1403</v>
      </c>
      <c r="AE5911" s="19" t="s">
        <v>1412</v>
      </c>
      <c r="AF5911" s="19" t="s">
        <v>1404</v>
      </c>
      <c r="AG5911" s="34" t="s">
        <v>1413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hidden="1" customHeight="1" x14ac:dyDescent="0.3">
      <c r="A5912" s="110" t="s">
        <v>1714</v>
      </c>
      <c r="B5912" s="111" t="s">
        <v>410</v>
      </c>
      <c r="C5912" s="112" t="s">
        <v>1578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1403</v>
      </c>
      <c r="AE5912" s="19" t="s">
        <v>1412</v>
      </c>
      <c r="AF5912" s="19" t="s">
        <v>1404</v>
      </c>
      <c r="AG5912" s="34" t="s">
        <v>1413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hidden="1" customHeight="1" x14ac:dyDescent="0.3">
      <c r="A5913" s="110" t="s">
        <v>1714</v>
      </c>
      <c r="B5913" s="111" t="s">
        <v>412</v>
      </c>
      <c r="C5913" s="112" t="s">
        <v>413</v>
      </c>
      <c r="D5913" s="21">
        <f t="shared" si="132"/>
        <v>1316914</v>
      </c>
      <c r="E5913" s="24">
        <f t="shared" si="133"/>
        <v>1018359.5</v>
      </c>
      <c r="F5913" s="104">
        <v>0</v>
      </c>
      <c r="G5913" s="104">
        <v>464752.5</v>
      </c>
      <c r="H5913" s="105">
        <v>1316914</v>
      </c>
      <c r="I5913" s="105">
        <v>553607</v>
      </c>
      <c r="J5913" s="106"/>
      <c r="K5913" s="107"/>
      <c r="L5913" s="105"/>
      <c r="M5913" s="105"/>
      <c r="N5913" s="106"/>
      <c r="O5913" s="107"/>
      <c r="P5913" s="105"/>
      <c r="Q5913" s="105"/>
      <c r="R5913" s="106"/>
      <c r="S5913" s="107"/>
      <c r="T5913" s="105"/>
      <c r="U5913" s="105"/>
      <c r="V5913" s="106"/>
      <c r="W5913" s="107"/>
      <c r="X5913" s="105"/>
      <c r="Y5913" s="105"/>
      <c r="Z5913" s="106"/>
      <c r="AA5913" s="107"/>
      <c r="AB5913" s="105"/>
      <c r="AC5913" s="105"/>
      <c r="AD5913" s="33" t="s">
        <v>1401</v>
      </c>
      <c r="AE5913" s="19" t="s">
        <v>1412</v>
      </c>
      <c r="AF5913" s="19" t="s">
        <v>1402</v>
      </c>
      <c r="AG5913" s="34" t="s">
        <v>1413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hidden="1" customHeight="1" x14ac:dyDescent="0.3">
      <c r="A5914" s="110" t="s">
        <v>1714</v>
      </c>
      <c r="B5914" s="111" t="s">
        <v>414</v>
      </c>
      <c r="C5914" s="112" t="s">
        <v>415</v>
      </c>
      <c r="D5914" s="21">
        <f t="shared" si="132"/>
        <v>242282</v>
      </c>
      <c r="E5914" s="24">
        <f t="shared" si="133"/>
        <v>453212.23</v>
      </c>
      <c r="F5914" s="104">
        <v>0</v>
      </c>
      <c r="G5914" s="104">
        <v>165336</v>
      </c>
      <c r="H5914" s="105">
        <v>242282</v>
      </c>
      <c r="I5914" s="105">
        <v>287876.23</v>
      </c>
      <c r="J5914" s="106"/>
      <c r="K5914" s="107"/>
      <c r="L5914" s="105"/>
      <c r="M5914" s="105"/>
      <c r="N5914" s="106"/>
      <c r="O5914" s="107"/>
      <c r="P5914" s="105"/>
      <c r="Q5914" s="105"/>
      <c r="R5914" s="106"/>
      <c r="S5914" s="107"/>
      <c r="T5914" s="105"/>
      <c r="U5914" s="105"/>
      <c r="V5914" s="106"/>
      <c r="W5914" s="107"/>
      <c r="X5914" s="105"/>
      <c r="Y5914" s="105"/>
      <c r="Z5914" s="106"/>
      <c r="AA5914" s="107"/>
      <c r="AB5914" s="105"/>
      <c r="AC5914" s="105"/>
      <c r="AD5914" s="33" t="s">
        <v>1403</v>
      </c>
      <c r="AE5914" s="19" t="s">
        <v>1412</v>
      </c>
      <c r="AF5914" s="19" t="s">
        <v>1404</v>
      </c>
      <c r="AG5914" s="34" t="s">
        <v>1413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hidden="1" customHeight="1" x14ac:dyDescent="0.3">
      <c r="A5915" s="110" t="s">
        <v>1714</v>
      </c>
      <c r="B5915" s="111" t="s">
        <v>416</v>
      </c>
      <c r="C5915" s="112" t="s">
        <v>417</v>
      </c>
      <c r="D5915" s="21">
        <f t="shared" si="132"/>
        <v>0</v>
      </c>
      <c r="E5915" s="24">
        <f t="shared" si="133"/>
        <v>323260</v>
      </c>
      <c r="F5915" s="104">
        <v>0</v>
      </c>
      <c r="G5915" s="104">
        <v>0</v>
      </c>
      <c r="H5915" s="113">
        <v>0</v>
      </c>
      <c r="I5915" s="113">
        <v>323260</v>
      </c>
      <c r="J5915" s="31"/>
      <c r="K5915" s="32"/>
      <c r="L5915" s="113"/>
      <c r="M5915" s="113"/>
      <c r="N5915" s="31"/>
      <c r="O5915" s="32"/>
      <c r="P5915" s="105"/>
      <c r="Q5915" s="105"/>
      <c r="R5915" s="31"/>
      <c r="S5915" s="32"/>
      <c r="T5915" s="113"/>
      <c r="U5915" s="113"/>
      <c r="V5915" s="31"/>
      <c r="W5915" s="32"/>
      <c r="X5915" s="113"/>
      <c r="Y5915" s="113"/>
      <c r="Z5915" s="31"/>
      <c r="AA5915" s="32"/>
      <c r="AB5915" s="113"/>
      <c r="AC5915" s="113"/>
      <c r="AD5915" s="33" t="s">
        <v>1405</v>
      </c>
      <c r="AE5915" s="19" t="s">
        <v>1412</v>
      </c>
      <c r="AF5915" s="19" t="s">
        <v>1406</v>
      </c>
      <c r="AG5915" s="34" t="s">
        <v>1413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hidden="1" customHeight="1" x14ac:dyDescent="0.3">
      <c r="A5916" s="110" t="s">
        <v>1714</v>
      </c>
      <c r="B5916" s="111" t="s">
        <v>418</v>
      </c>
      <c r="C5916" s="112" t="s">
        <v>419</v>
      </c>
      <c r="D5916" s="21">
        <f t="shared" si="132"/>
        <v>236204.5</v>
      </c>
      <c r="E5916" s="24">
        <f t="shared" si="133"/>
        <v>235576</v>
      </c>
      <c r="F5916" s="104">
        <v>155082</v>
      </c>
      <c r="G5916" s="104">
        <v>100770</v>
      </c>
      <c r="H5916" s="113">
        <v>81122.5</v>
      </c>
      <c r="I5916" s="113">
        <v>134806</v>
      </c>
      <c r="J5916" s="31"/>
      <c r="K5916" s="32"/>
      <c r="L5916" s="113"/>
      <c r="M5916" s="113"/>
      <c r="N5916" s="31"/>
      <c r="O5916" s="32"/>
      <c r="P5916" s="113"/>
      <c r="Q5916" s="113"/>
      <c r="R5916" s="31"/>
      <c r="S5916" s="32"/>
      <c r="T5916" s="113"/>
      <c r="U5916" s="113"/>
      <c r="V5916" s="31"/>
      <c r="W5916" s="32"/>
      <c r="X5916" s="113"/>
      <c r="Y5916" s="113"/>
      <c r="Z5916" s="31"/>
      <c r="AA5916" s="32"/>
      <c r="AB5916" s="113"/>
      <c r="AC5916" s="113"/>
      <c r="AD5916" s="33"/>
      <c r="AF5916" s="19" t="s">
        <v>1407</v>
      </c>
      <c r="AG5916" s="34" t="s">
        <v>1413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hidden="1" customHeight="1" x14ac:dyDescent="0.3">
      <c r="A5917" s="110" t="s">
        <v>1714</v>
      </c>
      <c r="B5917" s="111" t="s">
        <v>420</v>
      </c>
      <c r="C5917" s="112" t="s">
        <v>421</v>
      </c>
      <c r="D5917" s="21">
        <f t="shared" si="132"/>
        <v>596975.35999999999</v>
      </c>
      <c r="E5917" s="24">
        <f t="shared" si="133"/>
        <v>740263.01</v>
      </c>
      <c r="F5917" s="104">
        <v>287090</v>
      </c>
      <c r="G5917" s="104">
        <v>282387</v>
      </c>
      <c r="H5917" s="113">
        <v>309885.36</v>
      </c>
      <c r="I5917" s="113">
        <v>457876.01</v>
      </c>
      <c r="J5917" s="31"/>
      <c r="K5917" s="32"/>
      <c r="L5917" s="113"/>
      <c r="M5917" s="113"/>
      <c r="N5917" s="31"/>
      <c r="O5917" s="32"/>
      <c r="P5917" s="113"/>
      <c r="Q5917" s="113"/>
      <c r="R5917" s="31"/>
      <c r="S5917" s="32"/>
      <c r="T5917" s="113"/>
      <c r="U5917" s="113"/>
      <c r="V5917" s="31"/>
      <c r="W5917" s="32"/>
      <c r="X5917" s="113"/>
      <c r="Y5917" s="113"/>
      <c r="Z5917" s="31"/>
      <c r="AA5917" s="32"/>
      <c r="AB5917" s="113"/>
      <c r="AC5917" s="113"/>
      <c r="AD5917" s="33"/>
      <c r="AF5917" s="19" t="s">
        <v>1415</v>
      </c>
      <c r="AG5917" s="34" t="s">
        <v>1413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hidden="1" customHeight="1" x14ac:dyDescent="0.3">
      <c r="A5918" s="110" t="s">
        <v>1714</v>
      </c>
      <c r="B5918" s="111" t="s">
        <v>422</v>
      </c>
      <c r="C5918" s="112" t="s">
        <v>423</v>
      </c>
      <c r="D5918" s="21">
        <f t="shared" si="132"/>
        <v>0</v>
      </c>
      <c r="E5918" s="24">
        <f t="shared" si="133"/>
        <v>0</v>
      </c>
      <c r="F5918" s="104">
        <v>0</v>
      </c>
      <c r="G5918" s="104">
        <v>0</v>
      </c>
      <c r="H5918" s="105">
        <v>0</v>
      </c>
      <c r="I5918" s="105">
        <v>0</v>
      </c>
      <c r="J5918" s="106"/>
      <c r="K5918" s="107"/>
      <c r="L5918" s="105"/>
      <c r="M5918" s="105"/>
      <c r="N5918" s="106"/>
      <c r="O5918" s="107"/>
      <c r="P5918" s="113"/>
      <c r="Q5918" s="113"/>
      <c r="R5918" s="106"/>
      <c r="S5918" s="107"/>
      <c r="T5918" s="105"/>
      <c r="U5918" s="105"/>
      <c r="V5918" s="106"/>
      <c r="W5918" s="107"/>
      <c r="X5918" s="105"/>
      <c r="Y5918" s="105"/>
      <c r="Z5918" s="106"/>
      <c r="AA5918" s="107"/>
      <c r="AB5918" s="105"/>
      <c r="AC5918" s="105"/>
      <c r="AD5918" s="33"/>
      <c r="AF5918" s="19" t="s">
        <v>1702</v>
      </c>
      <c r="AG5918" s="34" t="s">
        <v>1413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hidden="1" customHeight="1" x14ac:dyDescent="0.3">
      <c r="A5919" s="110" t="s">
        <v>1714</v>
      </c>
      <c r="B5919" s="111" t="s">
        <v>424</v>
      </c>
      <c r="C5919" s="112" t="s">
        <v>425</v>
      </c>
      <c r="D5919" s="21">
        <f t="shared" si="132"/>
        <v>110000</v>
      </c>
      <c r="E5919" s="24">
        <f t="shared" si="133"/>
        <v>37000</v>
      </c>
      <c r="F5919" s="104">
        <v>110000</v>
      </c>
      <c r="G5919" s="104">
        <v>37000</v>
      </c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1702</v>
      </c>
      <c r="AG5919" s="34" t="s">
        <v>1413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hidden="1" customHeight="1" x14ac:dyDescent="0.3">
      <c r="A5920" s="110" t="s">
        <v>1714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hidden="1" customHeight="1" x14ac:dyDescent="0.3">
      <c r="A5921" s="110" t="s">
        <v>1714</v>
      </c>
      <c r="B5921" s="111" t="s">
        <v>428</v>
      </c>
      <c r="C5921" s="112" t="s">
        <v>429</v>
      </c>
      <c r="D5921" s="21">
        <f t="shared" si="132"/>
        <v>6750</v>
      </c>
      <c r="E5921" s="24">
        <f t="shared" si="133"/>
        <v>116700</v>
      </c>
      <c r="F5921" s="104">
        <v>0</v>
      </c>
      <c r="G5921" s="104">
        <v>90900</v>
      </c>
      <c r="H5921" s="113">
        <v>6750</v>
      </c>
      <c r="I5921" s="113">
        <v>25800</v>
      </c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hidden="1" customHeight="1" x14ac:dyDescent="0.3">
      <c r="A5922" s="110" t="s">
        <v>1714</v>
      </c>
      <c r="B5922" s="111" t="s">
        <v>430</v>
      </c>
      <c r="C5922" s="112" t="s">
        <v>431</v>
      </c>
      <c r="D5922" s="21">
        <f t="shared" si="132"/>
        <v>0</v>
      </c>
      <c r="E5922" s="24">
        <f t="shared" si="133"/>
        <v>2500</v>
      </c>
      <c r="F5922" s="104">
        <v>0</v>
      </c>
      <c r="G5922" s="104">
        <v>2500</v>
      </c>
      <c r="H5922" s="105">
        <v>0</v>
      </c>
      <c r="I5922" s="105">
        <v>0</v>
      </c>
      <c r="J5922" s="106"/>
      <c r="K5922" s="107"/>
      <c r="L5922" s="105"/>
      <c r="M5922" s="105"/>
      <c r="N5922" s="106"/>
      <c r="O5922" s="107"/>
      <c r="P5922" s="113"/>
      <c r="Q5922" s="113"/>
      <c r="R5922" s="106"/>
      <c r="S5922" s="107"/>
      <c r="T5922" s="105"/>
      <c r="U5922" s="105"/>
      <c r="V5922" s="106"/>
      <c r="W5922" s="107"/>
      <c r="X5922" s="105"/>
      <c r="Y5922" s="105"/>
      <c r="Z5922" s="106"/>
      <c r="AA5922" s="107"/>
      <c r="AB5922" s="105"/>
      <c r="AC5922" s="105"/>
      <c r="AD5922" s="33" t="s">
        <v>1403</v>
      </c>
      <c r="AE5922" s="19" t="s">
        <v>1412</v>
      </c>
      <c r="AF5922" s="19" t="s">
        <v>1404</v>
      </c>
      <c r="AG5922" s="34" t="s">
        <v>1413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hidden="1" customHeight="1" x14ac:dyDescent="0.3">
      <c r="A5923" s="110" t="s">
        <v>1714</v>
      </c>
      <c r="B5923" s="111" t="s">
        <v>432</v>
      </c>
      <c r="C5923" s="112" t="s">
        <v>433</v>
      </c>
      <c r="D5923" s="21">
        <f t="shared" si="132"/>
        <v>103402</v>
      </c>
      <c r="E5923" s="24">
        <f t="shared" si="133"/>
        <v>48251.99</v>
      </c>
      <c r="F5923" s="104">
        <v>0</v>
      </c>
      <c r="G5923" s="104">
        <v>0</v>
      </c>
      <c r="H5923" s="105">
        <v>103402</v>
      </c>
      <c r="I5923" s="105">
        <v>48251.99</v>
      </c>
      <c r="J5923" s="106"/>
      <c r="K5923" s="107"/>
      <c r="L5923" s="105"/>
      <c r="M5923" s="105"/>
      <c r="N5923" s="106"/>
      <c r="O5923" s="107"/>
      <c r="P5923" s="105"/>
      <c r="Q5923" s="105"/>
      <c r="R5923" s="106"/>
      <c r="S5923" s="107"/>
      <c r="T5923" s="105"/>
      <c r="U5923" s="105"/>
      <c r="V5923" s="106"/>
      <c r="W5923" s="107"/>
      <c r="X5923" s="105"/>
      <c r="Y5923" s="105"/>
      <c r="Z5923" s="106"/>
      <c r="AA5923" s="107"/>
      <c r="AB5923" s="105"/>
      <c r="AC5923" s="105"/>
      <c r="AD5923" s="33" t="s">
        <v>1403</v>
      </c>
      <c r="AE5923" s="19" t="s">
        <v>1412</v>
      </c>
      <c r="AF5923" s="19" t="s">
        <v>1404</v>
      </c>
      <c r="AG5923" s="34" t="s">
        <v>1413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hidden="1" customHeight="1" x14ac:dyDescent="0.3">
      <c r="A5924" s="110" t="s">
        <v>1714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>
        <v>0</v>
      </c>
      <c r="G5924" s="104">
        <v>0</v>
      </c>
      <c r="H5924" s="113">
        <v>0</v>
      </c>
      <c r="I5924" s="113">
        <v>0</v>
      </c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1403</v>
      </c>
      <c r="AE5924" s="19" t="s">
        <v>1412</v>
      </c>
      <c r="AF5924" s="19" t="s">
        <v>1404</v>
      </c>
      <c r="AG5924" s="34" t="s">
        <v>1413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hidden="1" customHeight="1" x14ac:dyDescent="0.3">
      <c r="A5925" s="110" t="s">
        <v>1714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1412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hidden="1" customHeight="1" x14ac:dyDescent="0.3">
      <c r="A5926" s="110" t="s">
        <v>1714</v>
      </c>
      <c r="B5926" s="111" t="s">
        <v>438</v>
      </c>
      <c r="C5926" s="112" t="s">
        <v>1579</v>
      </c>
      <c r="D5926" s="21">
        <f t="shared" si="134"/>
        <v>224418</v>
      </c>
      <c r="E5926" s="24">
        <f t="shared" si="135"/>
        <v>104697.5</v>
      </c>
      <c r="F5926" s="104">
        <v>0</v>
      </c>
      <c r="G5926" s="104">
        <v>0</v>
      </c>
      <c r="H5926" s="105">
        <v>224418</v>
      </c>
      <c r="I5926" s="105">
        <v>104697.5</v>
      </c>
      <c r="J5926" s="106"/>
      <c r="K5926" s="107"/>
      <c r="L5926" s="105"/>
      <c r="M5926" s="105"/>
      <c r="N5926" s="106"/>
      <c r="O5926" s="107"/>
      <c r="P5926" s="105"/>
      <c r="Q5926" s="105"/>
      <c r="R5926" s="106"/>
      <c r="S5926" s="107"/>
      <c r="T5926" s="105"/>
      <c r="U5926" s="105"/>
      <c r="V5926" s="106"/>
      <c r="W5926" s="107"/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hidden="1" customHeight="1" x14ac:dyDescent="0.3">
      <c r="A5927" s="110" t="s">
        <v>1714</v>
      </c>
      <c r="B5927" s="111" t="s">
        <v>439</v>
      </c>
      <c r="C5927" s="112" t="s">
        <v>1580</v>
      </c>
      <c r="D5927" s="21">
        <f t="shared" si="134"/>
        <v>0</v>
      </c>
      <c r="E5927" s="24">
        <f t="shared" si="135"/>
        <v>0</v>
      </c>
      <c r="F5927" s="104">
        <v>0</v>
      </c>
      <c r="G5927" s="104">
        <v>0</v>
      </c>
      <c r="H5927" s="105">
        <v>0</v>
      </c>
      <c r="I5927" s="105">
        <v>0</v>
      </c>
      <c r="J5927" s="106"/>
      <c r="K5927" s="107"/>
      <c r="L5927" s="105"/>
      <c r="M5927" s="105"/>
      <c r="N5927" s="106"/>
      <c r="O5927" s="107"/>
      <c r="P5927" s="105"/>
      <c r="Q5927" s="105"/>
      <c r="R5927" s="106"/>
      <c r="S5927" s="107"/>
      <c r="T5927" s="105"/>
      <c r="U5927" s="105"/>
      <c r="V5927" s="106"/>
      <c r="W5927" s="107"/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hidden="1" customHeight="1" x14ac:dyDescent="0.3">
      <c r="A5928" s="110" t="s">
        <v>1714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hidden="1" customHeight="1" x14ac:dyDescent="0.3">
      <c r="A5929" s="110" t="s">
        <v>1714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hidden="1" customHeight="1" x14ac:dyDescent="0.3">
      <c r="A5930" s="110" t="s">
        <v>1714</v>
      </c>
      <c r="B5930" s="111" t="s">
        <v>1581</v>
      </c>
      <c r="C5930" s="112" t="s">
        <v>1582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hidden="1" customHeight="1" x14ac:dyDescent="0.3">
      <c r="A5931" s="110" t="s">
        <v>1714</v>
      </c>
      <c r="B5931" s="111" t="s">
        <v>444</v>
      </c>
      <c r="C5931" s="112" t="s">
        <v>445</v>
      </c>
      <c r="D5931" s="21">
        <f t="shared" si="134"/>
        <v>326481.59999999998</v>
      </c>
      <c r="E5931" s="24">
        <f t="shared" si="135"/>
        <v>421000</v>
      </c>
      <c r="F5931" s="104">
        <v>278481.59999999998</v>
      </c>
      <c r="G5931" s="104">
        <v>181000</v>
      </c>
      <c r="H5931" s="113">
        <v>48000</v>
      </c>
      <c r="I5931" s="113">
        <v>240000</v>
      </c>
      <c r="J5931" s="31"/>
      <c r="K5931" s="32"/>
      <c r="L5931" s="113"/>
      <c r="M5931" s="113"/>
      <c r="N5931" s="31"/>
      <c r="O5931" s="32"/>
      <c r="P5931" s="113"/>
      <c r="Q5931" s="113"/>
      <c r="R5931" s="31"/>
      <c r="S5931" s="32"/>
      <c r="T5931" s="113"/>
      <c r="U5931" s="113"/>
      <c r="V5931" s="31"/>
      <c r="W5931" s="32"/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hidden="1" customHeight="1" x14ac:dyDescent="0.3">
      <c r="A5932" s="110" t="s">
        <v>1714</v>
      </c>
      <c r="B5932" s="111" t="s">
        <v>446</v>
      </c>
      <c r="C5932" s="112" t="s">
        <v>447</v>
      </c>
      <c r="D5932" s="21">
        <f t="shared" si="134"/>
        <v>0</v>
      </c>
      <c r="E5932" s="24">
        <f t="shared" si="135"/>
        <v>975600.25</v>
      </c>
      <c r="F5932" s="104">
        <v>0</v>
      </c>
      <c r="G5932" s="104">
        <v>0</v>
      </c>
      <c r="H5932" s="105">
        <v>0</v>
      </c>
      <c r="I5932" s="105">
        <v>975600.25</v>
      </c>
      <c r="J5932" s="106"/>
      <c r="K5932" s="107"/>
      <c r="L5932" s="105"/>
      <c r="M5932" s="105"/>
      <c r="N5932" s="106"/>
      <c r="O5932" s="107"/>
      <c r="P5932" s="113"/>
      <c r="Q5932" s="113"/>
      <c r="R5932" s="106"/>
      <c r="S5932" s="107"/>
      <c r="T5932" s="105"/>
      <c r="U5932" s="105"/>
      <c r="V5932" s="106"/>
      <c r="W5932" s="107"/>
      <c r="X5932" s="105"/>
      <c r="Y5932" s="105"/>
      <c r="Z5932" s="106"/>
      <c r="AA5932" s="107"/>
      <c r="AB5932" s="105"/>
      <c r="AC5932" s="105"/>
      <c r="AD5932" s="33"/>
      <c r="AF5932" s="19" t="s">
        <v>1408</v>
      </c>
      <c r="AG5932" s="34" t="s">
        <v>1413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hidden="1" customHeight="1" x14ac:dyDescent="0.3">
      <c r="A5933" s="110" t="s">
        <v>1714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1350</v>
      </c>
      <c r="F5933" s="104">
        <v>0</v>
      </c>
      <c r="G5933" s="104">
        <v>0</v>
      </c>
      <c r="H5933" s="105">
        <v>0</v>
      </c>
      <c r="I5933" s="105">
        <v>1350</v>
      </c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1408</v>
      </c>
      <c r="AG5933" s="34" t="s">
        <v>1413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hidden="1" customHeight="1" x14ac:dyDescent="0.3">
      <c r="A5934" s="110" t="s">
        <v>1714</v>
      </c>
      <c r="B5934" s="111" t="s">
        <v>450</v>
      </c>
      <c r="C5934" s="112" t="s">
        <v>1583</v>
      </c>
      <c r="D5934" s="21">
        <f t="shared" si="134"/>
        <v>0</v>
      </c>
      <c r="E5934" s="24">
        <f t="shared" si="135"/>
        <v>0</v>
      </c>
      <c r="F5934" s="104">
        <v>0</v>
      </c>
      <c r="G5934" s="104">
        <v>0</v>
      </c>
      <c r="H5934" s="105">
        <v>0</v>
      </c>
      <c r="I5934" s="105">
        <v>0</v>
      </c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1408</v>
      </c>
      <c r="AG5934" s="34" t="s">
        <v>1413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hidden="1" customHeight="1" x14ac:dyDescent="0.3">
      <c r="A5935" s="110" t="s">
        <v>1714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hidden="1" customHeight="1" x14ac:dyDescent="0.3">
      <c r="A5936" s="110" t="s">
        <v>1714</v>
      </c>
      <c r="B5936" s="111" t="s">
        <v>454</v>
      </c>
      <c r="C5936" s="112" t="s">
        <v>1584</v>
      </c>
      <c r="D5936" s="21">
        <f t="shared" si="134"/>
        <v>0</v>
      </c>
      <c r="E5936" s="24">
        <f t="shared" si="135"/>
        <v>0</v>
      </c>
      <c r="F5936" s="104"/>
      <c r="G5936" s="104"/>
      <c r="H5936" s="113"/>
      <c r="I5936" s="113"/>
      <c r="J5936" s="31"/>
      <c r="K5936" s="32"/>
      <c r="L5936" s="113"/>
      <c r="M5936" s="113"/>
      <c r="N5936" s="31"/>
      <c r="O5936" s="32"/>
      <c r="P5936" s="113"/>
      <c r="Q5936" s="113"/>
      <c r="R5936" s="31"/>
      <c r="S5936" s="32"/>
      <c r="T5936" s="113"/>
      <c r="U5936" s="113"/>
      <c r="V5936" s="31"/>
      <c r="W5936" s="32"/>
      <c r="X5936" s="113"/>
      <c r="Y5936" s="113"/>
      <c r="Z5936" s="31"/>
      <c r="AA5936" s="32"/>
      <c r="AB5936" s="113"/>
      <c r="AC5936" s="113"/>
      <c r="AD5936" s="33"/>
      <c r="AF5936" s="19" t="s">
        <v>1408</v>
      </c>
      <c r="AG5936" s="34" t="s">
        <v>1413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hidden="1" customHeight="1" x14ac:dyDescent="0.3">
      <c r="A5937" s="110" t="s">
        <v>1714</v>
      </c>
      <c r="B5937" s="111" t="s">
        <v>456</v>
      </c>
      <c r="C5937" s="112" t="s">
        <v>1585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1408</v>
      </c>
      <c r="AG5937" s="34" t="s">
        <v>1413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hidden="1" customHeight="1" x14ac:dyDescent="0.3">
      <c r="A5938" s="110" t="s">
        <v>1714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0</v>
      </c>
      <c r="F5938" s="104"/>
      <c r="G5938" s="104"/>
      <c r="H5938" s="113"/>
      <c r="I5938" s="113"/>
      <c r="J5938" s="31"/>
      <c r="K5938" s="32"/>
      <c r="L5938" s="113"/>
      <c r="M5938" s="113"/>
      <c r="N5938" s="31"/>
      <c r="O5938" s="32"/>
      <c r="P5938" s="113"/>
      <c r="Q5938" s="113"/>
      <c r="R5938" s="31"/>
      <c r="S5938" s="32"/>
      <c r="T5938" s="113"/>
      <c r="U5938" s="113"/>
      <c r="V5938" s="31"/>
      <c r="W5938" s="32"/>
      <c r="X5938" s="113"/>
      <c r="Y5938" s="113"/>
      <c r="Z5938" s="31"/>
      <c r="AA5938" s="32"/>
      <c r="AB5938" s="113"/>
      <c r="AC5938" s="113"/>
      <c r="AD5938" s="33"/>
      <c r="AF5938" s="19" t="s">
        <v>1408</v>
      </c>
      <c r="AG5938" s="34" t="s">
        <v>1413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hidden="1" customHeight="1" x14ac:dyDescent="0.3">
      <c r="A5939" s="110" t="s">
        <v>1714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hidden="1" customHeight="1" x14ac:dyDescent="0.3">
      <c r="A5940" s="110" t="s">
        <v>1714</v>
      </c>
      <c r="B5940" s="111" t="s">
        <v>462</v>
      </c>
      <c r="C5940" s="112" t="s">
        <v>463</v>
      </c>
      <c r="D5940" s="21">
        <f t="shared" si="134"/>
        <v>0</v>
      </c>
      <c r="E5940" s="24">
        <f t="shared" si="135"/>
        <v>0</v>
      </c>
      <c r="F5940" s="104"/>
      <c r="G5940" s="104"/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hidden="1" customHeight="1" x14ac:dyDescent="0.3">
      <c r="A5941" s="110" t="s">
        <v>1714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hidden="1" customHeight="1" x14ac:dyDescent="0.3">
      <c r="A5942" s="110" t="s">
        <v>1714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hidden="1" customHeight="1" x14ac:dyDescent="0.3">
      <c r="A5943" s="110" t="s">
        <v>1714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hidden="1" customHeight="1" x14ac:dyDescent="0.3">
      <c r="A5944" s="110" t="s">
        <v>1714</v>
      </c>
      <c r="B5944" s="111" t="s">
        <v>470</v>
      </c>
      <c r="C5944" s="112" t="s">
        <v>471</v>
      </c>
      <c r="D5944" s="21">
        <f t="shared" si="134"/>
        <v>0</v>
      </c>
      <c r="E5944" s="24">
        <f t="shared" si="135"/>
        <v>0</v>
      </c>
      <c r="F5944" s="104"/>
      <c r="G5944" s="104"/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hidden="1" customHeight="1" x14ac:dyDescent="0.3">
      <c r="A5945" s="110" t="s">
        <v>1714</v>
      </c>
      <c r="B5945" s="111" t="s">
        <v>472</v>
      </c>
      <c r="C5945" s="112" t="s">
        <v>473</v>
      </c>
      <c r="D5945" s="21">
        <f t="shared" si="134"/>
        <v>147388</v>
      </c>
      <c r="E5945" s="24">
        <f t="shared" si="135"/>
        <v>0</v>
      </c>
      <c r="F5945" s="104">
        <v>38300</v>
      </c>
      <c r="G5945" s="104">
        <v>0</v>
      </c>
      <c r="H5945" s="113">
        <v>109088</v>
      </c>
      <c r="I5945" s="113">
        <v>0</v>
      </c>
      <c r="J5945" s="31"/>
      <c r="K5945" s="32"/>
      <c r="L5945" s="113"/>
      <c r="M5945" s="113"/>
      <c r="N5945" s="31"/>
      <c r="O5945" s="32"/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hidden="1" customHeight="1" x14ac:dyDescent="0.3">
      <c r="A5946" s="110" t="s">
        <v>1714</v>
      </c>
      <c r="B5946" s="111" t="s">
        <v>474</v>
      </c>
      <c r="C5946" s="112" t="s">
        <v>475</v>
      </c>
      <c r="D5946" s="21">
        <f t="shared" si="134"/>
        <v>19062</v>
      </c>
      <c r="E5946" s="24">
        <f t="shared" si="135"/>
        <v>7109</v>
      </c>
      <c r="F5946" s="104">
        <v>15329</v>
      </c>
      <c r="G5946" s="104">
        <v>3733</v>
      </c>
      <c r="H5946" s="105">
        <v>3733</v>
      </c>
      <c r="I5946" s="105">
        <v>3376</v>
      </c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hidden="1" customHeight="1" x14ac:dyDescent="0.3">
      <c r="A5947" s="110" t="s">
        <v>1714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1409</v>
      </c>
      <c r="AG5947" s="34" t="s">
        <v>1413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hidden="1" customHeight="1" x14ac:dyDescent="0.3">
      <c r="A5948" s="110" t="s">
        <v>1714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1409</v>
      </c>
      <c r="AG5948" s="34" t="s">
        <v>1413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hidden="1" customHeight="1" x14ac:dyDescent="0.3">
      <c r="A5949" s="110" t="s">
        <v>1714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1409</v>
      </c>
      <c r="AG5949" s="34" t="s">
        <v>1413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hidden="1" customHeight="1" x14ac:dyDescent="0.3">
      <c r="A5950" s="110" t="s">
        <v>1714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1409</v>
      </c>
      <c r="AG5950" s="34" t="s">
        <v>1413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hidden="1" customHeight="1" x14ac:dyDescent="0.3">
      <c r="A5951" s="110" t="s">
        <v>1714</v>
      </c>
      <c r="B5951" s="111" t="s">
        <v>484</v>
      </c>
      <c r="C5951" s="112" t="s">
        <v>485</v>
      </c>
      <c r="D5951" s="21">
        <f t="shared" si="134"/>
        <v>65000</v>
      </c>
      <c r="E5951" s="24">
        <f t="shared" si="135"/>
        <v>130000</v>
      </c>
      <c r="F5951" s="104">
        <v>65000</v>
      </c>
      <c r="G5951" s="104">
        <v>65000</v>
      </c>
      <c r="H5951" s="113">
        <v>0</v>
      </c>
      <c r="I5951" s="113">
        <v>65000</v>
      </c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1409</v>
      </c>
      <c r="AG5951" s="34" t="s">
        <v>1413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hidden="1" customHeight="1" x14ac:dyDescent="0.3">
      <c r="A5952" s="110" t="s">
        <v>1714</v>
      </c>
      <c r="B5952" s="111" t="s">
        <v>486</v>
      </c>
      <c r="C5952" s="112" t="s">
        <v>1586</v>
      </c>
      <c r="D5952" s="21">
        <f t="shared" si="134"/>
        <v>1440029</v>
      </c>
      <c r="E5952" s="24">
        <f t="shared" si="135"/>
        <v>1397617</v>
      </c>
      <c r="F5952" s="104">
        <v>715192</v>
      </c>
      <c r="G5952" s="104">
        <v>724837</v>
      </c>
      <c r="H5952" s="105">
        <v>724837</v>
      </c>
      <c r="I5952" s="105">
        <v>672780</v>
      </c>
      <c r="J5952" s="106"/>
      <c r="K5952" s="107"/>
      <c r="L5952" s="105"/>
      <c r="M5952" s="105"/>
      <c r="N5952" s="106"/>
      <c r="O5952" s="107"/>
      <c r="P5952" s="113"/>
      <c r="Q5952" s="113"/>
      <c r="R5952" s="106"/>
      <c r="S5952" s="107"/>
      <c r="T5952" s="105"/>
      <c r="U5952" s="105"/>
      <c r="V5952" s="106"/>
      <c r="W5952" s="107"/>
      <c r="X5952" s="105"/>
      <c r="Y5952" s="105"/>
      <c r="Z5952" s="106"/>
      <c r="AA5952" s="107"/>
      <c r="AB5952" s="105"/>
      <c r="AC5952" s="105"/>
      <c r="AD5952" s="33"/>
      <c r="AF5952" s="19" t="s">
        <v>1409</v>
      </c>
      <c r="AG5952" s="34" t="s">
        <v>1413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hidden="1" customHeight="1" x14ac:dyDescent="0.3">
      <c r="A5953" s="110" t="s">
        <v>1714</v>
      </c>
      <c r="B5953" s="111" t="s">
        <v>488</v>
      </c>
      <c r="C5953" s="112" t="s">
        <v>489</v>
      </c>
      <c r="D5953" s="21">
        <f t="shared" si="134"/>
        <v>205845</v>
      </c>
      <c r="E5953" s="24">
        <f t="shared" si="135"/>
        <v>200170</v>
      </c>
      <c r="F5953" s="104">
        <v>101435</v>
      </c>
      <c r="G5953" s="104">
        <v>104410</v>
      </c>
      <c r="H5953" s="113">
        <v>104410</v>
      </c>
      <c r="I5953" s="113">
        <v>95760</v>
      </c>
      <c r="J5953" s="31"/>
      <c r="K5953" s="32"/>
      <c r="L5953" s="113"/>
      <c r="M5953" s="113"/>
      <c r="N5953" s="31"/>
      <c r="O5953" s="32"/>
      <c r="P5953" s="105"/>
      <c r="Q5953" s="105"/>
      <c r="R5953" s="31"/>
      <c r="S5953" s="32"/>
      <c r="T5953" s="113"/>
      <c r="U5953" s="113"/>
      <c r="V5953" s="31"/>
      <c r="W5953" s="32"/>
      <c r="X5953" s="113"/>
      <c r="Y5953" s="113"/>
      <c r="Z5953" s="31"/>
      <c r="AA5953" s="32"/>
      <c r="AB5953" s="113"/>
      <c r="AC5953" s="113"/>
      <c r="AD5953" s="33"/>
      <c r="AF5953" s="19" t="s">
        <v>1409</v>
      </c>
      <c r="AG5953" s="34" t="s">
        <v>1413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hidden="1" customHeight="1" x14ac:dyDescent="0.3">
      <c r="A5954" s="110" t="s">
        <v>1714</v>
      </c>
      <c r="B5954" s="111" t="s">
        <v>490</v>
      </c>
      <c r="C5954" s="112" t="s">
        <v>1587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1409</v>
      </c>
      <c r="AG5954" s="34" t="s">
        <v>1413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hidden="1" customHeight="1" x14ac:dyDescent="0.3">
      <c r="A5955" s="110" t="s">
        <v>1714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1409</v>
      </c>
      <c r="AG5955" s="34" t="s">
        <v>1413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hidden="1" customHeight="1" x14ac:dyDescent="0.3">
      <c r="A5956" s="110" t="s">
        <v>1714</v>
      </c>
      <c r="B5956" s="111" t="s">
        <v>494</v>
      </c>
      <c r="C5956" s="112" t="s">
        <v>495</v>
      </c>
      <c r="D5956" s="21">
        <f t="shared" si="134"/>
        <v>415200</v>
      </c>
      <c r="E5956" s="24">
        <f t="shared" si="135"/>
        <v>430800</v>
      </c>
      <c r="F5956" s="104">
        <v>405400</v>
      </c>
      <c r="G5956" s="104">
        <v>215400</v>
      </c>
      <c r="H5956" s="113">
        <v>9800</v>
      </c>
      <c r="I5956" s="113">
        <v>215400</v>
      </c>
      <c r="J5956" s="31"/>
      <c r="K5956" s="32"/>
      <c r="L5956" s="113"/>
      <c r="M5956" s="113"/>
      <c r="N5956" s="31"/>
      <c r="O5956" s="32"/>
      <c r="P5956" s="105"/>
      <c r="Q5956" s="105"/>
      <c r="R5956" s="31"/>
      <c r="S5956" s="32"/>
      <c r="T5956" s="113"/>
      <c r="U5956" s="113"/>
      <c r="V5956" s="31"/>
      <c r="W5956" s="32"/>
      <c r="X5956" s="113"/>
      <c r="Y5956" s="113"/>
      <c r="Z5956" s="31"/>
      <c r="AA5956" s="32"/>
      <c r="AB5956" s="113"/>
      <c r="AC5956" s="113"/>
      <c r="AD5956" s="33"/>
      <c r="AF5956" s="19" t="s">
        <v>1409</v>
      </c>
      <c r="AG5956" s="34" t="s">
        <v>1413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hidden="1" customHeight="1" x14ac:dyDescent="0.3">
      <c r="A5957" s="110" t="s">
        <v>1714</v>
      </c>
      <c r="B5957" s="111" t="s">
        <v>496</v>
      </c>
      <c r="C5957" s="112" t="s">
        <v>497</v>
      </c>
      <c r="D5957" s="21">
        <f t="shared" si="134"/>
        <v>260330</v>
      </c>
      <c r="E5957" s="24">
        <f t="shared" si="135"/>
        <v>169000</v>
      </c>
      <c r="F5957" s="104">
        <v>0</v>
      </c>
      <c r="G5957" s="104">
        <v>84500</v>
      </c>
      <c r="H5957" s="113">
        <v>260330</v>
      </c>
      <c r="I5957" s="113">
        <v>84500</v>
      </c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1409</v>
      </c>
      <c r="AG5957" s="34" t="s">
        <v>1413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hidden="1" customHeight="1" x14ac:dyDescent="0.3">
      <c r="A5958" s="110" t="s">
        <v>1714</v>
      </c>
      <c r="B5958" s="111" t="s">
        <v>498</v>
      </c>
      <c r="C5958" s="112" t="s">
        <v>461</v>
      </c>
      <c r="D5958" s="21">
        <f t="shared" si="134"/>
        <v>239999.27</v>
      </c>
      <c r="E5958" s="24">
        <f t="shared" si="135"/>
        <v>228204.97</v>
      </c>
      <c r="F5958" s="104">
        <v>695.5</v>
      </c>
      <c r="G5958" s="104">
        <v>111626.24000000001</v>
      </c>
      <c r="H5958" s="113">
        <v>239303.77</v>
      </c>
      <c r="I5958" s="113">
        <v>116578.73</v>
      </c>
      <c r="J5958" s="31"/>
      <c r="K5958" s="32"/>
      <c r="L5958" s="113"/>
      <c r="M5958" s="113"/>
      <c r="N5958" s="31"/>
      <c r="O5958" s="32"/>
      <c r="P5958" s="113"/>
      <c r="Q5958" s="113"/>
      <c r="R5958" s="31"/>
      <c r="S5958" s="32"/>
      <c r="T5958" s="113"/>
      <c r="U5958" s="113"/>
      <c r="V5958" s="31"/>
      <c r="W5958" s="32"/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hidden="1" customHeight="1" x14ac:dyDescent="0.3">
      <c r="A5959" s="110" t="s">
        <v>1714</v>
      </c>
      <c r="B5959" s="111" t="s">
        <v>499</v>
      </c>
      <c r="C5959" s="112" t="s">
        <v>500</v>
      </c>
      <c r="D5959" s="21">
        <f t="shared" si="134"/>
        <v>344677</v>
      </c>
      <c r="E5959" s="24">
        <f t="shared" si="135"/>
        <v>131957</v>
      </c>
      <c r="F5959" s="104">
        <v>344677</v>
      </c>
      <c r="G5959" s="104">
        <v>0</v>
      </c>
      <c r="H5959" s="113">
        <v>0</v>
      </c>
      <c r="I5959" s="113">
        <v>131957</v>
      </c>
      <c r="J5959" s="31"/>
      <c r="K5959" s="32"/>
      <c r="L5959" s="113"/>
      <c r="M5959" s="113"/>
      <c r="N5959" s="31"/>
      <c r="O5959" s="32"/>
      <c r="P5959" s="113"/>
      <c r="Q5959" s="113"/>
      <c r="R5959" s="31"/>
      <c r="S5959" s="32"/>
      <c r="T5959" s="113"/>
      <c r="U5959" s="113"/>
      <c r="V5959" s="31"/>
      <c r="W5959" s="32"/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hidden="1" customHeight="1" x14ac:dyDescent="0.3">
      <c r="A5960" s="110" t="s">
        <v>1714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hidden="1" customHeight="1" x14ac:dyDescent="0.3">
      <c r="A5961" s="110" t="s">
        <v>1714</v>
      </c>
      <c r="B5961" s="111" t="s">
        <v>503</v>
      </c>
      <c r="C5961" s="112" t="s">
        <v>504</v>
      </c>
      <c r="D5961" s="21">
        <f t="shared" si="134"/>
        <v>0</v>
      </c>
      <c r="E5961" s="24">
        <f t="shared" si="135"/>
        <v>0</v>
      </c>
      <c r="F5961" s="104"/>
      <c r="G5961" s="104"/>
      <c r="H5961" s="113"/>
      <c r="I5961" s="113"/>
      <c r="J5961" s="31"/>
      <c r="K5961" s="32"/>
      <c r="L5961" s="113"/>
      <c r="M5961" s="113"/>
      <c r="N5961" s="31"/>
      <c r="O5961" s="32"/>
      <c r="P5961" s="113"/>
      <c r="Q5961" s="113"/>
      <c r="R5961" s="31"/>
      <c r="S5961" s="32"/>
      <c r="T5961" s="113"/>
      <c r="U5961" s="113"/>
      <c r="V5961" s="31"/>
      <c r="W5961" s="32"/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hidden="1" customHeight="1" x14ac:dyDescent="0.3">
      <c r="A5962" s="110" t="s">
        <v>1714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hidden="1" customHeight="1" x14ac:dyDescent="0.3">
      <c r="A5963" s="110" t="s">
        <v>1714</v>
      </c>
      <c r="B5963" s="111" t="s">
        <v>507</v>
      </c>
      <c r="C5963" s="112" t="s">
        <v>508</v>
      </c>
      <c r="D5963" s="21">
        <f t="shared" si="134"/>
        <v>0</v>
      </c>
      <c r="E5963" s="24">
        <f t="shared" si="135"/>
        <v>0</v>
      </c>
      <c r="F5963" s="104"/>
      <c r="G5963" s="104"/>
      <c r="H5963" s="113"/>
      <c r="I5963" s="113"/>
      <c r="J5963" s="31"/>
      <c r="K5963" s="32"/>
      <c r="L5963" s="113"/>
      <c r="M5963" s="113"/>
      <c r="N5963" s="31"/>
      <c r="O5963" s="32"/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hidden="1" customHeight="1" x14ac:dyDescent="0.3">
      <c r="A5964" s="110" t="s">
        <v>1714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0</v>
      </c>
      <c r="F5964" s="104">
        <v>0</v>
      </c>
      <c r="G5964" s="104">
        <v>0</v>
      </c>
      <c r="H5964" s="113">
        <v>0</v>
      </c>
      <c r="I5964" s="113">
        <v>0</v>
      </c>
      <c r="J5964" s="31"/>
      <c r="K5964" s="32"/>
      <c r="L5964" s="113"/>
      <c r="M5964" s="113"/>
      <c r="N5964" s="31"/>
      <c r="O5964" s="32"/>
      <c r="P5964" s="113"/>
      <c r="Q5964" s="113"/>
      <c r="R5964" s="31"/>
      <c r="S5964" s="32"/>
      <c r="T5964" s="113"/>
      <c r="U5964" s="113"/>
      <c r="V5964" s="31"/>
      <c r="W5964" s="32"/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hidden="1" customHeight="1" x14ac:dyDescent="0.3">
      <c r="A5965" s="110" t="s">
        <v>1714</v>
      </c>
      <c r="B5965" s="111" t="s">
        <v>511</v>
      </c>
      <c r="C5965" s="112" t="s">
        <v>512</v>
      </c>
      <c r="D5965" s="21">
        <f t="shared" si="134"/>
        <v>0</v>
      </c>
      <c r="E5965" s="24">
        <f t="shared" si="135"/>
        <v>0</v>
      </c>
      <c r="F5965" s="104"/>
      <c r="G5965" s="104"/>
      <c r="H5965" s="113"/>
      <c r="I5965" s="113"/>
      <c r="J5965" s="31"/>
      <c r="K5965" s="32"/>
      <c r="L5965" s="113"/>
      <c r="M5965" s="113"/>
      <c r="N5965" s="31"/>
      <c r="O5965" s="32"/>
      <c r="P5965" s="113"/>
      <c r="Q5965" s="113"/>
      <c r="R5965" s="31"/>
      <c r="S5965" s="32"/>
      <c r="T5965" s="113"/>
      <c r="U5965" s="113"/>
      <c r="V5965" s="31"/>
      <c r="W5965" s="32"/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hidden="1" customHeight="1" x14ac:dyDescent="0.3">
      <c r="A5966" s="110" t="s">
        <v>1714</v>
      </c>
      <c r="B5966" s="111" t="s">
        <v>513</v>
      </c>
      <c r="C5966" s="112" t="s">
        <v>514</v>
      </c>
      <c r="D5966" s="21">
        <f t="shared" si="134"/>
        <v>0</v>
      </c>
      <c r="E5966" s="24">
        <f t="shared" si="135"/>
        <v>0</v>
      </c>
      <c r="F5966" s="104"/>
      <c r="G5966" s="104"/>
      <c r="H5966" s="113"/>
      <c r="I5966" s="113"/>
      <c r="J5966" s="31"/>
      <c r="K5966" s="32"/>
      <c r="L5966" s="113"/>
      <c r="M5966" s="113"/>
      <c r="N5966" s="31"/>
      <c r="O5966" s="32"/>
      <c r="P5966" s="113"/>
      <c r="Q5966" s="113"/>
      <c r="R5966" s="31"/>
      <c r="S5966" s="32"/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hidden="1" customHeight="1" x14ac:dyDescent="0.3">
      <c r="A5967" s="110" t="s">
        <v>1714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hidden="1" customHeight="1" x14ac:dyDescent="0.3">
      <c r="A5968" s="110" t="s">
        <v>1714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>
        <v>0</v>
      </c>
      <c r="G5968" s="104">
        <v>0</v>
      </c>
      <c r="H5968" s="113">
        <v>0</v>
      </c>
      <c r="I5968" s="113">
        <v>0</v>
      </c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hidden="1" customHeight="1" x14ac:dyDescent="0.3">
      <c r="A5969" s="110" t="s">
        <v>1714</v>
      </c>
      <c r="B5969" s="111" t="s">
        <v>519</v>
      </c>
      <c r="C5969" s="112" t="s">
        <v>520</v>
      </c>
      <c r="D5969" s="21">
        <f t="shared" si="134"/>
        <v>38668.54</v>
      </c>
      <c r="E5969" s="24">
        <f t="shared" si="135"/>
        <v>26345.309999999998</v>
      </c>
      <c r="F5969" s="104">
        <v>32300.83</v>
      </c>
      <c r="G5969" s="104">
        <v>6367.71</v>
      </c>
      <c r="H5969" s="113">
        <v>6367.71</v>
      </c>
      <c r="I5969" s="113">
        <v>19977.599999999999</v>
      </c>
      <c r="J5969" s="31"/>
      <c r="K5969" s="32"/>
      <c r="L5969" s="113"/>
      <c r="M5969" s="113"/>
      <c r="N5969" s="31"/>
      <c r="O5969" s="32"/>
      <c r="P5969" s="113"/>
      <c r="Q5969" s="113"/>
      <c r="R5969" s="31"/>
      <c r="S5969" s="32"/>
      <c r="T5969" s="113"/>
      <c r="U5969" s="113"/>
      <c r="V5969" s="31"/>
      <c r="W5969" s="32"/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hidden="1" customHeight="1" x14ac:dyDescent="0.3">
      <c r="A5970" s="110" t="s">
        <v>1714</v>
      </c>
      <c r="B5970" s="111" t="s">
        <v>521</v>
      </c>
      <c r="C5970" s="112" t="s">
        <v>1588</v>
      </c>
      <c r="D5970" s="21">
        <f t="shared" si="134"/>
        <v>3015.6</v>
      </c>
      <c r="E5970" s="24">
        <f t="shared" si="135"/>
        <v>3015.6</v>
      </c>
      <c r="F5970" s="104">
        <v>1507.8</v>
      </c>
      <c r="G5970" s="104">
        <v>1507.8</v>
      </c>
      <c r="H5970" s="113">
        <v>1507.8</v>
      </c>
      <c r="I5970" s="113">
        <v>1507.8</v>
      </c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hidden="1" customHeight="1" x14ac:dyDescent="0.3">
      <c r="A5971" s="110" t="s">
        <v>1714</v>
      </c>
      <c r="B5971" s="111" t="s">
        <v>522</v>
      </c>
      <c r="C5971" s="112" t="s">
        <v>1589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hidden="1" customHeight="1" x14ac:dyDescent="0.3">
      <c r="A5972" s="110" t="s">
        <v>1714</v>
      </c>
      <c r="B5972" s="111" t="s">
        <v>523</v>
      </c>
      <c r="C5972" s="112" t="s">
        <v>1670</v>
      </c>
      <c r="D5972" s="21">
        <f t="shared" si="134"/>
        <v>26593</v>
      </c>
      <c r="E5972" s="24">
        <f t="shared" si="135"/>
        <v>26593</v>
      </c>
      <c r="F5972" s="104">
        <v>13266</v>
      </c>
      <c r="G5972" s="104">
        <v>13266</v>
      </c>
      <c r="H5972" s="113">
        <v>13327</v>
      </c>
      <c r="I5972" s="113">
        <v>13327</v>
      </c>
      <c r="J5972" s="31"/>
      <c r="K5972" s="32"/>
      <c r="L5972" s="113"/>
      <c r="M5972" s="113"/>
      <c r="N5972" s="31"/>
      <c r="O5972" s="32"/>
      <c r="P5972" s="113"/>
      <c r="Q5972" s="113"/>
      <c r="R5972" s="31"/>
      <c r="S5972" s="32"/>
      <c r="T5972" s="113"/>
      <c r="U5972" s="113"/>
      <c r="V5972" s="31"/>
      <c r="W5972" s="32"/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hidden="1" customHeight="1" x14ac:dyDescent="0.3">
      <c r="A5973" s="110" t="s">
        <v>1714</v>
      </c>
      <c r="B5973" s="111" t="s">
        <v>524</v>
      </c>
      <c r="C5973" s="112" t="s">
        <v>525</v>
      </c>
      <c r="D5973" s="21">
        <f t="shared" si="134"/>
        <v>19090590.050000001</v>
      </c>
      <c r="E5973" s="24">
        <f t="shared" si="135"/>
        <v>19090590.050000001</v>
      </c>
      <c r="F5973" s="104">
        <v>2718000</v>
      </c>
      <c r="G5973" s="104">
        <v>0</v>
      </c>
      <c r="H5973" s="113">
        <v>16372590.050000001</v>
      </c>
      <c r="I5973" s="113">
        <v>19090590.050000001</v>
      </c>
      <c r="J5973" s="31"/>
      <c r="K5973" s="32"/>
      <c r="L5973" s="113"/>
      <c r="M5973" s="113"/>
      <c r="N5973" s="31"/>
      <c r="O5973" s="32"/>
      <c r="P5973" s="113"/>
      <c r="Q5973" s="113"/>
      <c r="R5973" s="31"/>
      <c r="S5973" s="32"/>
      <c r="T5973" s="113"/>
      <c r="U5973" s="113"/>
      <c r="V5973" s="31"/>
      <c r="W5973" s="32"/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hidden="1" customHeight="1" x14ac:dyDescent="0.3">
      <c r="A5974" s="110" t="s">
        <v>1714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>
        <v>0</v>
      </c>
      <c r="G5974" s="104">
        <v>0</v>
      </c>
      <c r="H5974" s="113">
        <v>0</v>
      </c>
      <c r="I5974" s="113">
        <v>0</v>
      </c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hidden="1" customHeight="1" x14ac:dyDescent="0.3">
      <c r="A5975" s="110" t="s">
        <v>1714</v>
      </c>
      <c r="B5975" s="111" t="s">
        <v>528</v>
      </c>
      <c r="C5975" s="112" t="s">
        <v>529</v>
      </c>
      <c r="D5975" s="21">
        <f t="shared" si="134"/>
        <v>600157.43999999994</v>
      </c>
      <c r="E5975" s="24">
        <f t="shared" si="135"/>
        <v>2718000</v>
      </c>
      <c r="F5975" s="104">
        <v>279288.2</v>
      </c>
      <c r="G5975" s="104">
        <v>2718000</v>
      </c>
      <c r="H5975" s="113">
        <v>320869.24</v>
      </c>
      <c r="I5975" s="113">
        <v>0</v>
      </c>
      <c r="J5975" s="31"/>
      <c r="K5975" s="32"/>
      <c r="L5975" s="113"/>
      <c r="M5975" s="113"/>
      <c r="N5975" s="31"/>
      <c r="O5975" s="32"/>
      <c r="P5975" s="113"/>
      <c r="Q5975" s="113"/>
      <c r="R5975" s="31"/>
      <c r="S5975" s="32"/>
      <c r="T5975" s="113"/>
      <c r="U5975" s="113"/>
      <c r="V5975" s="31"/>
      <c r="W5975" s="32"/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hidden="1" customHeight="1" x14ac:dyDescent="0.3">
      <c r="A5976" s="110" t="s">
        <v>1714</v>
      </c>
      <c r="B5976" s="111" t="s">
        <v>530</v>
      </c>
      <c r="C5976" s="112" t="s">
        <v>531</v>
      </c>
      <c r="D5976" s="21">
        <f t="shared" si="134"/>
        <v>0</v>
      </c>
      <c r="E5976" s="24">
        <f t="shared" si="135"/>
        <v>2569428</v>
      </c>
      <c r="F5976" s="104"/>
      <c r="G5976" s="104"/>
      <c r="H5976" s="113">
        <v>0</v>
      </c>
      <c r="I5976" s="113">
        <v>2569428</v>
      </c>
      <c r="J5976" s="31"/>
      <c r="K5976" s="32"/>
      <c r="L5976" s="113"/>
      <c r="M5976" s="113"/>
      <c r="N5976" s="31"/>
      <c r="O5976" s="32"/>
      <c r="P5976" s="113"/>
      <c r="Q5976" s="113"/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hidden="1" customHeight="1" x14ac:dyDescent="0.3">
      <c r="A5977" s="110" t="s">
        <v>1714</v>
      </c>
      <c r="B5977" s="111" t="s">
        <v>532</v>
      </c>
      <c r="C5977" s="112" t="s">
        <v>533</v>
      </c>
      <c r="D5977" s="21">
        <f t="shared" si="134"/>
        <v>1203805</v>
      </c>
      <c r="E5977" s="24">
        <f t="shared" si="135"/>
        <v>2083875.85</v>
      </c>
      <c r="F5977" s="104">
        <v>1203805</v>
      </c>
      <c r="G5977" s="104">
        <v>0</v>
      </c>
      <c r="H5977" s="113">
        <v>0</v>
      </c>
      <c r="I5977" s="113">
        <v>2083875.85</v>
      </c>
      <c r="J5977" s="31"/>
      <c r="K5977" s="32"/>
      <c r="L5977" s="113"/>
      <c r="M5977" s="113"/>
      <c r="N5977" s="31"/>
      <c r="O5977" s="32"/>
      <c r="P5977" s="113"/>
      <c r="Q5977" s="113"/>
      <c r="R5977" s="31"/>
      <c r="S5977" s="32"/>
      <c r="T5977" s="113"/>
      <c r="U5977" s="113"/>
      <c r="V5977" s="31"/>
      <c r="W5977" s="32"/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hidden="1" customHeight="1" x14ac:dyDescent="0.3">
      <c r="A5978" s="110" t="s">
        <v>1714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hidden="1" customHeight="1" x14ac:dyDescent="0.3">
      <c r="A5979" s="110" t="s">
        <v>1714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hidden="1" customHeight="1" x14ac:dyDescent="0.3">
      <c r="A5980" s="110" t="s">
        <v>1714</v>
      </c>
      <c r="B5980" s="111" t="s">
        <v>538</v>
      </c>
      <c r="C5980" s="112" t="s">
        <v>1671</v>
      </c>
      <c r="D5980" s="21">
        <f t="shared" si="134"/>
        <v>0</v>
      </c>
      <c r="E5980" s="24">
        <f t="shared" si="135"/>
        <v>0</v>
      </c>
      <c r="F5980" s="104"/>
      <c r="G5980" s="104"/>
      <c r="H5980" s="113"/>
      <c r="I5980" s="113"/>
      <c r="J5980" s="31"/>
      <c r="K5980" s="32"/>
      <c r="L5980" s="113"/>
      <c r="M5980" s="113"/>
      <c r="N5980" s="31"/>
      <c r="O5980" s="32"/>
      <c r="P5980" s="113"/>
      <c r="Q5980" s="113"/>
      <c r="R5980" s="31"/>
      <c r="S5980" s="32"/>
      <c r="T5980" s="113"/>
      <c r="U5980" s="113"/>
      <c r="V5980" s="31"/>
      <c r="W5980" s="32"/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hidden="1" customHeight="1" x14ac:dyDescent="0.3">
      <c r="A5981" s="110" t="s">
        <v>1714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0</v>
      </c>
      <c r="F5981" s="104"/>
      <c r="G5981" s="104"/>
      <c r="H5981" s="113"/>
      <c r="I5981" s="113"/>
      <c r="J5981" s="31"/>
      <c r="K5981" s="32"/>
      <c r="L5981" s="113"/>
      <c r="M5981" s="113"/>
      <c r="N5981" s="31"/>
      <c r="O5981" s="32"/>
      <c r="P5981" s="113"/>
      <c r="Q5981" s="113"/>
      <c r="R5981" s="31"/>
      <c r="S5981" s="32"/>
      <c r="T5981" s="113"/>
      <c r="U5981" s="113"/>
      <c r="V5981" s="31"/>
      <c r="W5981" s="32"/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hidden="1" customHeight="1" x14ac:dyDescent="0.3">
      <c r="A5982" s="110" t="s">
        <v>1714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0</v>
      </c>
      <c r="F5982" s="104"/>
      <c r="G5982" s="104"/>
      <c r="H5982" s="113"/>
      <c r="I5982" s="113"/>
      <c r="J5982" s="31"/>
      <c r="K5982" s="32"/>
      <c r="L5982" s="113"/>
      <c r="M5982" s="113"/>
      <c r="N5982" s="31"/>
      <c r="O5982" s="32"/>
      <c r="P5982" s="113"/>
      <c r="Q5982" s="113"/>
      <c r="R5982" s="31"/>
      <c r="S5982" s="32"/>
      <c r="T5982" s="113"/>
      <c r="U5982" s="113"/>
      <c r="V5982" s="31"/>
      <c r="W5982" s="32"/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hidden="1" customHeight="1" x14ac:dyDescent="0.3">
      <c r="A5983" s="110" t="s">
        <v>1714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hidden="1" customHeight="1" x14ac:dyDescent="0.3">
      <c r="A5984" s="110" t="s">
        <v>1714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hidden="1" customHeight="1" x14ac:dyDescent="0.3">
      <c r="A5985" s="110" t="s">
        <v>1714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hidden="1" customHeight="1" x14ac:dyDescent="0.3">
      <c r="A5986" s="110" t="s">
        <v>1714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0</v>
      </c>
      <c r="F5986" s="104">
        <v>0</v>
      </c>
      <c r="G5986" s="104">
        <v>0</v>
      </c>
      <c r="H5986" s="113">
        <v>0</v>
      </c>
      <c r="I5986" s="113">
        <v>0</v>
      </c>
      <c r="J5986" s="31"/>
      <c r="K5986" s="32"/>
      <c r="L5986" s="113"/>
      <c r="M5986" s="113"/>
      <c r="N5986" s="31"/>
      <c r="O5986" s="32"/>
      <c r="P5986" s="113"/>
      <c r="Q5986" s="113"/>
      <c r="R5986" s="31"/>
      <c r="S5986" s="32"/>
      <c r="T5986" s="113"/>
      <c r="U5986" s="113"/>
      <c r="V5986" s="31"/>
      <c r="W5986" s="32"/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hidden="1" customHeight="1" x14ac:dyDescent="0.3">
      <c r="A5987" s="110" t="s">
        <v>1714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hidden="1" customHeight="1" x14ac:dyDescent="0.3">
      <c r="A5988" s="110" t="s">
        <v>1714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0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/>
      <c r="S5988" s="32"/>
      <c r="T5988" s="113"/>
      <c r="U5988" s="113"/>
      <c r="V5988" s="31"/>
      <c r="W5988" s="32"/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hidden="1" customHeight="1" x14ac:dyDescent="0.3">
      <c r="A5989" s="110" t="s">
        <v>1714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hidden="1" customHeight="1" x14ac:dyDescent="0.3">
      <c r="A5990" s="110" t="s">
        <v>1714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>
        <v>0</v>
      </c>
      <c r="G5990" s="104">
        <v>0</v>
      </c>
      <c r="H5990" s="113">
        <v>0</v>
      </c>
      <c r="I5990" s="113">
        <v>0</v>
      </c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hidden="1" customHeight="1" x14ac:dyDescent="0.3">
      <c r="A5991" s="110" t="s">
        <v>1714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hidden="1" customHeight="1" x14ac:dyDescent="0.3">
      <c r="A5992" s="110" t="s">
        <v>1714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hidden="1" customHeight="1" x14ac:dyDescent="0.3">
      <c r="A5993" s="110" t="s">
        <v>1714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hidden="1" customHeight="1" x14ac:dyDescent="0.3">
      <c r="A5994" s="110" t="s">
        <v>1714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hidden="1" customHeight="1" x14ac:dyDescent="0.3">
      <c r="A5995" s="110" t="s">
        <v>1714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hidden="1" customHeight="1" x14ac:dyDescent="0.3">
      <c r="A5996" s="110" t="s">
        <v>1714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hidden="1" customHeight="1" x14ac:dyDescent="0.3">
      <c r="A5997" s="110" t="s">
        <v>1714</v>
      </c>
      <c r="B5997" s="111" t="s">
        <v>571</v>
      </c>
      <c r="C5997" s="112" t="s">
        <v>572</v>
      </c>
      <c r="D5997" s="21">
        <f t="shared" si="136"/>
        <v>0</v>
      </c>
      <c r="E5997" s="24">
        <f t="shared" si="137"/>
        <v>0</v>
      </c>
      <c r="F5997" s="104">
        <v>0</v>
      </c>
      <c r="G5997" s="104">
        <v>0</v>
      </c>
      <c r="H5997" s="113">
        <v>0</v>
      </c>
      <c r="I5997" s="113">
        <v>0</v>
      </c>
      <c r="J5997" s="31"/>
      <c r="K5997" s="32"/>
      <c r="L5997" s="113"/>
      <c r="M5997" s="113"/>
      <c r="N5997" s="31"/>
      <c r="O5997" s="32"/>
      <c r="P5997" s="113"/>
      <c r="Q5997" s="113"/>
      <c r="R5997" s="31"/>
      <c r="S5997" s="32"/>
      <c r="T5997" s="113"/>
      <c r="U5997" s="113"/>
      <c r="V5997" s="31"/>
      <c r="W5997" s="32"/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hidden="1" customHeight="1" x14ac:dyDescent="0.3">
      <c r="A5998" s="110" t="s">
        <v>1714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hidden="1" customHeight="1" x14ac:dyDescent="0.3">
      <c r="A5999" s="110" t="s">
        <v>1714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/>
      <c r="G5999" s="104"/>
      <c r="H5999" s="105"/>
      <c r="I5999" s="105"/>
      <c r="J5999" s="106"/>
      <c r="K5999" s="107"/>
      <c r="L5999" s="105"/>
      <c r="M5999" s="105"/>
      <c r="N5999" s="106"/>
      <c r="O5999" s="107"/>
      <c r="P5999" s="113"/>
      <c r="Q5999" s="113"/>
      <c r="R5999" s="106"/>
      <c r="S5999" s="107"/>
      <c r="T5999" s="105"/>
      <c r="U5999" s="105"/>
      <c r="V5999" s="106"/>
      <c r="W5999" s="107"/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hidden="1" customHeight="1" x14ac:dyDescent="0.3">
      <c r="A6000" s="110" t="s">
        <v>1714</v>
      </c>
      <c r="B6000" s="111" t="s">
        <v>577</v>
      </c>
      <c r="C6000" s="112" t="s">
        <v>1590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hidden="1" customHeight="1" x14ac:dyDescent="0.3">
      <c r="A6001" s="110" t="s">
        <v>1714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/>
      <c r="K6001" s="107"/>
      <c r="L6001" s="105"/>
      <c r="M6001" s="105"/>
      <c r="N6001" s="106"/>
      <c r="O6001" s="107"/>
      <c r="P6001" s="113"/>
      <c r="Q6001" s="113"/>
      <c r="R6001" s="106"/>
      <c r="S6001" s="107"/>
      <c r="T6001" s="105"/>
      <c r="U6001" s="105"/>
      <c r="V6001" s="106"/>
      <c r="W6001" s="107"/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hidden="1" customHeight="1" x14ac:dyDescent="0.3">
      <c r="A6002" s="110" t="s">
        <v>1714</v>
      </c>
      <c r="B6002" s="111" t="s">
        <v>580</v>
      </c>
      <c r="C6002" s="112" t="s">
        <v>581</v>
      </c>
      <c r="D6002" s="21">
        <f t="shared" si="136"/>
        <v>264630.58999999997</v>
      </c>
      <c r="E6002" s="24">
        <f t="shared" si="137"/>
        <v>89471.85</v>
      </c>
      <c r="F6002" s="104">
        <v>59315.51</v>
      </c>
      <c r="G6002" s="104">
        <v>375</v>
      </c>
      <c r="H6002" s="113">
        <v>205315.08</v>
      </c>
      <c r="I6002" s="113">
        <v>89096.85</v>
      </c>
      <c r="J6002" s="31"/>
      <c r="K6002" s="32"/>
      <c r="L6002" s="113"/>
      <c r="M6002" s="113"/>
      <c r="N6002" s="31"/>
      <c r="O6002" s="32"/>
      <c r="P6002" s="105"/>
      <c r="Q6002" s="105"/>
      <c r="R6002" s="31"/>
      <c r="S6002" s="32"/>
      <c r="T6002" s="113"/>
      <c r="U6002" s="113"/>
      <c r="V6002" s="31"/>
      <c r="W6002" s="32"/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hidden="1" customHeight="1" x14ac:dyDescent="0.3">
      <c r="A6003" s="110" t="s">
        <v>1714</v>
      </c>
      <c r="B6003" s="111" t="s">
        <v>582</v>
      </c>
      <c r="C6003" s="112" t="s">
        <v>1591</v>
      </c>
      <c r="D6003" s="21">
        <f t="shared" si="136"/>
        <v>514703.72</v>
      </c>
      <c r="E6003" s="24">
        <f t="shared" si="137"/>
        <v>1441985.11</v>
      </c>
      <c r="F6003" s="104">
        <v>338533.51</v>
      </c>
      <c r="G6003" s="104">
        <v>1350449.03</v>
      </c>
      <c r="H6003" s="113">
        <v>176170.21</v>
      </c>
      <c r="I6003" s="113">
        <v>91536.08</v>
      </c>
      <c r="J6003" s="31"/>
      <c r="K6003" s="32"/>
      <c r="L6003" s="113"/>
      <c r="M6003" s="113"/>
      <c r="N6003" s="31"/>
      <c r="O6003" s="32"/>
      <c r="P6003" s="113"/>
      <c r="Q6003" s="113"/>
      <c r="R6003" s="31"/>
      <c r="S6003" s="32"/>
      <c r="T6003" s="113"/>
      <c r="U6003" s="113"/>
      <c r="V6003" s="31"/>
      <c r="W6003" s="32"/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hidden="1" customHeight="1" x14ac:dyDescent="0.3">
      <c r="A6004" s="110" t="s">
        <v>1714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/>
      <c r="K6004" s="107"/>
      <c r="L6004" s="105"/>
      <c r="M6004" s="105"/>
      <c r="N6004" s="106"/>
      <c r="O6004" s="107"/>
      <c r="P6004" s="113"/>
      <c r="Q6004" s="113"/>
      <c r="R6004" s="106"/>
      <c r="S6004" s="107"/>
      <c r="T6004" s="105"/>
      <c r="U6004" s="105"/>
      <c r="V6004" s="106"/>
      <c r="W6004" s="107"/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hidden="1" customHeight="1" x14ac:dyDescent="0.3">
      <c r="A6005" s="110" t="s">
        <v>1714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hidden="1" customHeight="1" x14ac:dyDescent="0.3">
      <c r="A6006" s="110" t="s">
        <v>1714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hidden="1" customHeight="1" x14ac:dyDescent="0.3">
      <c r="A6007" s="110" t="s">
        <v>1714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hidden="1" customHeight="1" x14ac:dyDescent="0.3">
      <c r="A6008" s="110" t="s">
        <v>1714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hidden="1" customHeight="1" x14ac:dyDescent="0.3">
      <c r="A6009" s="110" t="s">
        <v>1714</v>
      </c>
      <c r="B6009" s="111" t="s">
        <v>593</v>
      </c>
      <c r="C6009" s="112" t="s">
        <v>1592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hidden="1" customHeight="1" x14ac:dyDescent="0.3">
      <c r="A6010" s="110" t="s">
        <v>1714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hidden="1" customHeight="1" x14ac:dyDescent="0.3">
      <c r="A6011" s="110" t="s">
        <v>1714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hidden="1" customHeight="1" x14ac:dyDescent="0.3">
      <c r="A6012" s="110" t="s">
        <v>1714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hidden="1" customHeight="1" x14ac:dyDescent="0.3">
      <c r="A6013" s="110" t="s">
        <v>1714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hidden="1" customHeight="1" x14ac:dyDescent="0.3">
      <c r="A6014" s="110" t="s">
        <v>1714</v>
      </c>
      <c r="B6014" s="111" t="s">
        <v>602</v>
      </c>
      <c r="C6014" s="112" t="s">
        <v>1672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hidden="1" customHeight="1" x14ac:dyDescent="0.3">
      <c r="A6015" s="110" t="s">
        <v>1714</v>
      </c>
      <c r="B6015" s="111" t="s">
        <v>1593</v>
      </c>
      <c r="C6015" s="112" t="s">
        <v>1594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hidden="1" customHeight="1" x14ac:dyDescent="0.3">
      <c r="A6016" s="110" t="s">
        <v>1714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hidden="1" customHeight="1" x14ac:dyDescent="0.3">
      <c r="A6017" s="110" t="s">
        <v>1714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hidden="1" customHeight="1" x14ac:dyDescent="0.3">
      <c r="A6018" s="110" t="s">
        <v>1714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hidden="1" customHeight="1" x14ac:dyDescent="0.3">
      <c r="A6019" s="110" t="s">
        <v>1714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hidden="1" customHeight="1" x14ac:dyDescent="0.3">
      <c r="A6020" s="110" t="s">
        <v>1714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hidden="1" customHeight="1" x14ac:dyDescent="0.3">
      <c r="A6021" s="110" t="s">
        <v>1714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hidden="1" customHeight="1" x14ac:dyDescent="0.3">
      <c r="A6022" s="110" t="s">
        <v>1714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hidden="1" customHeight="1" x14ac:dyDescent="0.3">
      <c r="A6023" s="110" t="s">
        <v>1714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hidden="1" customHeight="1" x14ac:dyDescent="0.3">
      <c r="A6024" s="110" t="s">
        <v>1714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hidden="1" customHeight="1" x14ac:dyDescent="0.3">
      <c r="A6025" s="110" t="s">
        <v>1714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27500</v>
      </c>
      <c r="F6025" s="104">
        <v>0</v>
      </c>
      <c r="G6025" s="104">
        <v>12650</v>
      </c>
      <c r="H6025" s="113">
        <v>0</v>
      </c>
      <c r="I6025" s="113">
        <v>14850</v>
      </c>
      <c r="J6025" s="31"/>
      <c r="K6025" s="32"/>
      <c r="L6025" s="113"/>
      <c r="M6025" s="113"/>
      <c r="N6025" s="31"/>
      <c r="O6025" s="32"/>
      <c r="P6025" s="113"/>
      <c r="Q6025" s="113"/>
      <c r="R6025" s="31"/>
      <c r="S6025" s="32"/>
      <c r="T6025" s="113"/>
      <c r="U6025" s="113"/>
      <c r="V6025" s="31"/>
      <c r="W6025" s="32"/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hidden="1" customHeight="1" x14ac:dyDescent="0.3">
      <c r="A6026" s="110" t="s">
        <v>1714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0</v>
      </c>
      <c r="F6026" s="104"/>
      <c r="G6026" s="104"/>
      <c r="H6026" s="113"/>
      <c r="I6026" s="113"/>
      <c r="J6026" s="31"/>
      <c r="K6026" s="32"/>
      <c r="L6026" s="113"/>
      <c r="M6026" s="113"/>
      <c r="N6026" s="31"/>
      <c r="O6026" s="32"/>
      <c r="P6026" s="113"/>
      <c r="Q6026" s="113"/>
      <c r="R6026" s="31"/>
      <c r="S6026" s="32"/>
      <c r="T6026" s="113"/>
      <c r="U6026" s="113"/>
      <c r="V6026" s="31"/>
      <c r="W6026" s="32"/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hidden="1" customHeight="1" x14ac:dyDescent="0.3">
      <c r="A6027" s="110" t="s">
        <v>1714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0</v>
      </c>
      <c r="F6027" s="104"/>
      <c r="G6027" s="104"/>
      <c r="H6027" s="113"/>
      <c r="I6027" s="113"/>
      <c r="J6027" s="31"/>
      <c r="K6027" s="32"/>
      <c r="L6027" s="113"/>
      <c r="M6027" s="113"/>
      <c r="N6027" s="31"/>
      <c r="O6027" s="32"/>
      <c r="P6027" s="113"/>
      <c r="Q6027" s="113"/>
      <c r="R6027" s="31"/>
      <c r="S6027" s="32"/>
      <c r="T6027" s="113"/>
      <c r="U6027" s="113"/>
      <c r="V6027" s="31"/>
      <c r="W6027" s="32"/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hidden="1" customHeight="1" x14ac:dyDescent="0.3">
      <c r="A6028" s="110" t="s">
        <v>1714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0</v>
      </c>
      <c r="F6028" s="104"/>
      <c r="G6028" s="104"/>
      <c r="H6028" s="113"/>
      <c r="I6028" s="113"/>
      <c r="J6028" s="31"/>
      <c r="K6028" s="32"/>
      <c r="L6028" s="113"/>
      <c r="M6028" s="113"/>
      <c r="N6028" s="31"/>
      <c r="O6028" s="32"/>
      <c r="P6028" s="113"/>
      <c r="Q6028" s="113"/>
      <c r="R6028" s="31"/>
      <c r="S6028" s="32"/>
      <c r="T6028" s="113"/>
      <c r="U6028" s="113"/>
      <c r="V6028" s="31"/>
      <c r="W6028" s="32"/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hidden="1" customHeight="1" x14ac:dyDescent="0.3">
      <c r="A6029" s="110" t="s">
        <v>1714</v>
      </c>
      <c r="B6029" s="111" t="s">
        <v>629</v>
      </c>
      <c r="C6029" s="112" t="s">
        <v>630</v>
      </c>
      <c r="D6029" s="21">
        <f t="shared" si="136"/>
        <v>9992</v>
      </c>
      <c r="E6029" s="24">
        <f t="shared" si="137"/>
        <v>276945</v>
      </c>
      <c r="F6029" s="104">
        <v>230</v>
      </c>
      <c r="G6029" s="104">
        <v>133160</v>
      </c>
      <c r="H6029" s="105">
        <v>9762</v>
      </c>
      <c r="I6029" s="105">
        <v>143785</v>
      </c>
      <c r="J6029" s="106"/>
      <c r="K6029" s="107"/>
      <c r="L6029" s="105"/>
      <c r="M6029" s="105"/>
      <c r="N6029" s="106"/>
      <c r="O6029" s="107"/>
      <c r="P6029" s="113"/>
      <c r="Q6029" s="113"/>
      <c r="R6029" s="106"/>
      <c r="S6029" s="107"/>
      <c r="T6029" s="105"/>
      <c r="U6029" s="105"/>
      <c r="V6029" s="106"/>
      <c r="W6029" s="107"/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hidden="1" customHeight="1" x14ac:dyDescent="0.3">
      <c r="A6030" s="110" t="s">
        <v>1714</v>
      </c>
      <c r="B6030" s="111" t="s">
        <v>631</v>
      </c>
      <c r="C6030" s="112" t="s">
        <v>632</v>
      </c>
      <c r="D6030" s="21">
        <f t="shared" si="136"/>
        <v>0</v>
      </c>
      <c r="E6030" s="24">
        <f t="shared" si="137"/>
        <v>40856</v>
      </c>
      <c r="F6030" s="104">
        <v>0</v>
      </c>
      <c r="G6030" s="104">
        <v>18570</v>
      </c>
      <c r="H6030" s="105">
        <v>0</v>
      </c>
      <c r="I6030" s="105">
        <v>22286</v>
      </c>
      <c r="J6030" s="106"/>
      <c r="K6030" s="107"/>
      <c r="L6030" s="105"/>
      <c r="M6030" s="105"/>
      <c r="N6030" s="106"/>
      <c r="O6030" s="107"/>
      <c r="P6030" s="105"/>
      <c r="Q6030" s="105"/>
      <c r="R6030" s="106"/>
      <c r="S6030" s="107"/>
      <c r="T6030" s="105"/>
      <c r="U6030" s="105"/>
      <c r="V6030" s="106"/>
      <c r="W6030" s="107"/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hidden="1" customHeight="1" x14ac:dyDescent="0.3">
      <c r="A6031" s="110" t="s">
        <v>1714</v>
      </c>
      <c r="B6031" s="111" t="s">
        <v>633</v>
      </c>
      <c r="C6031" s="112" t="s">
        <v>1595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hidden="1" customHeight="1" x14ac:dyDescent="0.3">
      <c r="A6032" s="110" t="s">
        <v>1714</v>
      </c>
      <c r="B6032" s="111" t="s">
        <v>634</v>
      </c>
      <c r="C6032" s="112" t="s">
        <v>1596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hidden="1" customHeight="1" x14ac:dyDescent="0.3">
      <c r="A6033" s="110" t="s">
        <v>1714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hidden="1" customHeight="1" x14ac:dyDescent="0.3">
      <c r="A6034" s="110" t="s">
        <v>1714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hidden="1" customHeight="1" x14ac:dyDescent="0.3">
      <c r="A6035" s="110" t="s">
        <v>1714</v>
      </c>
      <c r="B6035" s="111" t="s">
        <v>639</v>
      </c>
      <c r="C6035" s="112" t="s">
        <v>640</v>
      </c>
      <c r="D6035" s="21">
        <f t="shared" si="136"/>
        <v>3583.4</v>
      </c>
      <c r="E6035" s="24">
        <f t="shared" si="137"/>
        <v>387222.9</v>
      </c>
      <c r="F6035" s="104">
        <v>0</v>
      </c>
      <c r="G6035" s="104">
        <v>195474.15</v>
      </c>
      <c r="H6035" s="105">
        <v>3583.4</v>
      </c>
      <c r="I6035" s="105">
        <v>191748.75</v>
      </c>
      <c r="J6035" s="106"/>
      <c r="K6035" s="107"/>
      <c r="L6035" s="105"/>
      <c r="M6035" s="105"/>
      <c r="N6035" s="106"/>
      <c r="O6035" s="107"/>
      <c r="P6035" s="105"/>
      <c r="Q6035" s="105"/>
      <c r="R6035" s="106"/>
      <c r="S6035" s="107"/>
      <c r="T6035" s="105"/>
      <c r="U6035" s="105"/>
      <c r="V6035" s="106"/>
      <c r="W6035" s="107"/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hidden="1" customHeight="1" x14ac:dyDescent="0.3">
      <c r="A6036" s="110" t="s">
        <v>1714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42372</v>
      </c>
      <c r="F6036" s="104">
        <v>0</v>
      </c>
      <c r="G6036" s="104">
        <v>24223.5</v>
      </c>
      <c r="H6036" s="113">
        <v>0</v>
      </c>
      <c r="I6036" s="113">
        <v>18148.5</v>
      </c>
      <c r="J6036" s="31"/>
      <c r="K6036" s="32"/>
      <c r="L6036" s="113"/>
      <c r="M6036" s="113"/>
      <c r="N6036" s="31"/>
      <c r="O6036" s="32"/>
      <c r="P6036" s="105"/>
      <c r="Q6036" s="105"/>
      <c r="R6036" s="31"/>
      <c r="S6036" s="32"/>
      <c r="T6036" s="113"/>
      <c r="U6036" s="113"/>
      <c r="V6036" s="31"/>
      <c r="W6036" s="32"/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hidden="1" customHeight="1" x14ac:dyDescent="0.3">
      <c r="A6037" s="110" t="s">
        <v>1714</v>
      </c>
      <c r="B6037" s="111" t="s">
        <v>643</v>
      </c>
      <c r="C6037" s="112" t="s">
        <v>644</v>
      </c>
      <c r="D6037" s="21">
        <f t="shared" si="136"/>
        <v>6656.07</v>
      </c>
      <c r="E6037" s="24">
        <f t="shared" si="137"/>
        <v>0</v>
      </c>
      <c r="F6037" s="104">
        <v>6656.07</v>
      </c>
      <c r="G6037" s="104">
        <v>0</v>
      </c>
      <c r="H6037" s="113">
        <v>0</v>
      </c>
      <c r="I6037" s="113">
        <v>0</v>
      </c>
      <c r="J6037" s="31"/>
      <c r="K6037" s="32"/>
      <c r="L6037" s="113"/>
      <c r="M6037" s="113"/>
      <c r="N6037" s="31"/>
      <c r="O6037" s="32"/>
      <c r="P6037" s="113"/>
      <c r="Q6037" s="113"/>
      <c r="R6037" s="31"/>
      <c r="S6037" s="32"/>
      <c r="T6037" s="113"/>
      <c r="U6037" s="113"/>
      <c r="V6037" s="31"/>
      <c r="W6037" s="32"/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hidden="1" customHeight="1" x14ac:dyDescent="0.3">
      <c r="A6038" s="110" t="s">
        <v>1714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462.21</v>
      </c>
      <c r="F6038" s="104">
        <v>0</v>
      </c>
      <c r="G6038" s="104">
        <v>462.21</v>
      </c>
      <c r="H6038" s="113">
        <v>0</v>
      </c>
      <c r="I6038" s="113">
        <v>0</v>
      </c>
      <c r="J6038" s="31"/>
      <c r="K6038" s="32"/>
      <c r="L6038" s="113"/>
      <c r="M6038" s="113"/>
      <c r="N6038" s="31"/>
      <c r="O6038" s="32"/>
      <c r="P6038" s="113"/>
      <c r="Q6038" s="113"/>
      <c r="R6038" s="31"/>
      <c r="S6038" s="32"/>
      <c r="T6038" s="113"/>
      <c r="U6038" s="113"/>
      <c r="V6038" s="31"/>
      <c r="W6038" s="32"/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hidden="1" customHeight="1" x14ac:dyDescent="0.3">
      <c r="A6039" s="110" t="s">
        <v>1714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19923</v>
      </c>
      <c r="F6039" s="104">
        <v>0</v>
      </c>
      <c r="G6039" s="104">
        <v>11761</v>
      </c>
      <c r="H6039" s="113">
        <v>0</v>
      </c>
      <c r="I6039" s="113">
        <v>8162</v>
      </c>
      <c r="J6039" s="31"/>
      <c r="K6039" s="32"/>
      <c r="L6039" s="113"/>
      <c r="M6039" s="113"/>
      <c r="N6039" s="31"/>
      <c r="O6039" s="32"/>
      <c r="P6039" s="113"/>
      <c r="Q6039" s="113"/>
      <c r="R6039" s="31"/>
      <c r="S6039" s="32"/>
      <c r="T6039" s="113"/>
      <c r="U6039" s="113"/>
      <c r="V6039" s="31"/>
      <c r="W6039" s="32"/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hidden="1" customHeight="1" x14ac:dyDescent="0.3">
      <c r="A6040" s="110" t="s">
        <v>1714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25065</v>
      </c>
      <c r="F6040" s="104">
        <v>0</v>
      </c>
      <c r="G6040" s="104">
        <v>4119</v>
      </c>
      <c r="H6040" s="113">
        <v>0</v>
      </c>
      <c r="I6040" s="113">
        <v>20946</v>
      </c>
      <c r="J6040" s="31"/>
      <c r="K6040" s="32"/>
      <c r="L6040" s="113"/>
      <c r="M6040" s="113"/>
      <c r="N6040" s="31"/>
      <c r="O6040" s="32"/>
      <c r="P6040" s="113"/>
      <c r="Q6040" s="113"/>
      <c r="R6040" s="31"/>
      <c r="S6040" s="32"/>
      <c r="T6040" s="113"/>
      <c r="U6040" s="113"/>
      <c r="V6040" s="31"/>
      <c r="W6040" s="32"/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hidden="1" customHeight="1" x14ac:dyDescent="0.3">
      <c r="A6041" s="110" t="s">
        <v>1714</v>
      </c>
      <c r="B6041" s="111" t="s">
        <v>651</v>
      </c>
      <c r="C6041" s="112" t="s">
        <v>652</v>
      </c>
      <c r="D6041" s="21">
        <f t="shared" si="136"/>
        <v>936.25</v>
      </c>
      <c r="E6041" s="24">
        <f t="shared" si="137"/>
        <v>49441</v>
      </c>
      <c r="F6041" s="104">
        <v>0</v>
      </c>
      <c r="G6041" s="104">
        <v>22287</v>
      </c>
      <c r="H6041" s="105">
        <v>936.25</v>
      </c>
      <c r="I6041" s="105">
        <v>27154</v>
      </c>
      <c r="J6041" s="106"/>
      <c r="K6041" s="107"/>
      <c r="L6041" s="105"/>
      <c r="M6041" s="105"/>
      <c r="N6041" s="106"/>
      <c r="O6041" s="107"/>
      <c r="P6041" s="113"/>
      <c r="Q6041" s="113"/>
      <c r="R6041" s="106"/>
      <c r="S6041" s="107"/>
      <c r="T6041" s="105"/>
      <c r="U6041" s="105"/>
      <c r="V6041" s="106"/>
      <c r="W6041" s="107"/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hidden="1" customHeight="1" x14ac:dyDescent="0.3">
      <c r="A6042" s="110" t="s">
        <v>1714</v>
      </c>
      <c r="B6042" s="111" t="s">
        <v>653</v>
      </c>
      <c r="C6042" s="112" t="s">
        <v>1597</v>
      </c>
      <c r="D6042" s="21">
        <f t="shared" si="136"/>
        <v>0</v>
      </c>
      <c r="E6042" s="24">
        <f t="shared" si="137"/>
        <v>26054</v>
      </c>
      <c r="F6042" s="104">
        <v>0</v>
      </c>
      <c r="G6042" s="104">
        <v>14640</v>
      </c>
      <c r="H6042" s="105">
        <v>0</v>
      </c>
      <c r="I6042" s="105">
        <v>11414</v>
      </c>
      <c r="J6042" s="106"/>
      <c r="K6042" s="107"/>
      <c r="L6042" s="105"/>
      <c r="M6042" s="105"/>
      <c r="N6042" s="106"/>
      <c r="O6042" s="107"/>
      <c r="P6042" s="105"/>
      <c r="Q6042" s="105"/>
      <c r="R6042" s="106"/>
      <c r="S6042" s="107"/>
      <c r="T6042" s="105"/>
      <c r="U6042" s="105"/>
      <c r="V6042" s="106"/>
      <c r="W6042" s="107"/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hidden="1" customHeight="1" x14ac:dyDescent="0.3">
      <c r="A6043" s="110" t="s">
        <v>1714</v>
      </c>
      <c r="B6043" s="111" t="s">
        <v>654</v>
      </c>
      <c r="C6043" s="112" t="s">
        <v>1598</v>
      </c>
      <c r="D6043" s="21">
        <f t="shared" si="136"/>
        <v>1778.47</v>
      </c>
      <c r="E6043" s="24">
        <f t="shared" si="137"/>
        <v>0</v>
      </c>
      <c r="F6043" s="104"/>
      <c r="G6043" s="104"/>
      <c r="H6043" s="105">
        <v>1778.47</v>
      </c>
      <c r="I6043" s="105">
        <v>0</v>
      </c>
      <c r="J6043" s="106"/>
      <c r="K6043" s="107"/>
      <c r="L6043" s="105"/>
      <c r="M6043" s="105"/>
      <c r="N6043" s="106"/>
      <c r="O6043" s="107"/>
      <c r="P6043" s="105"/>
      <c r="Q6043" s="105"/>
      <c r="R6043" s="106"/>
      <c r="S6043" s="107"/>
      <c r="T6043" s="105"/>
      <c r="U6043" s="105"/>
      <c r="V6043" s="106"/>
      <c r="W6043" s="107"/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hidden="1" customHeight="1" x14ac:dyDescent="0.3">
      <c r="A6044" s="110" t="s">
        <v>1714</v>
      </c>
      <c r="B6044" s="111" t="s">
        <v>655</v>
      </c>
      <c r="C6044" s="112" t="s">
        <v>1599</v>
      </c>
      <c r="D6044" s="21">
        <f t="shared" si="136"/>
        <v>0</v>
      </c>
      <c r="E6044" s="24">
        <f t="shared" si="137"/>
        <v>0</v>
      </c>
      <c r="F6044" s="104"/>
      <c r="G6044" s="104"/>
      <c r="H6044" s="105"/>
      <c r="I6044" s="105"/>
      <c r="J6044" s="106"/>
      <c r="K6044" s="107"/>
      <c r="L6044" s="105"/>
      <c r="M6044" s="105"/>
      <c r="N6044" s="106"/>
      <c r="O6044" s="107"/>
      <c r="P6044" s="105"/>
      <c r="Q6044" s="105"/>
      <c r="R6044" s="106"/>
      <c r="S6044" s="107"/>
      <c r="T6044" s="105"/>
      <c r="U6044" s="105"/>
      <c r="V6044" s="106"/>
      <c r="W6044" s="107"/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hidden="1" customHeight="1" x14ac:dyDescent="0.3">
      <c r="A6045" s="110" t="s">
        <v>1714</v>
      </c>
      <c r="B6045" s="111" t="s">
        <v>656</v>
      </c>
      <c r="C6045" s="112" t="s">
        <v>1600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hidden="1" customHeight="1" x14ac:dyDescent="0.3">
      <c r="A6046" s="110" t="s">
        <v>1714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hidden="1" customHeight="1" x14ac:dyDescent="0.3">
      <c r="A6047" s="110" t="s">
        <v>1714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hidden="1" customHeight="1" x14ac:dyDescent="0.3">
      <c r="A6048" s="110" t="s">
        <v>1714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hidden="1" customHeight="1" x14ac:dyDescent="0.3">
      <c r="A6049" s="110" t="s">
        <v>1714</v>
      </c>
      <c r="B6049" s="111" t="s">
        <v>663</v>
      </c>
      <c r="C6049" s="112" t="s">
        <v>664</v>
      </c>
      <c r="D6049" s="21">
        <f t="shared" si="136"/>
        <v>0</v>
      </c>
      <c r="E6049" s="24">
        <f t="shared" si="137"/>
        <v>5202250</v>
      </c>
      <c r="F6049" s="104">
        <v>0</v>
      </c>
      <c r="G6049" s="104">
        <v>2079786</v>
      </c>
      <c r="H6049" s="113">
        <v>0</v>
      </c>
      <c r="I6049" s="113">
        <v>3122464</v>
      </c>
      <c r="J6049" s="31"/>
      <c r="K6049" s="32"/>
      <c r="L6049" s="113"/>
      <c r="M6049" s="113"/>
      <c r="N6049" s="31"/>
      <c r="O6049" s="32"/>
      <c r="P6049" s="105"/>
      <c r="Q6049" s="105"/>
      <c r="R6049" s="31"/>
      <c r="S6049" s="32"/>
      <c r="T6049" s="113"/>
      <c r="U6049" s="113"/>
      <c r="V6049" s="31"/>
      <c r="W6049" s="32"/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hidden="1" customHeight="1" x14ac:dyDescent="0.3">
      <c r="A6050" s="110" t="s">
        <v>1714</v>
      </c>
      <c r="B6050" s="111" t="s">
        <v>665</v>
      </c>
      <c r="C6050" s="112" t="s">
        <v>666</v>
      </c>
      <c r="D6050" s="21">
        <f t="shared" si="136"/>
        <v>0</v>
      </c>
      <c r="E6050" s="24">
        <f t="shared" si="137"/>
        <v>1967241</v>
      </c>
      <c r="F6050" s="104">
        <v>0</v>
      </c>
      <c r="G6050" s="104">
        <v>934484</v>
      </c>
      <c r="H6050" s="105">
        <v>0</v>
      </c>
      <c r="I6050" s="105">
        <v>1032757</v>
      </c>
      <c r="J6050" s="106"/>
      <c r="K6050" s="107"/>
      <c r="L6050" s="105"/>
      <c r="M6050" s="105"/>
      <c r="N6050" s="106"/>
      <c r="O6050" s="107"/>
      <c r="P6050" s="113"/>
      <c r="Q6050" s="113"/>
      <c r="R6050" s="106"/>
      <c r="S6050" s="107"/>
      <c r="T6050" s="105"/>
      <c r="U6050" s="105"/>
      <c r="V6050" s="106"/>
      <c r="W6050" s="107"/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hidden="1" customHeight="1" x14ac:dyDescent="0.3">
      <c r="A6051" s="110" t="s">
        <v>1714</v>
      </c>
      <c r="B6051" s="111" t="s">
        <v>667</v>
      </c>
      <c r="C6051" s="112" t="s">
        <v>668</v>
      </c>
      <c r="D6051" s="21">
        <f t="shared" si="136"/>
        <v>0</v>
      </c>
      <c r="E6051" s="24">
        <f t="shared" si="137"/>
        <v>85769</v>
      </c>
      <c r="F6051" s="104">
        <v>0</v>
      </c>
      <c r="G6051" s="104">
        <v>45352</v>
      </c>
      <c r="H6051" s="113">
        <v>0</v>
      </c>
      <c r="I6051" s="113">
        <v>40417</v>
      </c>
      <c r="J6051" s="31"/>
      <c r="K6051" s="32"/>
      <c r="L6051" s="113"/>
      <c r="M6051" s="113"/>
      <c r="N6051" s="31"/>
      <c r="O6051" s="32"/>
      <c r="P6051" s="105"/>
      <c r="Q6051" s="105"/>
      <c r="R6051" s="31"/>
      <c r="S6051" s="32"/>
      <c r="T6051" s="113"/>
      <c r="U6051" s="113"/>
      <c r="V6051" s="31"/>
      <c r="W6051" s="32"/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hidden="1" customHeight="1" x14ac:dyDescent="0.3">
      <c r="A6052" s="110" t="s">
        <v>1714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9879</v>
      </c>
      <c r="F6052" s="104">
        <v>0</v>
      </c>
      <c r="G6052" s="104">
        <v>2329</v>
      </c>
      <c r="H6052" s="113">
        <v>0</v>
      </c>
      <c r="I6052" s="113">
        <v>7550</v>
      </c>
      <c r="J6052" s="31"/>
      <c r="K6052" s="32"/>
      <c r="L6052" s="113"/>
      <c r="M6052" s="113"/>
      <c r="N6052" s="31"/>
      <c r="O6052" s="32"/>
      <c r="P6052" s="113"/>
      <c r="Q6052" s="113"/>
      <c r="R6052" s="31"/>
      <c r="S6052" s="32"/>
      <c r="T6052" s="113"/>
      <c r="U6052" s="113"/>
      <c r="V6052" s="31"/>
      <c r="W6052" s="32"/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hidden="1" customHeight="1" x14ac:dyDescent="0.3">
      <c r="A6053" s="110" t="s">
        <v>1714</v>
      </c>
      <c r="B6053" s="111" t="s">
        <v>671</v>
      </c>
      <c r="C6053" s="112" t="s">
        <v>1601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121696</v>
      </c>
      <c r="F6053" s="104">
        <v>0</v>
      </c>
      <c r="G6053" s="104">
        <v>56272</v>
      </c>
      <c r="H6053" s="113">
        <v>0</v>
      </c>
      <c r="I6053" s="113">
        <v>65424</v>
      </c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hidden="1" customHeight="1" x14ac:dyDescent="0.3">
      <c r="A6054" s="110" t="s">
        <v>1714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0</v>
      </c>
      <c r="F6054" s="104"/>
      <c r="G6054" s="104"/>
      <c r="H6054" s="113"/>
      <c r="I6054" s="113"/>
      <c r="J6054" s="31"/>
      <c r="K6054" s="32"/>
      <c r="L6054" s="113"/>
      <c r="M6054" s="113"/>
      <c r="N6054" s="31"/>
      <c r="O6054" s="32"/>
      <c r="P6054" s="113"/>
      <c r="Q6054" s="113"/>
      <c r="R6054" s="31"/>
      <c r="S6054" s="32"/>
      <c r="T6054" s="113"/>
      <c r="U6054" s="113"/>
      <c r="V6054" s="31"/>
      <c r="W6054" s="32"/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hidden="1" customHeight="1" x14ac:dyDescent="0.3">
      <c r="A6055" s="110" t="s">
        <v>1714</v>
      </c>
      <c r="B6055" s="111" t="s">
        <v>674</v>
      </c>
      <c r="C6055" s="112" t="s">
        <v>675</v>
      </c>
      <c r="D6055" s="21">
        <f t="shared" si="138"/>
        <v>5202250</v>
      </c>
      <c r="E6055" s="24">
        <f t="shared" si="139"/>
        <v>21758045.98</v>
      </c>
      <c r="F6055" s="104"/>
      <c r="G6055" s="104"/>
      <c r="H6055" s="113">
        <v>5202250</v>
      </c>
      <c r="I6055" s="113">
        <v>21758045.98</v>
      </c>
      <c r="J6055" s="31"/>
      <c r="K6055" s="32"/>
      <c r="L6055" s="113"/>
      <c r="M6055" s="113"/>
      <c r="N6055" s="31"/>
      <c r="O6055" s="32"/>
      <c r="P6055" s="113"/>
      <c r="Q6055" s="113"/>
      <c r="R6055" s="31"/>
      <c r="S6055" s="32"/>
      <c r="T6055" s="113"/>
      <c r="U6055" s="113"/>
      <c r="V6055" s="31"/>
      <c r="W6055" s="32"/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hidden="1" customHeight="1" x14ac:dyDescent="0.3">
      <c r="A6056" s="110" t="s">
        <v>1714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hidden="1" customHeight="1" x14ac:dyDescent="0.3">
      <c r="A6057" s="110" t="s">
        <v>1714</v>
      </c>
      <c r="B6057" s="111" t="s">
        <v>678</v>
      </c>
      <c r="C6057" s="112" t="s">
        <v>679</v>
      </c>
      <c r="D6057" s="21">
        <f t="shared" si="138"/>
        <v>155852</v>
      </c>
      <c r="E6057" s="24">
        <f t="shared" si="139"/>
        <v>4056020.8</v>
      </c>
      <c r="F6057" s="104"/>
      <c r="G6057" s="104"/>
      <c r="H6057" s="113">
        <v>155852</v>
      </c>
      <c r="I6057" s="113">
        <v>4056020.8</v>
      </c>
      <c r="J6057" s="31"/>
      <c r="K6057" s="32"/>
      <c r="L6057" s="113"/>
      <c r="M6057" s="113"/>
      <c r="N6057" s="31"/>
      <c r="O6057" s="32"/>
      <c r="P6057" s="113"/>
      <c r="Q6057" s="113"/>
      <c r="R6057" s="31"/>
      <c r="S6057" s="32"/>
      <c r="T6057" s="113"/>
      <c r="U6057" s="113"/>
      <c r="V6057" s="31"/>
      <c r="W6057" s="32"/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hidden="1" customHeight="1" x14ac:dyDescent="0.3">
      <c r="A6058" s="110" t="s">
        <v>1714</v>
      </c>
      <c r="B6058" s="111" t="s">
        <v>680</v>
      </c>
      <c r="C6058" s="112" t="s">
        <v>681</v>
      </c>
      <c r="D6058" s="21">
        <f t="shared" si="138"/>
        <v>0</v>
      </c>
      <c r="E6058" s="24">
        <f t="shared" si="139"/>
        <v>0</v>
      </c>
      <c r="F6058" s="104"/>
      <c r="G6058" s="104"/>
      <c r="H6058" s="113"/>
      <c r="I6058" s="113"/>
      <c r="J6058" s="31"/>
      <c r="K6058" s="32"/>
      <c r="L6058" s="113"/>
      <c r="M6058" s="113"/>
      <c r="N6058" s="31"/>
      <c r="O6058" s="32"/>
      <c r="P6058" s="113"/>
      <c r="Q6058" s="113"/>
      <c r="R6058" s="31"/>
      <c r="S6058" s="32"/>
      <c r="T6058" s="113"/>
      <c r="U6058" s="113"/>
      <c r="V6058" s="31"/>
      <c r="W6058" s="32"/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hidden="1" customHeight="1" x14ac:dyDescent="0.3">
      <c r="A6059" s="110" t="s">
        <v>1714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0</v>
      </c>
      <c r="F6059" s="104"/>
      <c r="G6059" s="104"/>
      <c r="H6059" s="105"/>
      <c r="I6059" s="105"/>
      <c r="J6059" s="106"/>
      <c r="K6059" s="107"/>
      <c r="L6059" s="105"/>
      <c r="M6059" s="105"/>
      <c r="N6059" s="106"/>
      <c r="O6059" s="107"/>
      <c r="P6059" s="113"/>
      <c r="Q6059" s="113"/>
      <c r="R6059" s="106"/>
      <c r="S6059" s="107"/>
      <c r="T6059" s="105"/>
      <c r="U6059" s="105"/>
      <c r="V6059" s="106"/>
      <c r="W6059" s="107"/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hidden="1" customHeight="1" x14ac:dyDescent="0.3">
      <c r="A6060" s="110" t="s">
        <v>1714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0</v>
      </c>
      <c r="F6060" s="104"/>
      <c r="G6060" s="104"/>
      <c r="H6060" s="113"/>
      <c r="I6060" s="113"/>
      <c r="J6060" s="31"/>
      <c r="K6060" s="32"/>
      <c r="L6060" s="113"/>
      <c r="M6060" s="113"/>
      <c r="N6060" s="31"/>
      <c r="O6060" s="32"/>
      <c r="P6060" s="105"/>
      <c r="Q6060" s="105"/>
      <c r="R6060" s="31"/>
      <c r="S6060" s="32"/>
      <c r="T6060" s="113"/>
      <c r="U6060" s="113"/>
      <c r="V6060" s="31"/>
      <c r="W6060" s="32"/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hidden="1" customHeight="1" x14ac:dyDescent="0.3">
      <c r="A6061" s="110" t="s">
        <v>1714</v>
      </c>
      <c r="B6061" s="111" t="s">
        <v>686</v>
      </c>
      <c r="C6061" s="112" t="s">
        <v>687</v>
      </c>
      <c r="D6061" s="21">
        <f t="shared" si="138"/>
        <v>2079786</v>
      </c>
      <c r="E6061" s="24">
        <f t="shared" si="139"/>
        <v>2079786</v>
      </c>
      <c r="F6061" s="104">
        <v>2079786</v>
      </c>
      <c r="G6061" s="104">
        <v>0</v>
      </c>
      <c r="H6061" s="113">
        <v>0</v>
      </c>
      <c r="I6061" s="113">
        <v>2079786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hidden="1" customHeight="1" x14ac:dyDescent="0.3">
      <c r="A6062" s="110" t="s">
        <v>1714</v>
      </c>
      <c r="B6062" s="111" t="s">
        <v>688</v>
      </c>
      <c r="C6062" s="112" t="s">
        <v>689</v>
      </c>
      <c r="D6062" s="21">
        <f t="shared" si="138"/>
        <v>150678.18</v>
      </c>
      <c r="E6062" s="24">
        <f t="shared" si="139"/>
        <v>0</v>
      </c>
      <c r="F6062" s="104"/>
      <c r="G6062" s="104"/>
      <c r="H6062" s="105">
        <v>150678.18</v>
      </c>
      <c r="I6062" s="105">
        <v>0</v>
      </c>
      <c r="J6062" s="106"/>
      <c r="K6062" s="107"/>
      <c r="L6062" s="105"/>
      <c r="M6062" s="105"/>
      <c r="N6062" s="106"/>
      <c r="O6062" s="107"/>
      <c r="P6062" s="113"/>
      <c r="Q6062" s="113"/>
      <c r="R6062" s="106"/>
      <c r="S6062" s="107"/>
      <c r="T6062" s="105"/>
      <c r="U6062" s="105"/>
      <c r="V6062" s="106"/>
      <c r="W6062" s="107"/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hidden="1" customHeight="1" x14ac:dyDescent="0.3">
      <c r="A6063" s="110" t="s">
        <v>1714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39501</v>
      </c>
      <c r="F6063" s="104"/>
      <c r="G6063" s="104"/>
      <c r="H6063" s="105">
        <v>0</v>
      </c>
      <c r="I6063" s="105">
        <v>39501</v>
      </c>
      <c r="J6063" s="106"/>
      <c r="K6063" s="107"/>
      <c r="L6063" s="105"/>
      <c r="M6063" s="105"/>
      <c r="N6063" s="106"/>
      <c r="O6063" s="107"/>
      <c r="P6063" s="105"/>
      <c r="Q6063" s="105"/>
      <c r="R6063" s="106"/>
      <c r="S6063" s="107"/>
      <c r="T6063" s="105"/>
      <c r="U6063" s="105"/>
      <c r="V6063" s="106"/>
      <c r="W6063" s="107"/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hidden="1" customHeight="1" x14ac:dyDescent="0.3">
      <c r="A6064" s="110" t="s">
        <v>1714</v>
      </c>
      <c r="B6064" s="111" t="s">
        <v>692</v>
      </c>
      <c r="C6064" s="112" t="s">
        <v>693</v>
      </c>
      <c r="D6064" s="21">
        <f t="shared" si="138"/>
        <v>10569</v>
      </c>
      <c r="E6064" s="24">
        <f t="shared" si="139"/>
        <v>0</v>
      </c>
      <c r="F6064" s="104"/>
      <c r="G6064" s="104"/>
      <c r="H6064" s="105">
        <v>10569</v>
      </c>
      <c r="I6064" s="105">
        <v>0</v>
      </c>
      <c r="J6064" s="106"/>
      <c r="K6064" s="107"/>
      <c r="L6064" s="105"/>
      <c r="M6064" s="105"/>
      <c r="N6064" s="106"/>
      <c r="O6064" s="107"/>
      <c r="P6064" s="105"/>
      <c r="Q6064" s="105"/>
      <c r="R6064" s="106"/>
      <c r="S6064" s="107"/>
      <c r="T6064" s="105"/>
      <c r="U6064" s="105"/>
      <c r="V6064" s="106"/>
      <c r="W6064" s="107"/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hidden="1" customHeight="1" x14ac:dyDescent="0.3">
      <c r="A6065" s="110" t="s">
        <v>1714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0</v>
      </c>
      <c r="F6065" s="104"/>
      <c r="G6065" s="104"/>
      <c r="H6065" s="105"/>
      <c r="I6065" s="105"/>
      <c r="J6065" s="106"/>
      <c r="K6065" s="107"/>
      <c r="L6065" s="105"/>
      <c r="M6065" s="105"/>
      <c r="N6065" s="106"/>
      <c r="O6065" s="107"/>
      <c r="P6065" s="105"/>
      <c r="Q6065" s="105"/>
      <c r="R6065" s="106"/>
      <c r="S6065" s="107"/>
      <c r="T6065" s="105"/>
      <c r="U6065" s="105"/>
      <c r="V6065" s="106"/>
      <c r="W6065" s="107"/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hidden="1" customHeight="1" x14ac:dyDescent="0.3">
      <c r="A6066" s="110" t="s">
        <v>1714</v>
      </c>
      <c r="B6066" s="111" t="s">
        <v>696</v>
      </c>
      <c r="C6066" s="112" t="s">
        <v>697</v>
      </c>
      <c r="D6066" s="21">
        <f t="shared" si="138"/>
        <v>0</v>
      </c>
      <c r="E6066" s="24">
        <f t="shared" si="139"/>
        <v>155852</v>
      </c>
      <c r="F6066" s="104">
        <v>0</v>
      </c>
      <c r="G6066" s="104">
        <v>82728</v>
      </c>
      <c r="H6066" s="105">
        <v>0</v>
      </c>
      <c r="I6066" s="105">
        <v>73124</v>
      </c>
      <c r="J6066" s="106"/>
      <c r="K6066" s="107"/>
      <c r="L6066" s="105"/>
      <c r="M6066" s="105"/>
      <c r="N6066" s="106"/>
      <c r="O6066" s="107"/>
      <c r="P6066" s="105"/>
      <c r="Q6066" s="105"/>
      <c r="R6066" s="106"/>
      <c r="S6066" s="107"/>
      <c r="T6066" s="105"/>
      <c r="U6066" s="105"/>
      <c r="V6066" s="106"/>
      <c r="W6066" s="107"/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hidden="1" customHeight="1" x14ac:dyDescent="0.3">
      <c r="A6067" s="110" t="s">
        <v>1714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0</v>
      </c>
      <c r="F6067" s="104"/>
      <c r="G6067" s="104"/>
      <c r="H6067" s="113"/>
      <c r="I6067" s="113"/>
      <c r="J6067" s="31"/>
      <c r="K6067" s="32"/>
      <c r="L6067" s="113"/>
      <c r="M6067" s="113"/>
      <c r="N6067" s="31"/>
      <c r="O6067" s="32"/>
      <c r="P6067" s="105"/>
      <c r="Q6067" s="105"/>
      <c r="R6067" s="31"/>
      <c r="S6067" s="32"/>
      <c r="T6067" s="113"/>
      <c r="U6067" s="113"/>
      <c r="V6067" s="31"/>
      <c r="W6067" s="32"/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hidden="1" customHeight="1" x14ac:dyDescent="0.3">
      <c r="A6068" s="110" t="s">
        <v>1714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720000</v>
      </c>
      <c r="F6068" s="104"/>
      <c r="G6068" s="104"/>
      <c r="H6068" s="113">
        <v>0</v>
      </c>
      <c r="I6068" s="113">
        <v>720000</v>
      </c>
      <c r="J6068" s="31"/>
      <c r="K6068" s="32"/>
      <c r="L6068" s="113"/>
      <c r="M6068" s="113"/>
      <c r="N6068" s="31"/>
      <c r="O6068" s="32"/>
      <c r="P6068" s="113"/>
      <c r="Q6068" s="113"/>
      <c r="R6068" s="31"/>
      <c r="S6068" s="32"/>
      <c r="T6068" s="113"/>
      <c r="U6068" s="113"/>
      <c r="V6068" s="31"/>
      <c r="W6068" s="32"/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hidden="1" customHeight="1" x14ac:dyDescent="0.3">
      <c r="A6069" s="110" t="s">
        <v>1714</v>
      </c>
      <c r="B6069" s="111" t="s">
        <v>702</v>
      </c>
      <c r="C6069" s="112" t="s">
        <v>1602</v>
      </c>
      <c r="D6069" s="21">
        <f t="shared" si="138"/>
        <v>0</v>
      </c>
      <c r="E6069" s="24">
        <f t="shared" si="139"/>
        <v>90307</v>
      </c>
      <c r="F6069" s="104">
        <v>0</v>
      </c>
      <c r="G6069" s="104">
        <v>63264</v>
      </c>
      <c r="H6069" s="113">
        <v>0</v>
      </c>
      <c r="I6069" s="113">
        <v>27043</v>
      </c>
      <c r="J6069" s="31"/>
      <c r="K6069" s="32"/>
      <c r="L6069" s="113"/>
      <c r="M6069" s="113"/>
      <c r="N6069" s="31"/>
      <c r="O6069" s="32"/>
      <c r="P6069" s="113"/>
      <c r="Q6069" s="113"/>
      <c r="R6069" s="31"/>
      <c r="S6069" s="32"/>
      <c r="T6069" s="113"/>
      <c r="U6069" s="113"/>
      <c r="V6069" s="31"/>
      <c r="W6069" s="32"/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hidden="1" customHeight="1" x14ac:dyDescent="0.3">
      <c r="A6070" s="110" t="s">
        <v>1714</v>
      </c>
      <c r="B6070" s="111" t="s">
        <v>703</v>
      </c>
      <c r="C6070" s="112" t="s">
        <v>704</v>
      </c>
      <c r="D6070" s="21">
        <f t="shared" si="138"/>
        <v>0</v>
      </c>
      <c r="E6070" s="24">
        <f t="shared" si="139"/>
        <v>26927</v>
      </c>
      <c r="F6070" s="104">
        <v>0</v>
      </c>
      <c r="G6070" s="104">
        <v>16523</v>
      </c>
      <c r="H6070" s="105">
        <v>0</v>
      </c>
      <c r="I6070" s="105">
        <v>10404</v>
      </c>
      <c r="J6070" s="106"/>
      <c r="K6070" s="107"/>
      <c r="L6070" s="105"/>
      <c r="M6070" s="105"/>
      <c r="N6070" s="106"/>
      <c r="O6070" s="107"/>
      <c r="P6070" s="113"/>
      <c r="Q6070" s="113"/>
      <c r="R6070" s="106"/>
      <c r="S6070" s="107"/>
      <c r="T6070" s="105"/>
      <c r="U6070" s="105"/>
      <c r="V6070" s="106"/>
      <c r="W6070" s="107"/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hidden="1" customHeight="1" x14ac:dyDescent="0.3">
      <c r="A6071" s="110" t="s">
        <v>1714</v>
      </c>
      <c r="B6071" s="111" t="s">
        <v>705</v>
      </c>
      <c r="C6071" s="112" t="s">
        <v>1673</v>
      </c>
      <c r="D6071" s="21">
        <f t="shared" si="138"/>
        <v>0</v>
      </c>
      <c r="E6071" s="24">
        <f t="shared" si="139"/>
        <v>0</v>
      </c>
      <c r="F6071" s="104"/>
      <c r="G6071" s="104"/>
      <c r="H6071" s="113"/>
      <c r="I6071" s="113"/>
      <c r="J6071" s="31"/>
      <c r="K6071" s="32"/>
      <c r="L6071" s="113"/>
      <c r="M6071" s="113"/>
      <c r="N6071" s="31"/>
      <c r="O6071" s="32"/>
      <c r="P6071" s="105"/>
      <c r="Q6071" s="105"/>
      <c r="R6071" s="31"/>
      <c r="S6071" s="32"/>
      <c r="T6071" s="113"/>
      <c r="U6071" s="113"/>
      <c r="V6071" s="31"/>
      <c r="W6071" s="32"/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hidden="1" customHeight="1" x14ac:dyDescent="0.3">
      <c r="A6072" s="110" t="s">
        <v>1714</v>
      </c>
      <c r="B6072" s="111" t="s">
        <v>706</v>
      </c>
      <c r="C6072" s="112" t="s">
        <v>1674</v>
      </c>
      <c r="D6072" s="21">
        <f t="shared" si="138"/>
        <v>0</v>
      </c>
      <c r="E6072" s="24">
        <f t="shared" si="139"/>
        <v>0</v>
      </c>
      <c r="F6072" s="104"/>
      <c r="G6072" s="104"/>
      <c r="H6072" s="113"/>
      <c r="I6072" s="113"/>
      <c r="J6072" s="31"/>
      <c r="K6072" s="32"/>
      <c r="L6072" s="113"/>
      <c r="M6072" s="113"/>
      <c r="N6072" s="31"/>
      <c r="O6072" s="32"/>
      <c r="P6072" s="113"/>
      <c r="Q6072" s="113"/>
      <c r="R6072" s="31"/>
      <c r="S6072" s="32"/>
      <c r="T6072" s="113"/>
      <c r="U6072" s="113"/>
      <c r="V6072" s="31"/>
      <c r="W6072" s="32"/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hidden="1" customHeight="1" x14ac:dyDescent="0.3">
      <c r="A6073" s="110" t="s">
        <v>1714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hidden="1" customHeight="1" x14ac:dyDescent="0.3">
      <c r="A6074" s="110" t="s">
        <v>1714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hidden="1" customHeight="1" x14ac:dyDescent="0.3">
      <c r="A6075" s="110" t="s">
        <v>1714</v>
      </c>
      <c r="B6075" s="111" t="s">
        <v>711</v>
      </c>
      <c r="C6075" s="112" t="s">
        <v>712</v>
      </c>
      <c r="D6075" s="21">
        <f t="shared" si="138"/>
        <v>82728</v>
      </c>
      <c r="E6075" s="24">
        <f t="shared" si="139"/>
        <v>82728</v>
      </c>
      <c r="F6075" s="104">
        <v>82728</v>
      </c>
      <c r="G6075" s="104">
        <v>0</v>
      </c>
      <c r="H6075" s="113">
        <v>0</v>
      </c>
      <c r="I6075" s="113">
        <v>82728</v>
      </c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hidden="1" customHeight="1" x14ac:dyDescent="0.3">
      <c r="A6076" s="110" t="s">
        <v>1714</v>
      </c>
      <c r="B6076" s="111" t="s">
        <v>713</v>
      </c>
      <c r="C6076" s="112" t="s">
        <v>714</v>
      </c>
      <c r="D6076" s="21">
        <f t="shared" si="138"/>
        <v>78.150000000000006</v>
      </c>
      <c r="E6076" s="24">
        <f t="shared" si="139"/>
        <v>0</v>
      </c>
      <c r="F6076" s="104"/>
      <c r="G6076" s="104"/>
      <c r="H6076" s="113">
        <v>78.150000000000006</v>
      </c>
      <c r="I6076" s="113">
        <v>0</v>
      </c>
      <c r="J6076" s="31"/>
      <c r="K6076" s="32"/>
      <c r="L6076" s="113"/>
      <c r="M6076" s="113"/>
      <c r="N6076" s="31"/>
      <c r="O6076" s="32"/>
      <c r="P6076" s="113"/>
      <c r="Q6076" s="113"/>
      <c r="R6076" s="31"/>
      <c r="S6076" s="32"/>
      <c r="T6076" s="113"/>
      <c r="U6076" s="113"/>
      <c r="V6076" s="31"/>
      <c r="W6076" s="32"/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hidden="1" customHeight="1" x14ac:dyDescent="0.3">
      <c r="A6077" s="110" t="s">
        <v>1714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hidden="1" customHeight="1" x14ac:dyDescent="0.3">
      <c r="A6078" s="110" t="s">
        <v>1714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hidden="1" customHeight="1" x14ac:dyDescent="0.3">
      <c r="A6079" s="110" t="s">
        <v>1714</v>
      </c>
      <c r="B6079" s="111" t="s">
        <v>719</v>
      </c>
      <c r="C6079" s="112" t="s">
        <v>720</v>
      </c>
      <c r="D6079" s="21">
        <f t="shared" si="138"/>
        <v>11292124.859999999</v>
      </c>
      <c r="E6079" s="24">
        <f t="shared" si="139"/>
        <v>0</v>
      </c>
      <c r="F6079" s="104"/>
      <c r="G6079" s="104"/>
      <c r="H6079" s="113">
        <v>11292124.859999999</v>
      </c>
      <c r="I6079" s="113">
        <v>0</v>
      </c>
      <c r="J6079" s="31"/>
      <c r="K6079" s="32"/>
      <c r="L6079" s="113"/>
      <c r="M6079" s="113"/>
      <c r="N6079" s="31"/>
      <c r="O6079" s="32"/>
      <c r="P6079" s="105"/>
      <c r="Q6079" s="105"/>
      <c r="R6079" s="31"/>
      <c r="S6079" s="32"/>
      <c r="T6079" s="113"/>
      <c r="U6079" s="113"/>
      <c r="V6079" s="31"/>
      <c r="W6079" s="32"/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hidden="1" customHeight="1" x14ac:dyDescent="0.3">
      <c r="A6080" s="110" t="s">
        <v>1714</v>
      </c>
      <c r="B6080" s="111" t="s">
        <v>721</v>
      </c>
      <c r="C6080" s="112" t="s">
        <v>722</v>
      </c>
      <c r="D6080" s="21">
        <f t="shared" si="138"/>
        <v>203916.25</v>
      </c>
      <c r="E6080" s="24">
        <f t="shared" si="139"/>
        <v>0</v>
      </c>
      <c r="F6080" s="104"/>
      <c r="G6080" s="104"/>
      <c r="H6080" s="113">
        <v>203916.25</v>
      </c>
      <c r="I6080" s="113">
        <v>0</v>
      </c>
      <c r="J6080" s="31"/>
      <c r="K6080" s="32"/>
      <c r="L6080" s="113"/>
      <c r="M6080" s="113"/>
      <c r="N6080" s="31"/>
      <c r="O6080" s="32"/>
      <c r="P6080" s="113"/>
      <c r="Q6080" s="113"/>
      <c r="R6080" s="31"/>
      <c r="S6080" s="32"/>
      <c r="T6080" s="113"/>
      <c r="U6080" s="113"/>
      <c r="V6080" s="31"/>
      <c r="W6080" s="32"/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hidden="1" customHeight="1" x14ac:dyDescent="0.3">
      <c r="A6081" s="110" t="s">
        <v>1714</v>
      </c>
      <c r="B6081" s="111" t="s">
        <v>723</v>
      </c>
      <c r="C6081" s="112" t="s">
        <v>724</v>
      </c>
      <c r="D6081" s="21">
        <f t="shared" si="138"/>
        <v>2027600.19</v>
      </c>
      <c r="E6081" s="24">
        <f t="shared" si="139"/>
        <v>0</v>
      </c>
      <c r="F6081" s="104"/>
      <c r="G6081" s="104"/>
      <c r="H6081" s="113">
        <v>2027600.19</v>
      </c>
      <c r="I6081" s="113">
        <v>0</v>
      </c>
      <c r="J6081" s="31"/>
      <c r="K6081" s="32"/>
      <c r="L6081" s="113"/>
      <c r="M6081" s="113"/>
      <c r="N6081" s="31"/>
      <c r="O6081" s="32"/>
      <c r="P6081" s="113"/>
      <c r="Q6081" s="113"/>
      <c r="R6081" s="31"/>
      <c r="S6081" s="32"/>
      <c r="T6081" s="113"/>
      <c r="U6081" s="113"/>
      <c r="V6081" s="31"/>
      <c r="W6081" s="32"/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hidden="1" customHeight="1" x14ac:dyDescent="0.3">
      <c r="A6082" s="110" t="s">
        <v>1714</v>
      </c>
      <c r="B6082" s="111" t="s">
        <v>1603</v>
      </c>
      <c r="C6082" s="112" t="s">
        <v>1604</v>
      </c>
      <c r="D6082" s="21">
        <f t="shared" si="138"/>
        <v>0</v>
      </c>
      <c r="E6082" s="24">
        <f t="shared" si="139"/>
        <v>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/>
      <c r="Q6082" s="113"/>
      <c r="R6082" s="31"/>
      <c r="S6082" s="32"/>
      <c r="T6082" s="113"/>
      <c r="U6082" s="113"/>
      <c r="V6082" s="31"/>
      <c r="W6082" s="32"/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hidden="1" customHeight="1" x14ac:dyDescent="0.3">
      <c r="A6083" s="110" t="s">
        <v>1714</v>
      </c>
      <c r="B6083" s="111" t="s">
        <v>1605</v>
      </c>
      <c r="C6083" s="112" t="s">
        <v>1606</v>
      </c>
      <c r="D6083" s="21">
        <f t="shared" si="138"/>
        <v>0</v>
      </c>
      <c r="E6083" s="24">
        <f t="shared" si="139"/>
        <v>0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/>
      <c r="U6083" s="113"/>
      <c r="V6083" s="31"/>
      <c r="W6083" s="32"/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hidden="1" customHeight="1" x14ac:dyDescent="0.3">
      <c r="A6084" s="110" t="s">
        <v>1714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hidden="1" customHeight="1" x14ac:dyDescent="0.3">
      <c r="A6085" s="110" t="s">
        <v>1714</v>
      </c>
      <c r="B6085" s="111" t="s">
        <v>727</v>
      </c>
      <c r="C6085" s="112" t="s">
        <v>728</v>
      </c>
      <c r="D6085" s="21">
        <f t="shared" si="138"/>
        <v>0</v>
      </c>
      <c r="E6085" s="24">
        <f t="shared" si="139"/>
        <v>86820.800000000003</v>
      </c>
      <c r="F6085" s="104">
        <v>0</v>
      </c>
      <c r="G6085" s="104">
        <v>34135.300000000003</v>
      </c>
      <c r="H6085" s="105">
        <v>0</v>
      </c>
      <c r="I6085" s="105">
        <v>52685.5</v>
      </c>
      <c r="J6085" s="106"/>
      <c r="K6085" s="107"/>
      <c r="L6085" s="105"/>
      <c r="M6085" s="105"/>
      <c r="N6085" s="106"/>
      <c r="O6085" s="107"/>
      <c r="P6085" s="105"/>
      <c r="Q6085" s="105"/>
      <c r="R6085" s="106"/>
      <c r="S6085" s="107"/>
      <c r="T6085" s="105"/>
      <c r="U6085" s="105"/>
      <c r="V6085" s="106"/>
      <c r="W6085" s="107"/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hidden="1" customHeight="1" x14ac:dyDescent="0.3">
      <c r="A6086" s="110" t="s">
        <v>1714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33032.5</v>
      </c>
      <c r="F6086" s="104">
        <v>0</v>
      </c>
      <c r="G6086" s="104">
        <v>5365.5</v>
      </c>
      <c r="H6086" s="113">
        <v>0</v>
      </c>
      <c r="I6086" s="113">
        <v>27667</v>
      </c>
      <c r="J6086" s="31"/>
      <c r="K6086" s="32"/>
      <c r="L6086" s="113"/>
      <c r="M6086" s="113"/>
      <c r="N6086" s="31"/>
      <c r="O6086" s="32"/>
      <c r="P6086" s="105"/>
      <c r="Q6086" s="105"/>
      <c r="R6086" s="31"/>
      <c r="S6086" s="32"/>
      <c r="T6086" s="113"/>
      <c r="U6086" s="113"/>
      <c r="V6086" s="31"/>
      <c r="W6086" s="32"/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hidden="1" customHeight="1" x14ac:dyDescent="0.3">
      <c r="A6087" s="110" t="s">
        <v>1714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hidden="1" customHeight="1" x14ac:dyDescent="0.3">
      <c r="A6088" s="110" t="s">
        <v>1714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hidden="1" customHeight="1" x14ac:dyDescent="0.3">
      <c r="A6089" s="110" t="s">
        <v>1714</v>
      </c>
      <c r="B6089" s="111" t="s">
        <v>1607</v>
      </c>
      <c r="C6089" s="112" t="s">
        <v>1608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hidden="1" customHeight="1" x14ac:dyDescent="0.3">
      <c r="A6090" s="110" t="s">
        <v>1714</v>
      </c>
      <c r="B6090" s="111" t="s">
        <v>1609</v>
      </c>
      <c r="C6090" s="112" t="s">
        <v>1610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hidden="1" customHeight="1" x14ac:dyDescent="0.3">
      <c r="A6091" s="110" t="s">
        <v>1714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12763</v>
      </c>
      <c r="F6091" s="104">
        <v>0</v>
      </c>
      <c r="G6091" s="104">
        <v>5852</v>
      </c>
      <c r="H6091" s="113">
        <v>0</v>
      </c>
      <c r="I6091" s="113">
        <v>6911</v>
      </c>
      <c r="J6091" s="31"/>
      <c r="K6091" s="32"/>
      <c r="L6091" s="113"/>
      <c r="M6091" s="113"/>
      <c r="N6091" s="31"/>
      <c r="O6091" s="32"/>
      <c r="P6091" s="113"/>
      <c r="Q6091" s="113"/>
      <c r="R6091" s="31"/>
      <c r="S6091" s="32"/>
      <c r="T6091" s="113"/>
      <c r="U6091" s="113"/>
      <c r="V6091" s="31"/>
      <c r="W6091" s="32"/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hidden="1" customHeight="1" x14ac:dyDescent="0.3">
      <c r="A6092" s="110" t="s">
        <v>1714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4571</v>
      </c>
      <c r="F6092" s="104"/>
      <c r="G6092" s="104"/>
      <c r="H6092" s="113">
        <v>0</v>
      </c>
      <c r="I6092" s="113">
        <v>4571</v>
      </c>
      <c r="J6092" s="31"/>
      <c r="K6092" s="32"/>
      <c r="L6092" s="113"/>
      <c r="M6092" s="113"/>
      <c r="N6092" s="31"/>
      <c r="O6092" s="32"/>
      <c r="P6092" s="113"/>
      <c r="Q6092" s="113"/>
      <c r="R6092" s="31"/>
      <c r="S6092" s="32"/>
      <c r="T6092" s="113"/>
      <c r="U6092" s="113"/>
      <c r="V6092" s="31"/>
      <c r="W6092" s="32"/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hidden="1" customHeight="1" x14ac:dyDescent="0.3">
      <c r="A6093" s="110" t="s">
        <v>1714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hidden="1" customHeight="1" x14ac:dyDescent="0.3">
      <c r="A6094" s="110" t="s">
        <v>1714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hidden="1" customHeight="1" x14ac:dyDescent="0.3">
      <c r="A6095" s="110" t="s">
        <v>1714</v>
      </c>
      <c r="B6095" s="111" t="s">
        <v>743</v>
      </c>
      <c r="C6095" s="112" t="s">
        <v>744</v>
      </c>
      <c r="D6095" s="21">
        <f t="shared" si="138"/>
        <v>50319.91</v>
      </c>
      <c r="E6095" s="24">
        <f t="shared" si="139"/>
        <v>0</v>
      </c>
      <c r="F6095" s="104">
        <v>21361.91</v>
      </c>
      <c r="G6095" s="104">
        <v>0</v>
      </c>
      <c r="H6095" s="113">
        <v>28958</v>
      </c>
      <c r="I6095" s="113">
        <v>0</v>
      </c>
      <c r="J6095" s="31"/>
      <c r="K6095" s="32"/>
      <c r="L6095" s="113"/>
      <c r="M6095" s="113"/>
      <c r="N6095" s="31"/>
      <c r="O6095" s="32"/>
      <c r="P6095" s="113"/>
      <c r="Q6095" s="113"/>
      <c r="R6095" s="31"/>
      <c r="S6095" s="32"/>
      <c r="T6095" s="113"/>
      <c r="U6095" s="113"/>
      <c r="V6095" s="31"/>
      <c r="W6095" s="32"/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hidden="1" customHeight="1" x14ac:dyDescent="0.3">
      <c r="A6096" s="110" t="s">
        <v>1714</v>
      </c>
      <c r="B6096" s="111" t="s">
        <v>745</v>
      </c>
      <c r="C6096" s="112" t="s">
        <v>746</v>
      </c>
      <c r="D6096" s="21">
        <f t="shared" si="138"/>
        <v>23038.11</v>
      </c>
      <c r="E6096" s="24">
        <f t="shared" si="139"/>
        <v>0</v>
      </c>
      <c r="F6096" s="104"/>
      <c r="G6096" s="104"/>
      <c r="H6096" s="113">
        <v>23038.11</v>
      </c>
      <c r="I6096" s="113">
        <v>0</v>
      </c>
      <c r="J6096" s="31"/>
      <c r="K6096" s="32"/>
      <c r="L6096" s="113"/>
      <c r="M6096" s="113"/>
      <c r="N6096" s="31"/>
      <c r="O6096" s="32"/>
      <c r="P6096" s="113"/>
      <c r="Q6096" s="113"/>
      <c r="R6096" s="31"/>
      <c r="S6096" s="32"/>
      <c r="T6096" s="113"/>
      <c r="U6096" s="113"/>
      <c r="V6096" s="31"/>
      <c r="W6096" s="32"/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hidden="1" customHeight="1" x14ac:dyDescent="0.3">
      <c r="A6097" s="110" t="s">
        <v>1714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hidden="1" customHeight="1" x14ac:dyDescent="0.3">
      <c r="A6098" s="110" t="s">
        <v>1714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hidden="1" customHeight="1" x14ac:dyDescent="0.3">
      <c r="A6099" s="110" t="s">
        <v>1714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hidden="1" customHeight="1" x14ac:dyDescent="0.3">
      <c r="A6100" s="110" t="s">
        <v>1714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hidden="1" customHeight="1" x14ac:dyDescent="0.3">
      <c r="A6101" s="110" t="s">
        <v>1714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hidden="1" customHeight="1" x14ac:dyDescent="0.3">
      <c r="A6102" s="110" t="s">
        <v>1714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0</v>
      </c>
      <c r="F6102" s="104"/>
      <c r="G6102" s="104"/>
      <c r="H6102" s="113"/>
      <c r="I6102" s="113"/>
      <c r="J6102" s="31"/>
      <c r="K6102" s="32"/>
      <c r="L6102" s="113"/>
      <c r="M6102" s="113"/>
      <c r="N6102" s="31"/>
      <c r="O6102" s="32"/>
      <c r="P6102" s="113"/>
      <c r="Q6102" s="113"/>
      <c r="R6102" s="31"/>
      <c r="S6102" s="32"/>
      <c r="T6102" s="113"/>
      <c r="U6102" s="113"/>
      <c r="V6102" s="31"/>
      <c r="W6102" s="32"/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hidden="1" customHeight="1" x14ac:dyDescent="0.3">
      <c r="A6103" s="110" t="s">
        <v>1714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0</v>
      </c>
      <c r="F6103" s="104"/>
      <c r="G6103" s="104"/>
      <c r="H6103" s="113"/>
      <c r="I6103" s="113"/>
      <c r="J6103" s="31"/>
      <c r="K6103" s="32"/>
      <c r="L6103" s="113"/>
      <c r="M6103" s="113"/>
      <c r="N6103" s="31"/>
      <c r="O6103" s="32"/>
      <c r="P6103" s="113"/>
      <c r="Q6103" s="113"/>
      <c r="R6103" s="31"/>
      <c r="S6103" s="32"/>
      <c r="T6103" s="113"/>
      <c r="U6103" s="113"/>
      <c r="V6103" s="31"/>
      <c r="W6103" s="32"/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hidden="1" customHeight="1" x14ac:dyDescent="0.3">
      <c r="A6104" s="110" t="s">
        <v>1714</v>
      </c>
      <c r="B6104" s="111" t="s">
        <v>761</v>
      </c>
      <c r="C6104" s="112" t="s">
        <v>762</v>
      </c>
      <c r="D6104" s="21">
        <f t="shared" si="138"/>
        <v>0</v>
      </c>
      <c r="E6104" s="24">
        <f t="shared" si="139"/>
        <v>0</v>
      </c>
      <c r="F6104" s="104"/>
      <c r="G6104" s="104"/>
      <c r="H6104" s="113"/>
      <c r="I6104" s="113"/>
      <c r="J6104" s="31"/>
      <c r="K6104" s="32"/>
      <c r="L6104" s="113"/>
      <c r="M6104" s="113"/>
      <c r="N6104" s="31"/>
      <c r="O6104" s="32"/>
      <c r="P6104" s="113"/>
      <c r="Q6104" s="113"/>
      <c r="R6104" s="31"/>
      <c r="S6104" s="32"/>
      <c r="T6104" s="113"/>
      <c r="U6104" s="113"/>
      <c r="V6104" s="31"/>
      <c r="W6104" s="32"/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hidden="1" customHeight="1" x14ac:dyDescent="0.3">
      <c r="A6105" s="110" t="s">
        <v>1714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hidden="1" customHeight="1" x14ac:dyDescent="0.3">
      <c r="A6106" s="110" t="s">
        <v>1714</v>
      </c>
      <c r="B6106" s="111" t="s">
        <v>765</v>
      </c>
      <c r="C6106" s="112" t="s">
        <v>1675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hidden="1" customHeight="1" x14ac:dyDescent="0.3">
      <c r="A6107" s="110" t="s">
        <v>1714</v>
      </c>
      <c r="B6107" s="111" t="s">
        <v>766</v>
      </c>
      <c r="C6107" s="112" t="s">
        <v>767</v>
      </c>
      <c r="D6107" s="21">
        <f t="shared" si="138"/>
        <v>0</v>
      </c>
      <c r="E6107" s="24">
        <f t="shared" si="139"/>
        <v>0</v>
      </c>
      <c r="F6107" s="104"/>
      <c r="G6107" s="104"/>
      <c r="H6107" s="113"/>
      <c r="I6107" s="113"/>
      <c r="J6107" s="31"/>
      <c r="K6107" s="32"/>
      <c r="L6107" s="113"/>
      <c r="M6107" s="113"/>
      <c r="N6107" s="31"/>
      <c r="O6107" s="32"/>
      <c r="P6107" s="113"/>
      <c r="Q6107" s="113"/>
      <c r="R6107" s="31"/>
      <c r="S6107" s="32"/>
      <c r="T6107" s="113"/>
      <c r="U6107" s="113"/>
      <c r="V6107" s="31"/>
      <c r="W6107" s="32"/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hidden="1" customHeight="1" x14ac:dyDescent="0.3">
      <c r="A6108" s="110" t="s">
        <v>1714</v>
      </c>
      <c r="B6108" s="111" t="s">
        <v>768</v>
      </c>
      <c r="C6108" s="112" t="s">
        <v>1676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hidden="1" customHeight="1" x14ac:dyDescent="0.3">
      <c r="A6109" s="110" t="s">
        <v>1714</v>
      </c>
      <c r="B6109" s="111" t="s">
        <v>769</v>
      </c>
      <c r="C6109" s="112" t="s">
        <v>1677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hidden="1" customHeight="1" x14ac:dyDescent="0.3">
      <c r="A6110" s="110" t="s">
        <v>1714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hidden="1" customHeight="1" x14ac:dyDescent="0.3">
      <c r="A6111" s="110" t="s">
        <v>1714</v>
      </c>
      <c r="B6111" s="111" t="s">
        <v>772</v>
      </c>
      <c r="C6111" s="112" t="s">
        <v>1678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hidden="1" customHeight="1" x14ac:dyDescent="0.3">
      <c r="A6112" s="110" t="s">
        <v>1714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hidden="1" customHeight="1" x14ac:dyDescent="0.3">
      <c r="A6113" s="110" t="s">
        <v>1714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/>
      <c r="Q6113" s="105"/>
      <c r="R6113" s="106"/>
      <c r="S6113" s="107"/>
      <c r="T6113" s="105"/>
      <c r="U6113" s="105"/>
      <c r="V6113" s="106"/>
      <c r="W6113" s="107"/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hidden="1" customHeight="1" x14ac:dyDescent="0.3">
      <c r="A6114" s="110" t="s">
        <v>1714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hidden="1" customHeight="1" x14ac:dyDescent="0.3">
      <c r="A6115" s="110" t="s">
        <v>1714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hidden="1" customHeight="1" x14ac:dyDescent="0.3">
      <c r="A6116" s="110" t="s">
        <v>1714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hidden="1" customHeight="1" x14ac:dyDescent="0.3">
      <c r="A6117" s="110" t="s">
        <v>1714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hidden="1" customHeight="1" x14ac:dyDescent="0.3">
      <c r="A6118" s="110" t="s">
        <v>1714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hidden="1" customHeight="1" x14ac:dyDescent="0.3">
      <c r="A6119" s="110" t="s">
        <v>1714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0</v>
      </c>
      <c r="F6119" s="104"/>
      <c r="G6119" s="104"/>
      <c r="H6119" s="105"/>
      <c r="I6119" s="105"/>
      <c r="J6119" s="106"/>
      <c r="K6119" s="107"/>
      <c r="L6119" s="105"/>
      <c r="M6119" s="105"/>
      <c r="N6119" s="106"/>
      <c r="O6119" s="107"/>
      <c r="P6119" s="113"/>
      <c r="Q6119" s="113"/>
      <c r="R6119" s="106"/>
      <c r="S6119" s="107"/>
      <c r="T6119" s="105"/>
      <c r="U6119" s="105"/>
      <c r="V6119" s="106"/>
      <c r="W6119" s="107"/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hidden="1" customHeight="1" x14ac:dyDescent="0.3">
      <c r="A6120" s="110" t="s">
        <v>1714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hidden="1" customHeight="1" x14ac:dyDescent="0.3">
      <c r="A6121" s="110" t="s">
        <v>1714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hidden="1" customHeight="1" x14ac:dyDescent="0.3">
      <c r="A6122" s="110" t="s">
        <v>1714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0</v>
      </c>
      <c r="F6122" s="104"/>
      <c r="G6122" s="104"/>
      <c r="H6122" s="113"/>
      <c r="I6122" s="113"/>
      <c r="J6122" s="31"/>
      <c r="K6122" s="32"/>
      <c r="L6122" s="113"/>
      <c r="M6122" s="113"/>
      <c r="N6122" s="31"/>
      <c r="O6122" s="32"/>
      <c r="P6122" s="113"/>
      <c r="Q6122" s="113"/>
      <c r="R6122" s="31"/>
      <c r="S6122" s="32"/>
      <c r="T6122" s="113"/>
      <c r="U6122" s="113"/>
      <c r="V6122" s="31"/>
      <c r="W6122" s="32"/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hidden="1" customHeight="1" x14ac:dyDescent="0.3">
      <c r="A6123" s="110" t="s">
        <v>1714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0</v>
      </c>
      <c r="F6123" s="104"/>
      <c r="G6123" s="104"/>
      <c r="H6123" s="105"/>
      <c r="I6123" s="105"/>
      <c r="J6123" s="106"/>
      <c r="K6123" s="107"/>
      <c r="L6123" s="105"/>
      <c r="M6123" s="105"/>
      <c r="N6123" s="106"/>
      <c r="O6123" s="107"/>
      <c r="P6123" s="113"/>
      <c r="Q6123" s="113"/>
      <c r="R6123" s="106"/>
      <c r="S6123" s="107"/>
      <c r="T6123" s="105"/>
      <c r="U6123" s="105"/>
      <c r="V6123" s="106"/>
      <c r="W6123" s="107"/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hidden="1" customHeight="1" x14ac:dyDescent="0.3">
      <c r="A6124" s="110" t="s">
        <v>1714</v>
      </c>
      <c r="B6124" s="111" t="s">
        <v>797</v>
      </c>
      <c r="C6124" s="112" t="s">
        <v>798</v>
      </c>
      <c r="D6124" s="21">
        <f t="shared" si="140"/>
        <v>0</v>
      </c>
      <c r="E6124" s="24">
        <f t="shared" si="141"/>
        <v>0</v>
      </c>
      <c r="F6124" s="104"/>
      <c r="G6124" s="104"/>
      <c r="H6124" s="105"/>
      <c r="I6124" s="105"/>
      <c r="J6124" s="106"/>
      <c r="K6124" s="107"/>
      <c r="L6124" s="105"/>
      <c r="M6124" s="105"/>
      <c r="N6124" s="106"/>
      <c r="O6124" s="107"/>
      <c r="P6124" s="105"/>
      <c r="Q6124" s="105"/>
      <c r="R6124" s="106"/>
      <c r="S6124" s="107"/>
      <c r="T6124" s="105"/>
      <c r="U6124" s="105"/>
      <c r="V6124" s="106"/>
      <c r="W6124" s="107"/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hidden="1" customHeight="1" x14ac:dyDescent="0.3">
      <c r="A6125" s="110" t="s">
        <v>1714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hidden="1" customHeight="1" x14ac:dyDescent="0.3">
      <c r="A6126" s="110" t="s">
        <v>1714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hidden="1" customHeight="1" x14ac:dyDescent="0.3">
      <c r="A6127" s="110" t="s">
        <v>1714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hidden="1" customHeight="1" x14ac:dyDescent="0.3">
      <c r="A6128" s="110" t="s">
        <v>1714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hidden="1" customHeight="1" x14ac:dyDescent="0.3">
      <c r="A6129" s="110" t="s">
        <v>1714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hidden="1" customHeight="1" x14ac:dyDescent="0.3">
      <c r="A6130" s="110" t="s">
        <v>1714</v>
      </c>
      <c r="B6130" s="111" t="s">
        <v>809</v>
      </c>
      <c r="C6130" s="112" t="s">
        <v>1679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hidden="1" customHeight="1" x14ac:dyDescent="0.3">
      <c r="A6131" s="110" t="s">
        <v>1714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hidden="1" customHeight="1" x14ac:dyDescent="0.3">
      <c r="A6132" s="110" t="s">
        <v>1714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hidden="1" customHeight="1" x14ac:dyDescent="0.3">
      <c r="A6133" s="110" t="s">
        <v>1714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0</v>
      </c>
      <c r="F6133" s="104"/>
      <c r="G6133" s="104"/>
      <c r="H6133" s="113"/>
      <c r="I6133" s="113"/>
      <c r="J6133" s="31"/>
      <c r="K6133" s="32"/>
      <c r="L6133" s="113"/>
      <c r="M6133" s="113"/>
      <c r="N6133" s="31"/>
      <c r="O6133" s="32"/>
      <c r="P6133" s="113"/>
      <c r="Q6133" s="113"/>
      <c r="R6133" s="31"/>
      <c r="S6133" s="32"/>
      <c r="T6133" s="113"/>
      <c r="U6133" s="113"/>
      <c r="V6133" s="31"/>
      <c r="W6133" s="32"/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hidden="1" customHeight="1" x14ac:dyDescent="0.3">
      <c r="A6134" s="110" t="s">
        <v>1714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hidden="1" customHeight="1" x14ac:dyDescent="0.3">
      <c r="A6135" s="110" t="s">
        <v>1714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hidden="1" customHeight="1" x14ac:dyDescent="0.3">
      <c r="A6136" s="110" t="s">
        <v>1714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0</v>
      </c>
      <c r="F6136" s="104"/>
      <c r="G6136" s="104"/>
      <c r="H6136" s="113"/>
      <c r="I6136" s="113"/>
      <c r="J6136" s="31"/>
      <c r="K6136" s="32"/>
      <c r="L6136" s="113"/>
      <c r="M6136" s="113"/>
      <c r="N6136" s="31"/>
      <c r="O6136" s="32"/>
      <c r="P6136" s="113"/>
      <c r="Q6136" s="113"/>
      <c r="R6136" s="31"/>
      <c r="S6136" s="32"/>
      <c r="T6136" s="113"/>
      <c r="U6136" s="113"/>
      <c r="V6136" s="31"/>
      <c r="W6136" s="32"/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hidden="1" customHeight="1" x14ac:dyDescent="0.3">
      <c r="A6137" s="110" t="s">
        <v>1714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hidden="1" customHeight="1" x14ac:dyDescent="0.3">
      <c r="A6138" s="110" t="s">
        <v>1714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hidden="1" customHeight="1" x14ac:dyDescent="0.3">
      <c r="A6139" s="110" t="s">
        <v>1714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hidden="1" customHeight="1" x14ac:dyDescent="0.3">
      <c r="A6140" s="110" t="s">
        <v>1714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2674120</v>
      </c>
      <c r="F6140" s="104">
        <v>0</v>
      </c>
      <c r="G6140" s="104">
        <v>1336390</v>
      </c>
      <c r="H6140" s="105">
        <v>0</v>
      </c>
      <c r="I6140" s="105">
        <v>1337730</v>
      </c>
      <c r="J6140" s="106"/>
      <c r="K6140" s="107"/>
      <c r="L6140" s="105"/>
      <c r="M6140" s="105"/>
      <c r="N6140" s="106"/>
      <c r="O6140" s="107"/>
      <c r="P6140" s="113"/>
      <c r="Q6140" s="113"/>
      <c r="R6140" s="106"/>
      <c r="S6140" s="107"/>
      <c r="T6140" s="105"/>
      <c r="U6140" s="105"/>
      <c r="V6140" s="106"/>
      <c r="W6140" s="107"/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hidden="1" customHeight="1" x14ac:dyDescent="0.3">
      <c r="A6141" s="110" t="s">
        <v>1714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hidden="1" customHeight="1" x14ac:dyDescent="0.3">
      <c r="A6142" s="110" t="s">
        <v>1714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hidden="1" customHeight="1" x14ac:dyDescent="0.3">
      <c r="A6143" s="110" t="s">
        <v>1714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hidden="1" customHeight="1" x14ac:dyDescent="0.3">
      <c r="A6144" s="110" t="s">
        <v>1714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hidden="1" customHeight="1" x14ac:dyDescent="0.3">
      <c r="A6145" s="110" t="s">
        <v>1714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128691</v>
      </c>
      <c r="F6145" s="104">
        <v>0</v>
      </c>
      <c r="G6145" s="104">
        <v>64312</v>
      </c>
      <c r="H6145" s="105">
        <v>0</v>
      </c>
      <c r="I6145" s="105">
        <v>64379</v>
      </c>
      <c r="J6145" s="106"/>
      <c r="K6145" s="107"/>
      <c r="L6145" s="105"/>
      <c r="M6145" s="105"/>
      <c r="N6145" s="106"/>
      <c r="O6145" s="107"/>
      <c r="P6145" s="105"/>
      <c r="Q6145" s="105"/>
      <c r="R6145" s="106"/>
      <c r="S6145" s="107"/>
      <c r="T6145" s="105"/>
      <c r="U6145" s="105"/>
      <c r="V6145" s="106"/>
      <c r="W6145" s="107"/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hidden="1" customHeight="1" x14ac:dyDescent="0.3">
      <c r="A6146" s="110" t="s">
        <v>1714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hidden="1" customHeight="1" x14ac:dyDescent="0.3">
      <c r="A6147" s="110" t="s">
        <v>1714</v>
      </c>
      <c r="B6147" s="111" t="s">
        <v>1611</v>
      </c>
      <c r="C6147" s="112" t="s">
        <v>1612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hidden="1" customHeight="1" x14ac:dyDescent="0.3">
      <c r="A6148" s="110" t="s">
        <v>1714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hidden="1" customHeight="1" x14ac:dyDescent="0.3">
      <c r="A6149" s="110" t="s">
        <v>1714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hidden="1" customHeight="1" x14ac:dyDescent="0.3">
      <c r="A6150" s="110" t="s">
        <v>1714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hidden="1" customHeight="1" x14ac:dyDescent="0.3">
      <c r="A6151" s="110" t="s">
        <v>1714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hidden="1" customHeight="1" x14ac:dyDescent="0.3">
      <c r="A6152" s="110" t="s">
        <v>1714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hidden="1" customHeight="1" x14ac:dyDescent="0.3">
      <c r="A6153" s="110" t="s">
        <v>1714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hidden="1" customHeight="1" x14ac:dyDescent="0.3">
      <c r="A6154" s="110" t="s">
        <v>1714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hidden="1" customHeight="1" x14ac:dyDescent="0.3">
      <c r="A6155" s="110" t="s">
        <v>1714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hidden="1" customHeight="1" x14ac:dyDescent="0.3">
      <c r="A6156" s="110" t="s">
        <v>1714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hidden="1" customHeight="1" x14ac:dyDescent="0.3">
      <c r="A6157" s="110" t="s">
        <v>1714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hidden="1" customHeight="1" x14ac:dyDescent="0.3">
      <c r="A6158" s="110" t="s">
        <v>1714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24620</v>
      </c>
      <c r="F6158" s="104">
        <v>0</v>
      </c>
      <c r="G6158" s="104">
        <v>11000</v>
      </c>
      <c r="H6158" s="113">
        <v>0</v>
      </c>
      <c r="I6158" s="113">
        <v>13620</v>
      </c>
      <c r="J6158" s="31"/>
      <c r="K6158" s="32"/>
      <c r="L6158" s="113"/>
      <c r="M6158" s="113"/>
      <c r="N6158" s="31"/>
      <c r="O6158" s="32"/>
      <c r="P6158" s="105"/>
      <c r="Q6158" s="105"/>
      <c r="R6158" s="31"/>
      <c r="S6158" s="32"/>
      <c r="T6158" s="113"/>
      <c r="U6158" s="113"/>
      <c r="V6158" s="31"/>
      <c r="W6158" s="32"/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hidden="1" customHeight="1" x14ac:dyDescent="0.3">
      <c r="A6159" s="110" t="s">
        <v>1714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hidden="1" customHeight="1" x14ac:dyDescent="0.3">
      <c r="A6160" s="110" t="s">
        <v>1714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hidden="1" customHeight="1" x14ac:dyDescent="0.3">
      <c r="A6161" s="110" t="s">
        <v>1714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2990</v>
      </c>
      <c r="F6161" s="104">
        <v>0</v>
      </c>
      <c r="G6161" s="104">
        <v>300</v>
      </c>
      <c r="H6161" s="113">
        <v>0</v>
      </c>
      <c r="I6161" s="113">
        <v>2690</v>
      </c>
      <c r="J6161" s="31"/>
      <c r="K6161" s="32"/>
      <c r="L6161" s="113"/>
      <c r="M6161" s="113"/>
      <c r="N6161" s="31"/>
      <c r="O6161" s="32"/>
      <c r="P6161" s="113"/>
      <c r="Q6161" s="113"/>
      <c r="R6161" s="31"/>
      <c r="S6161" s="32"/>
      <c r="T6161" s="113"/>
      <c r="U6161" s="113"/>
      <c r="V6161" s="31"/>
      <c r="W6161" s="32"/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hidden="1" customHeight="1" x14ac:dyDescent="0.3">
      <c r="A6162" s="110" t="s">
        <v>1714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hidden="1" customHeight="1" x14ac:dyDescent="0.3">
      <c r="A6163" s="110" t="s">
        <v>1714</v>
      </c>
      <c r="B6163" s="111" t="s">
        <v>870</v>
      </c>
      <c r="C6163" s="112" t="s">
        <v>1680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hidden="1" customHeight="1" x14ac:dyDescent="0.3">
      <c r="A6164" s="110" t="s">
        <v>1714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hidden="1" customHeight="1" x14ac:dyDescent="0.3">
      <c r="A6165" s="110" t="s">
        <v>1714</v>
      </c>
      <c r="B6165" s="111" t="s">
        <v>873</v>
      </c>
      <c r="C6165" s="112" t="s">
        <v>1681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hidden="1" customHeight="1" x14ac:dyDescent="0.3">
      <c r="A6166" s="110" t="s">
        <v>1714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hidden="1" customHeight="1" x14ac:dyDescent="0.3">
      <c r="A6167" s="110" t="s">
        <v>1714</v>
      </c>
      <c r="B6167" s="111" t="s">
        <v>876</v>
      </c>
      <c r="C6167" s="112" t="s">
        <v>1682</v>
      </c>
      <c r="D6167" s="21">
        <f t="shared" si="140"/>
        <v>0</v>
      </c>
      <c r="E6167" s="24">
        <f t="shared" si="141"/>
        <v>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/>
      <c r="S6167" s="32"/>
      <c r="T6167" s="113"/>
      <c r="U6167" s="113"/>
      <c r="V6167" s="31"/>
      <c r="W6167" s="32"/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hidden="1" customHeight="1" x14ac:dyDescent="0.3">
      <c r="A6168" s="110" t="s">
        <v>1714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580800</v>
      </c>
      <c r="F6168" s="104">
        <v>0</v>
      </c>
      <c r="G6168" s="104">
        <v>290400</v>
      </c>
      <c r="H6168" s="105">
        <v>0</v>
      </c>
      <c r="I6168" s="105">
        <v>290400</v>
      </c>
      <c r="J6168" s="106"/>
      <c r="K6168" s="107"/>
      <c r="L6168" s="105"/>
      <c r="M6168" s="105"/>
      <c r="N6168" s="106"/>
      <c r="O6168" s="107"/>
      <c r="P6168" s="113"/>
      <c r="Q6168" s="113"/>
      <c r="R6168" s="106"/>
      <c r="S6168" s="107"/>
      <c r="T6168" s="105"/>
      <c r="U6168" s="105"/>
      <c r="V6168" s="106"/>
      <c r="W6168" s="107"/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hidden="1" customHeight="1" x14ac:dyDescent="0.3">
      <c r="A6169" s="110" t="s">
        <v>1714</v>
      </c>
      <c r="B6169" s="111" t="s">
        <v>879</v>
      </c>
      <c r="C6169" s="112" t="s">
        <v>1683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hidden="1" customHeight="1" x14ac:dyDescent="0.3">
      <c r="A6170" s="110" t="s">
        <v>1714</v>
      </c>
      <c r="B6170" s="111" t="s">
        <v>880</v>
      </c>
      <c r="C6170" s="112" t="s">
        <v>1684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hidden="1" customHeight="1" x14ac:dyDescent="0.3">
      <c r="A6171" s="110" t="s">
        <v>1714</v>
      </c>
      <c r="B6171" s="111" t="s">
        <v>881</v>
      </c>
      <c r="C6171" s="112" t="s">
        <v>1685</v>
      </c>
      <c r="D6171" s="21">
        <f t="shared" si="140"/>
        <v>0</v>
      </c>
      <c r="E6171" s="24">
        <f t="shared" si="141"/>
        <v>0</v>
      </c>
      <c r="F6171" s="104"/>
      <c r="G6171" s="104"/>
      <c r="H6171" s="105"/>
      <c r="I6171" s="105"/>
      <c r="J6171" s="106"/>
      <c r="K6171" s="107"/>
      <c r="L6171" s="105"/>
      <c r="M6171" s="105"/>
      <c r="N6171" s="106"/>
      <c r="O6171" s="107"/>
      <c r="P6171" s="105"/>
      <c r="Q6171" s="105"/>
      <c r="R6171" s="106"/>
      <c r="S6171" s="107"/>
      <c r="T6171" s="105"/>
      <c r="U6171" s="105"/>
      <c r="V6171" s="106"/>
      <c r="W6171" s="107"/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hidden="1" customHeight="1" x14ac:dyDescent="0.3">
      <c r="A6172" s="110" t="s">
        <v>1714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45390</v>
      </c>
      <c r="F6172" s="104">
        <v>0</v>
      </c>
      <c r="G6172" s="104">
        <v>21780</v>
      </c>
      <c r="H6172" s="105">
        <v>0</v>
      </c>
      <c r="I6172" s="105">
        <v>23610</v>
      </c>
      <c r="J6172" s="106"/>
      <c r="K6172" s="107"/>
      <c r="L6172" s="105"/>
      <c r="M6172" s="105"/>
      <c r="N6172" s="106"/>
      <c r="O6172" s="107"/>
      <c r="P6172" s="105"/>
      <c r="Q6172" s="105"/>
      <c r="R6172" s="106"/>
      <c r="S6172" s="107"/>
      <c r="T6172" s="105"/>
      <c r="U6172" s="105"/>
      <c r="V6172" s="106"/>
      <c r="W6172" s="107"/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hidden="1" customHeight="1" x14ac:dyDescent="0.3">
      <c r="A6173" s="110" t="s">
        <v>1714</v>
      </c>
      <c r="B6173" s="111" t="s">
        <v>884</v>
      </c>
      <c r="C6173" s="112" t="s">
        <v>885</v>
      </c>
      <c r="D6173" s="21">
        <f t="shared" si="140"/>
        <v>2399260</v>
      </c>
      <c r="E6173" s="24">
        <f t="shared" si="141"/>
        <v>0</v>
      </c>
      <c r="F6173" s="104">
        <v>1198690</v>
      </c>
      <c r="G6173" s="104">
        <v>0</v>
      </c>
      <c r="H6173" s="105">
        <v>1200570</v>
      </c>
      <c r="I6173" s="105">
        <v>0</v>
      </c>
      <c r="J6173" s="106"/>
      <c r="K6173" s="107"/>
      <c r="L6173" s="105"/>
      <c r="M6173" s="105"/>
      <c r="N6173" s="106"/>
      <c r="O6173" s="107"/>
      <c r="P6173" s="105"/>
      <c r="Q6173" s="105"/>
      <c r="R6173" s="106"/>
      <c r="S6173" s="107"/>
      <c r="T6173" s="105"/>
      <c r="U6173" s="105"/>
      <c r="V6173" s="106"/>
      <c r="W6173" s="107"/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hidden="1" customHeight="1" x14ac:dyDescent="0.3">
      <c r="A6174" s="110" t="s">
        <v>1714</v>
      </c>
      <c r="B6174" s="111" t="s">
        <v>886</v>
      </c>
      <c r="C6174" s="112" t="s">
        <v>887</v>
      </c>
      <c r="D6174" s="21">
        <f t="shared" si="140"/>
        <v>174560</v>
      </c>
      <c r="E6174" s="24">
        <f t="shared" si="141"/>
        <v>0</v>
      </c>
      <c r="F6174" s="104">
        <v>87550</v>
      </c>
      <c r="G6174" s="104">
        <v>0</v>
      </c>
      <c r="H6174" s="113">
        <v>87010</v>
      </c>
      <c r="I6174" s="113">
        <v>0</v>
      </c>
      <c r="J6174" s="31"/>
      <c r="K6174" s="32"/>
      <c r="L6174" s="113"/>
      <c r="M6174" s="113"/>
      <c r="N6174" s="31"/>
      <c r="O6174" s="32"/>
      <c r="P6174" s="105"/>
      <c r="Q6174" s="105"/>
      <c r="R6174" s="31"/>
      <c r="S6174" s="32"/>
      <c r="T6174" s="113"/>
      <c r="U6174" s="113"/>
      <c r="V6174" s="31"/>
      <c r="W6174" s="32"/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hidden="1" customHeight="1" x14ac:dyDescent="0.3">
      <c r="A6175" s="110" t="s">
        <v>1714</v>
      </c>
      <c r="B6175" s="111" t="s">
        <v>888</v>
      </c>
      <c r="C6175" s="112" t="s">
        <v>1686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hidden="1" customHeight="1" x14ac:dyDescent="0.3">
      <c r="A6176" s="110" t="s">
        <v>1714</v>
      </c>
      <c r="B6176" s="111" t="s">
        <v>889</v>
      </c>
      <c r="C6176" s="112" t="s">
        <v>890</v>
      </c>
      <c r="D6176" s="21">
        <f t="shared" si="140"/>
        <v>46200</v>
      </c>
      <c r="E6176" s="24">
        <f t="shared" si="141"/>
        <v>0</v>
      </c>
      <c r="F6176" s="104">
        <v>23100</v>
      </c>
      <c r="G6176" s="104">
        <v>0</v>
      </c>
      <c r="H6176" s="113">
        <v>23100</v>
      </c>
      <c r="I6176" s="113">
        <v>0</v>
      </c>
      <c r="J6176" s="31"/>
      <c r="K6176" s="32"/>
      <c r="L6176" s="113"/>
      <c r="M6176" s="113"/>
      <c r="N6176" s="31"/>
      <c r="O6176" s="32"/>
      <c r="P6176" s="113"/>
      <c r="Q6176" s="113"/>
      <c r="R6176" s="31"/>
      <c r="S6176" s="32"/>
      <c r="T6176" s="113"/>
      <c r="U6176" s="113"/>
      <c r="V6176" s="31"/>
      <c r="W6176" s="32"/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hidden="1" customHeight="1" x14ac:dyDescent="0.3">
      <c r="A6177" s="110" t="s">
        <v>1714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hidden="1" customHeight="1" x14ac:dyDescent="0.3">
      <c r="A6178" s="110" t="s">
        <v>1714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hidden="1" customHeight="1" x14ac:dyDescent="0.3">
      <c r="A6179" s="110" t="s">
        <v>1714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hidden="1" customHeight="1" x14ac:dyDescent="0.3">
      <c r="A6180" s="110" t="s">
        <v>1714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hidden="1" customHeight="1" x14ac:dyDescent="0.3">
      <c r="A6181" s="110" t="s">
        <v>1714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hidden="1" customHeight="1" x14ac:dyDescent="0.3">
      <c r="A6182" s="110" t="s">
        <v>1714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hidden="1" customHeight="1" x14ac:dyDescent="0.3">
      <c r="A6183" s="110" t="s">
        <v>1714</v>
      </c>
      <c r="B6183" s="111" t="s">
        <v>903</v>
      </c>
      <c r="C6183" s="112" t="s">
        <v>904</v>
      </c>
      <c r="D6183" s="21">
        <f t="shared" si="142"/>
        <v>0</v>
      </c>
      <c r="E6183" s="24">
        <f t="shared" si="143"/>
        <v>0</v>
      </c>
      <c r="F6183" s="104"/>
      <c r="G6183" s="104"/>
      <c r="H6183" s="105"/>
      <c r="I6183" s="105"/>
      <c r="J6183" s="106"/>
      <c r="K6183" s="107"/>
      <c r="L6183" s="105"/>
      <c r="M6183" s="105"/>
      <c r="N6183" s="106"/>
      <c r="O6183" s="107"/>
      <c r="P6183" s="113"/>
      <c r="Q6183" s="113"/>
      <c r="R6183" s="106"/>
      <c r="S6183" s="107"/>
      <c r="T6183" s="105"/>
      <c r="U6183" s="105"/>
      <c r="V6183" s="106"/>
      <c r="W6183" s="107"/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hidden="1" customHeight="1" x14ac:dyDescent="0.3">
      <c r="A6184" s="110" t="s">
        <v>1714</v>
      </c>
      <c r="B6184" s="111" t="s">
        <v>905</v>
      </c>
      <c r="C6184" s="112" t="s">
        <v>906</v>
      </c>
      <c r="D6184" s="21">
        <f t="shared" si="142"/>
        <v>0</v>
      </c>
      <c r="E6184" s="24">
        <f t="shared" si="143"/>
        <v>0</v>
      </c>
      <c r="F6184" s="104"/>
      <c r="G6184" s="104"/>
      <c r="H6184" s="105"/>
      <c r="I6184" s="105"/>
      <c r="J6184" s="106"/>
      <c r="K6184" s="107"/>
      <c r="L6184" s="105"/>
      <c r="M6184" s="105"/>
      <c r="N6184" s="106"/>
      <c r="O6184" s="107"/>
      <c r="P6184" s="105"/>
      <c r="Q6184" s="105"/>
      <c r="R6184" s="106"/>
      <c r="S6184" s="107"/>
      <c r="T6184" s="105"/>
      <c r="U6184" s="105"/>
      <c r="V6184" s="106"/>
      <c r="W6184" s="107"/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hidden="1" customHeight="1" x14ac:dyDescent="0.3">
      <c r="A6185" s="110" t="s">
        <v>1714</v>
      </c>
      <c r="B6185" s="111" t="s">
        <v>907</v>
      </c>
      <c r="C6185" s="112" t="s">
        <v>908</v>
      </c>
      <c r="D6185" s="21">
        <f t="shared" si="142"/>
        <v>384700</v>
      </c>
      <c r="E6185" s="24">
        <f t="shared" si="143"/>
        <v>9134.93</v>
      </c>
      <c r="F6185" s="104">
        <v>192350</v>
      </c>
      <c r="G6185" s="104">
        <v>8340.9500000000007</v>
      </c>
      <c r="H6185" s="113">
        <v>192350</v>
      </c>
      <c r="I6185" s="113">
        <v>793.98</v>
      </c>
      <c r="J6185" s="31"/>
      <c r="K6185" s="32"/>
      <c r="L6185" s="113"/>
      <c r="M6185" s="113"/>
      <c r="N6185" s="31"/>
      <c r="O6185" s="32"/>
      <c r="P6185" s="105"/>
      <c r="Q6185" s="105"/>
      <c r="R6185" s="31"/>
      <c r="S6185" s="32"/>
      <c r="T6185" s="113"/>
      <c r="U6185" s="113"/>
      <c r="V6185" s="31"/>
      <c r="W6185" s="32"/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hidden="1" customHeight="1" x14ac:dyDescent="0.3">
      <c r="A6186" s="110" t="s">
        <v>1714</v>
      </c>
      <c r="B6186" s="111" t="s">
        <v>909</v>
      </c>
      <c r="C6186" s="112" t="s">
        <v>910</v>
      </c>
      <c r="D6186" s="21">
        <f t="shared" si="142"/>
        <v>17060</v>
      </c>
      <c r="E6186" s="24">
        <f t="shared" si="143"/>
        <v>0</v>
      </c>
      <c r="F6186" s="104">
        <v>8530</v>
      </c>
      <c r="G6186" s="104">
        <v>0</v>
      </c>
      <c r="H6186" s="105">
        <v>8530</v>
      </c>
      <c r="I6186" s="105">
        <v>0</v>
      </c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hidden="1" customHeight="1" x14ac:dyDescent="0.3">
      <c r="A6187" s="110" t="s">
        <v>1714</v>
      </c>
      <c r="B6187" s="111" t="s">
        <v>911</v>
      </c>
      <c r="C6187" s="112" t="s">
        <v>912</v>
      </c>
      <c r="D6187" s="21">
        <f t="shared" si="142"/>
        <v>157240</v>
      </c>
      <c r="E6187" s="24">
        <f t="shared" si="143"/>
        <v>0</v>
      </c>
      <c r="F6187" s="104">
        <v>78620</v>
      </c>
      <c r="G6187" s="104">
        <v>0</v>
      </c>
      <c r="H6187" s="113">
        <v>78620</v>
      </c>
      <c r="I6187" s="113">
        <v>0</v>
      </c>
      <c r="J6187" s="31"/>
      <c r="K6187" s="32"/>
      <c r="L6187" s="113"/>
      <c r="M6187" s="113"/>
      <c r="N6187" s="31"/>
      <c r="O6187" s="32"/>
      <c r="P6187" s="105"/>
      <c r="Q6187" s="105"/>
      <c r="R6187" s="31"/>
      <c r="S6187" s="32"/>
      <c r="T6187" s="113"/>
      <c r="U6187" s="113"/>
      <c r="V6187" s="31"/>
      <c r="W6187" s="32"/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hidden="1" customHeight="1" x14ac:dyDescent="0.3">
      <c r="A6188" s="110" t="s">
        <v>1714</v>
      </c>
      <c r="B6188" s="111" t="s">
        <v>913</v>
      </c>
      <c r="C6188" s="112" t="s">
        <v>914</v>
      </c>
      <c r="D6188" s="21">
        <f t="shared" si="142"/>
        <v>415680</v>
      </c>
      <c r="E6188" s="24">
        <f t="shared" si="143"/>
        <v>8704.52</v>
      </c>
      <c r="F6188" s="104">
        <v>207840</v>
      </c>
      <c r="G6188" s="104">
        <v>0</v>
      </c>
      <c r="H6188" s="113">
        <v>207840</v>
      </c>
      <c r="I6188" s="113">
        <v>8704.52</v>
      </c>
      <c r="J6188" s="31"/>
      <c r="K6188" s="32"/>
      <c r="L6188" s="113"/>
      <c r="M6188" s="113"/>
      <c r="N6188" s="31"/>
      <c r="O6188" s="32"/>
      <c r="P6188" s="113"/>
      <c r="Q6188" s="113"/>
      <c r="R6188" s="31"/>
      <c r="S6188" s="32"/>
      <c r="T6188" s="113"/>
      <c r="U6188" s="113"/>
      <c r="V6188" s="31"/>
      <c r="W6188" s="32"/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hidden="1" customHeight="1" x14ac:dyDescent="0.3">
      <c r="A6189" s="110" t="s">
        <v>1714</v>
      </c>
      <c r="B6189" s="111" t="s">
        <v>915</v>
      </c>
      <c r="C6189" s="112" t="s">
        <v>916</v>
      </c>
      <c r="D6189" s="21">
        <f t="shared" si="142"/>
        <v>248297</v>
      </c>
      <c r="E6189" s="24">
        <f t="shared" si="143"/>
        <v>0</v>
      </c>
      <c r="F6189" s="104">
        <v>132601</v>
      </c>
      <c r="G6189" s="104">
        <v>0</v>
      </c>
      <c r="H6189" s="105">
        <v>115696</v>
      </c>
      <c r="I6189" s="105">
        <v>0</v>
      </c>
      <c r="J6189" s="106"/>
      <c r="K6189" s="107"/>
      <c r="L6189" s="105"/>
      <c r="M6189" s="105"/>
      <c r="N6189" s="106"/>
      <c r="O6189" s="107"/>
      <c r="P6189" s="113"/>
      <c r="Q6189" s="113"/>
      <c r="R6189" s="106"/>
      <c r="S6189" s="107"/>
      <c r="T6189" s="105"/>
      <c r="U6189" s="105"/>
      <c r="V6189" s="106"/>
      <c r="W6189" s="107"/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hidden="1" customHeight="1" x14ac:dyDescent="0.3">
      <c r="A6190" s="110" t="s">
        <v>1714</v>
      </c>
      <c r="B6190" s="111" t="s">
        <v>917</v>
      </c>
      <c r="C6190" s="112" t="s">
        <v>918</v>
      </c>
      <c r="D6190" s="21">
        <f t="shared" si="142"/>
        <v>116136</v>
      </c>
      <c r="E6190" s="24">
        <f t="shared" si="143"/>
        <v>0</v>
      </c>
      <c r="F6190" s="104">
        <v>60151</v>
      </c>
      <c r="G6190" s="104">
        <v>0</v>
      </c>
      <c r="H6190" s="113">
        <v>55985</v>
      </c>
      <c r="I6190" s="113">
        <v>0</v>
      </c>
      <c r="J6190" s="31"/>
      <c r="K6190" s="32"/>
      <c r="L6190" s="113"/>
      <c r="M6190" s="113"/>
      <c r="N6190" s="31"/>
      <c r="O6190" s="32"/>
      <c r="P6190" s="105"/>
      <c r="Q6190" s="105"/>
      <c r="R6190" s="31"/>
      <c r="S6190" s="32"/>
      <c r="T6190" s="113"/>
      <c r="U6190" s="113"/>
      <c r="V6190" s="31"/>
      <c r="W6190" s="32"/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hidden="1" customHeight="1" x14ac:dyDescent="0.3">
      <c r="A6191" s="110" t="s">
        <v>1714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hidden="1" customHeight="1" x14ac:dyDescent="0.3">
      <c r="A6192" s="110" t="s">
        <v>1714</v>
      </c>
      <c r="B6192" s="111" t="s">
        <v>921</v>
      </c>
      <c r="C6192" s="112" t="s">
        <v>922</v>
      </c>
      <c r="D6192" s="21">
        <f t="shared" si="142"/>
        <v>42900</v>
      </c>
      <c r="E6192" s="24">
        <f t="shared" si="143"/>
        <v>0</v>
      </c>
      <c r="F6192" s="104">
        <v>21450</v>
      </c>
      <c r="G6192" s="104">
        <v>0</v>
      </c>
      <c r="H6192" s="113">
        <v>21450</v>
      </c>
      <c r="I6192" s="113">
        <v>0</v>
      </c>
      <c r="J6192" s="31"/>
      <c r="K6192" s="32"/>
      <c r="L6192" s="113"/>
      <c r="M6192" s="113"/>
      <c r="N6192" s="31"/>
      <c r="O6192" s="32"/>
      <c r="P6192" s="105"/>
      <c r="Q6192" s="105"/>
      <c r="R6192" s="31"/>
      <c r="S6192" s="32"/>
      <c r="T6192" s="113"/>
      <c r="U6192" s="113"/>
      <c r="V6192" s="31"/>
      <c r="W6192" s="32"/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hidden="1" customHeight="1" x14ac:dyDescent="0.3">
      <c r="A6193" s="110" t="s">
        <v>1714</v>
      </c>
      <c r="B6193" s="111" t="s">
        <v>923</v>
      </c>
      <c r="C6193" s="112" t="s">
        <v>924</v>
      </c>
      <c r="D6193" s="21">
        <f t="shared" si="142"/>
        <v>0</v>
      </c>
      <c r="E6193" s="24">
        <f t="shared" si="143"/>
        <v>0</v>
      </c>
      <c r="F6193" s="104"/>
      <c r="G6193" s="104"/>
      <c r="H6193" s="113"/>
      <c r="I6193" s="113"/>
      <c r="J6193" s="31"/>
      <c r="K6193" s="32"/>
      <c r="L6193" s="113"/>
      <c r="M6193" s="113"/>
      <c r="N6193" s="31"/>
      <c r="O6193" s="32"/>
      <c r="P6193" s="113"/>
      <c r="Q6193" s="113"/>
      <c r="R6193" s="31"/>
      <c r="S6193" s="32"/>
      <c r="T6193" s="113"/>
      <c r="U6193" s="113"/>
      <c r="V6193" s="31"/>
      <c r="W6193" s="32"/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hidden="1" customHeight="1" x14ac:dyDescent="0.3">
      <c r="A6194" s="110" t="s">
        <v>1714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hidden="1" customHeight="1" x14ac:dyDescent="0.3">
      <c r="A6195" s="110" t="s">
        <v>1714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hidden="1" customHeight="1" x14ac:dyDescent="0.3">
      <c r="A6196" s="110" t="s">
        <v>1714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hidden="1" customHeight="1" x14ac:dyDescent="0.3">
      <c r="A6197" s="110" t="s">
        <v>1714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hidden="1" customHeight="1" x14ac:dyDescent="0.3">
      <c r="A6198" s="110" t="s">
        <v>1714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hidden="1" customHeight="1" x14ac:dyDescent="0.3">
      <c r="A6199" s="110" t="s">
        <v>1714</v>
      </c>
      <c r="B6199" s="111" t="s">
        <v>935</v>
      </c>
      <c r="C6199" s="112" t="s">
        <v>936</v>
      </c>
      <c r="D6199" s="21">
        <f t="shared" si="142"/>
        <v>11200</v>
      </c>
      <c r="E6199" s="24">
        <f t="shared" si="143"/>
        <v>0</v>
      </c>
      <c r="F6199" s="104">
        <v>5600</v>
      </c>
      <c r="G6199" s="104">
        <v>0</v>
      </c>
      <c r="H6199" s="105">
        <v>5600</v>
      </c>
      <c r="I6199" s="105">
        <v>0</v>
      </c>
      <c r="J6199" s="106"/>
      <c r="K6199" s="107"/>
      <c r="L6199" s="105"/>
      <c r="M6199" s="105"/>
      <c r="N6199" s="106"/>
      <c r="O6199" s="107"/>
      <c r="P6199" s="105"/>
      <c r="Q6199" s="105"/>
      <c r="R6199" s="106"/>
      <c r="S6199" s="107"/>
      <c r="T6199" s="105"/>
      <c r="U6199" s="105"/>
      <c r="V6199" s="106"/>
      <c r="W6199" s="107"/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hidden="1" customHeight="1" x14ac:dyDescent="0.3">
      <c r="A6200" s="110" t="s">
        <v>1714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hidden="1" customHeight="1" x14ac:dyDescent="0.3">
      <c r="A6201" s="110" t="s">
        <v>1714</v>
      </c>
      <c r="B6201" s="111" t="s">
        <v>939</v>
      </c>
      <c r="C6201" s="112" t="s">
        <v>940</v>
      </c>
      <c r="D6201" s="21">
        <f t="shared" si="142"/>
        <v>100500</v>
      </c>
      <c r="E6201" s="24">
        <f t="shared" si="143"/>
        <v>0</v>
      </c>
      <c r="F6201" s="104">
        <v>54660</v>
      </c>
      <c r="G6201" s="104">
        <v>0</v>
      </c>
      <c r="H6201" s="113">
        <v>45840</v>
      </c>
      <c r="I6201" s="113">
        <v>0</v>
      </c>
      <c r="J6201" s="31"/>
      <c r="K6201" s="32"/>
      <c r="L6201" s="113"/>
      <c r="M6201" s="113"/>
      <c r="N6201" s="31"/>
      <c r="O6201" s="32"/>
      <c r="P6201" s="105"/>
      <c r="Q6201" s="105"/>
      <c r="R6201" s="31"/>
      <c r="S6201" s="32"/>
      <c r="T6201" s="113"/>
      <c r="U6201" s="113"/>
      <c r="V6201" s="31"/>
      <c r="W6201" s="32"/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hidden="1" customHeight="1" x14ac:dyDescent="0.3">
      <c r="A6202" s="110" t="s">
        <v>1714</v>
      </c>
      <c r="B6202" s="111" t="s">
        <v>941</v>
      </c>
      <c r="C6202" s="112" t="s">
        <v>1613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hidden="1" customHeight="1" x14ac:dyDescent="0.3">
      <c r="A6203" s="110" t="s">
        <v>1714</v>
      </c>
      <c r="B6203" s="111" t="s">
        <v>1614</v>
      </c>
      <c r="C6203" s="112" t="s">
        <v>1615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hidden="1" customHeight="1" x14ac:dyDescent="0.3">
      <c r="A6204" s="110" t="s">
        <v>1714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hidden="1" customHeight="1" x14ac:dyDescent="0.3">
      <c r="A6205" s="110" t="s">
        <v>1714</v>
      </c>
      <c r="B6205" s="111" t="s">
        <v>944</v>
      </c>
      <c r="C6205" s="112" t="s">
        <v>945</v>
      </c>
      <c r="D6205" s="21">
        <f t="shared" si="142"/>
        <v>51476.399999999994</v>
      </c>
      <c r="E6205" s="24">
        <f t="shared" si="143"/>
        <v>0</v>
      </c>
      <c r="F6205" s="104">
        <v>25724.799999999999</v>
      </c>
      <c r="G6205" s="104">
        <v>0</v>
      </c>
      <c r="H6205" s="113">
        <v>25751.599999999999</v>
      </c>
      <c r="I6205" s="113">
        <v>0</v>
      </c>
      <c r="J6205" s="31"/>
      <c r="K6205" s="32"/>
      <c r="L6205" s="113"/>
      <c r="M6205" s="113"/>
      <c r="N6205" s="31"/>
      <c r="O6205" s="32"/>
      <c r="P6205" s="105"/>
      <c r="Q6205" s="105"/>
      <c r="R6205" s="31"/>
      <c r="S6205" s="32"/>
      <c r="T6205" s="113"/>
      <c r="U6205" s="113"/>
      <c r="V6205" s="31"/>
      <c r="W6205" s="32"/>
      <c r="X6205" s="113"/>
      <c r="Y6205" s="113"/>
      <c r="Z6205" s="31"/>
      <c r="AA6205" s="32"/>
      <c r="AB6205" s="113"/>
      <c r="AC6205" s="113"/>
      <c r="AD6205" s="135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hidden="1" customHeight="1" x14ac:dyDescent="0.3">
      <c r="A6206" s="110" t="s">
        <v>1714</v>
      </c>
      <c r="B6206" s="111" t="s">
        <v>946</v>
      </c>
      <c r="C6206" s="112" t="s">
        <v>947</v>
      </c>
      <c r="D6206" s="21">
        <f t="shared" si="142"/>
        <v>77214.600000000006</v>
      </c>
      <c r="E6206" s="24">
        <f t="shared" si="143"/>
        <v>0</v>
      </c>
      <c r="F6206" s="104">
        <v>38587.199999999997</v>
      </c>
      <c r="G6206" s="104">
        <v>0</v>
      </c>
      <c r="H6206" s="113">
        <v>38627.4</v>
      </c>
      <c r="I6206" s="113">
        <v>0</v>
      </c>
      <c r="J6206" s="31"/>
      <c r="K6206" s="32"/>
      <c r="L6206" s="113"/>
      <c r="M6206" s="113"/>
      <c r="N6206" s="31"/>
      <c r="O6206" s="32"/>
      <c r="P6206" s="113"/>
      <c r="Q6206" s="113"/>
      <c r="R6206" s="31"/>
      <c r="S6206" s="32"/>
      <c r="T6206" s="113"/>
      <c r="U6206" s="113"/>
      <c r="V6206" s="31"/>
      <c r="W6206" s="32"/>
      <c r="X6206" s="113"/>
      <c r="Y6206" s="113"/>
      <c r="Z6206" s="31"/>
      <c r="AA6206" s="32"/>
      <c r="AB6206" s="113"/>
      <c r="AC6206" s="113"/>
      <c r="AD6206" s="135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hidden="1" customHeight="1" x14ac:dyDescent="0.3">
      <c r="A6207" s="110" t="s">
        <v>1714</v>
      </c>
      <c r="B6207" s="111" t="s">
        <v>948</v>
      </c>
      <c r="C6207" s="112" t="s">
        <v>949</v>
      </c>
      <c r="D6207" s="21">
        <f t="shared" si="142"/>
        <v>0</v>
      </c>
      <c r="E6207" s="24">
        <f t="shared" si="143"/>
        <v>0</v>
      </c>
      <c r="F6207" s="104"/>
      <c r="G6207" s="104"/>
      <c r="H6207" s="105"/>
      <c r="I6207" s="105"/>
      <c r="J6207" s="106"/>
      <c r="K6207" s="107"/>
      <c r="L6207" s="105"/>
      <c r="M6207" s="105"/>
      <c r="N6207" s="106"/>
      <c r="O6207" s="107"/>
      <c r="P6207" s="113"/>
      <c r="Q6207" s="113"/>
      <c r="R6207" s="106"/>
      <c r="S6207" s="107"/>
      <c r="T6207" s="105"/>
      <c r="U6207" s="105"/>
      <c r="V6207" s="106"/>
      <c r="W6207" s="107"/>
      <c r="X6207" s="105"/>
      <c r="Y6207" s="105"/>
      <c r="Z6207" s="106"/>
      <c r="AA6207" s="107"/>
      <c r="AB6207" s="105"/>
      <c r="AC6207" s="105"/>
      <c r="AD6207" s="135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hidden="1" customHeight="1" x14ac:dyDescent="0.3">
      <c r="A6208" s="110" t="s">
        <v>1714</v>
      </c>
      <c r="B6208" s="111" t="s">
        <v>950</v>
      </c>
      <c r="C6208" s="112" t="s">
        <v>951</v>
      </c>
      <c r="D6208" s="21">
        <f t="shared" si="142"/>
        <v>600</v>
      </c>
      <c r="E6208" s="24">
        <f t="shared" si="143"/>
        <v>0</v>
      </c>
      <c r="F6208" s="104">
        <v>300</v>
      </c>
      <c r="G6208" s="104">
        <v>0</v>
      </c>
      <c r="H6208" s="113">
        <v>300</v>
      </c>
      <c r="I6208" s="113">
        <v>0</v>
      </c>
      <c r="J6208" s="31"/>
      <c r="K6208" s="32"/>
      <c r="L6208" s="113"/>
      <c r="M6208" s="113"/>
      <c r="N6208" s="31"/>
      <c r="O6208" s="32"/>
      <c r="P6208" s="105"/>
      <c r="Q6208" s="105"/>
      <c r="R6208" s="31"/>
      <c r="S6208" s="32"/>
      <c r="T6208" s="113"/>
      <c r="U6208" s="113"/>
      <c r="V6208" s="31"/>
      <c r="W6208" s="32"/>
      <c r="X6208" s="113"/>
      <c r="Y6208" s="113"/>
      <c r="Z6208" s="31"/>
      <c r="AA6208" s="32"/>
      <c r="AB6208" s="113"/>
      <c r="AC6208" s="113"/>
      <c r="AD6208" s="135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hidden="1" customHeight="1" x14ac:dyDescent="0.3">
      <c r="A6209" s="110" t="s">
        <v>1714</v>
      </c>
      <c r="B6209" s="111" t="s">
        <v>952</v>
      </c>
      <c r="C6209" s="112" t="s">
        <v>953</v>
      </c>
      <c r="D6209" s="21">
        <f t="shared" si="142"/>
        <v>26140</v>
      </c>
      <c r="E6209" s="24">
        <f t="shared" si="143"/>
        <v>0</v>
      </c>
      <c r="F6209" s="104">
        <v>13170</v>
      </c>
      <c r="G6209" s="104">
        <v>0</v>
      </c>
      <c r="H6209" s="113">
        <v>12970</v>
      </c>
      <c r="I6209" s="113">
        <v>0</v>
      </c>
      <c r="J6209" s="31"/>
      <c r="K6209" s="32"/>
      <c r="L6209" s="113"/>
      <c r="M6209" s="113"/>
      <c r="N6209" s="31"/>
      <c r="O6209" s="32"/>
      <c r="P6209" s="113"/>
      <c r="Q6209" s="113"/>
      <c r="R6209" s="31"/>
      <c r="S6209" s="32"/>
      <c r="T6209" s="113"/>
      <c r="U6209" s="113"/>
      <c r="V6209" s="31"/>
      <c r="W6209" s="32"/>
      <c r="X6209" s="113"/>
      <c r="Y6209" s="113"/>
      <c r="Z6209" s="31"/>
      <c r="AA6209" s="32"/>
      <c r="AB6209" s="113"/>
      <c r="AC6209" s="113"/>
      <c r="AD6209" s="135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hidden="1" customHeight="1" x14ac:dyDescent="0.3">
      <c r="A6210" s="110" t="s">
        <v>1714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5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hidden="1" customHeight="1" x14ac:dyDescent="0.3">
      <c r="A6211" s="110" t="s">
        <v>1714</v>
      </c>
      <c r="B6211" s="111" t="s">
        <v>956</v>
      </c>
      <c r="C6211" s="112" t="s">
        <v>1616</v>
      </c>
      <c r="D6211" s="21">
        <f t="shared" si="142"/>
        <v>3015.6</v>
      </c>
      <c r="E6211" s="24">
        <f t="shared" si="143"/>
        <v>0</v>
      </c>
      <c r="F6211" s="104">
        <v>1507.8</v>
      </c>
      <c r="G6211" s="104">
        <v>0</v>
      </c>
      <c r="H6211" s="113">
        <v>1507.8</v>
      </c>
      <c r="I6211" s="113">
        <v>0</v>
      </c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5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hidden="1" customHeight="1" x14ac:dyDescent="0.3">
      <c r="A6212" s="110" t="s">
        <v>1714</v>
      </c>
      <c r="B6212" s="111" t="s">
        <v>957</v>
      </c>
      <c r="C6212" s="112" t="s">
        <v>1687</v>
      </c>
      <c r="D6212" s="21">
        <f t="shared" si="142"/>
        <v>169000</v>
      </c>
      <c r="E6212" s="24">
        <f t="shared" si="143"/>
        <v>0</v>
      </c>
      <c r="F6212" s="104">
        <v>84500</v>
      </c>
      <c r="G6212" s="104">
        <v>0</v>
      </c>
      <c r="H6212" s="113">
        <v>84500</v>
      </c>
      <c r="I6212" s="113">
        <v>0</v>
      </c>
      <c r="J6212" s="31"/>
      <c r="K6212" s="32"/>
      <c r="L6212" s="113"/>
      <c r="M6212" s="113"/>
      <c r="N6212" s="31"/>
      <c r="O6212" s="32"/>
      <c r="P6212" s="113"/>
      <c r="Q6212" s="113"/>
      <c r="R6212" s="31"/>
      <c r="S6212" s="32"/>
      <c r="T6212" s="113"/>
      <c r="U6212" s="113"/>
      <c r="V6212" s="31"/>
      <c r="W6212" s="32"/>
      <c r="X6212" s="113"/>
      <c r="Y6212" s="113"/>
      <c r="Z6212" s="31"/>
      <c r="AA6212" s="32"/>
      <c r="AB6212" s="113"/>
      <c r="AC6212" s="113"/>
      <c r="AD6212" s="135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hidden="1" customHeight="1" x14ac:dyDescent="0.3">
      <c r="A6213" s="110" t="s">
        <v>1714</v>
      </c>
      <c r="B6213" s="111" t="s">
        <v>958</v>
      </c>
      <c r="C6213" s="112" t="s">
        <v>1688</v>
      </c>
      <c r="D6213" s="21">
        <f t="shared" si="142"/>
        <v>6000</v>
      </c>
      <c r="E6213" s="24">
        <f t="shared" si="143"/>
        <v>0</v>
      </c>
      <c r="F6213" s="104">
        <v>3000</v>
      </c>
      <c r="G6213" s="104">
        <v>0</v>
      </c>
      <c r="H6213" s="113">
        <v>3000</v>
      </c>
      <c r="I6213" s="113">
        <v>0</v>
      </c>
      <c r="J6213" s="31"/>
      <c r="K6213" s="32"/>
      <c r="L6213" s="113"/>
      <c r="M6213" s="113"/>
      <c r="N6213" s="31"/>
      <c r="O6213" s="32"/>
      <c r="P6213" s="113"/>
      <c r="Q6213" s="113"/>
      <c r="R6213" s="31"/>
      <c r="S6213" s="32"/>
      <c r="T6213" s="113"/>
      <c r="U6213" s="113"/>
      <c r="V6213" s="31"/>
      <c r="W6213" s="32"/>
      <c r="X6213" s="113"/>
      <c r="Y6213" s="113"/>
      <c r="Z6213" s="31"/>
      <c r="AA6213" s="32"/>
      <c r="AB6213" s="113"/>
      <c r="AC6213" s="113"/>
      <c r="AD6213" s="135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hidden="1" customHeight="1" x14ac:dyDescent="0.3">
      <c r="A6214" s="110" t="s">
        <v>1714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5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hidden="1" customHeight="1" x14ac:dyDescent="0.3">
      <c r="A6215" s="110" t="s">
        <v>1714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5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hidden="1" customHeight="1" x14ac:dyDescent="0.3">
      <c r="A6216" s="110" t="s">
        <v>1714</v>
      </c>
      <c r="B6216" s="111" t="s">
        <v>963</v>
      </c>
      <c r="C6216" s="112" t="s">
        <v>1689</v>
      </c>
      <c r="D6216" s="21">
        <f t="shared" si="142"/>
        <v>411200</v>
      </c>
      <c r="E6216" s="24">
        <f t="shared" si="143"/>
        <v>0</v>
      </c>
      <c r="F6216" s="104">
        <v>205600</v>
      </c>
      <c r="G6216" s="104">
        <v>0</v>
      </c>
      <c r="H6216" s="113">
        <v>205600</v>
      </c>
      <c r="I6216" s="113">
        <v>0</v>
      </c>
      <c r="J6216" s="31"/>
      <c r="K6216" s="32"/>
      <c r="L6216" s="113"/>
      <c r="M6216" s="113"/>
      <c r="N6216" s="31"/>
      <c r="O6216" s="32"/>
      <c r="P6216" s="113"/>
      <c r="Q6216" s="113"/>
      <c r="R6216" s="31"/>
      <c r="S6216" s="32"/>
      <c r="T6216" s="113"/>
      <c r="U6216" s="113"/>
      <c r="V6216" s="31"/>
      <c r="W6216" s="32"/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hidden="1" customHeight="1" x14ac:dyDescent="0.3">
      <c r="A6217" s="110" t="s">
        <v>1714</v>
      </c>
      <c r="B6217" s="111" t="s">
        <v>964</v>
      </c>
      <c r="C6217" s="112" t="s">
        <v>1690</v>
      </c>
      <c r="D6217" s="21">
        <f t="shared" si="142"/>
        <v>0</v>
      </c>
      <c r="E6217" s="24">
        <f t="shared" si="143"/>
        <v>0</v>
      </c>
      <c r="F6217" s="104"/>
      <c r="G6217" s="104"/>
      <c r="H6217" s="105"/>
      <c r="I6217" s="105"/>
      <c r="J6217" s="106"/>
      <c r="K6217" s="107"/>
      <c r="L6217" s="105"/>
      <c r="M6217" s="105"/>
      <c r="N6217" s="106"/>
      <c r="O6217" s="107"/>
      <c r="P6217" s="113"/>
      <c r="Q6217" s="113"/>
      <c r="R6217" s="106"/>
      <c r="S6217" s="107"/>
      <c r="T6217" s="105"/>
      <c r="U6217" s="105"/>
      <c r="V6217" s="106"/>
      <c r="W6217" s="107"/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hidden="1" customHeight="1" x14ac:dyDescent="0.3">
      <c r="A6218" s="110" t="s">
        <v>1714</v>
      </c>
      <c r="B6218" s="111" t="s">
        <v>965</v>
      </c>
      <c r="C6218" s="112" t="s">
        <v>966</v>
      </c>
      <c r="D6218" s="21">
        <f t="shared" si="142"/>
        <v>0</v>
      </c>
      <c r="E6218" s="24">
        <f t="shared" si="143"/>
        <v>0</v>
      </c>
      <c r="F6218" s="104"/>
      <c r="G6218" s="104"/>
      <c r="H6218" s="113"/>
      <c r="I6218" s="113"/>
      <c r="J6218" s="31"/>
      <c r="K6218" s="32"/>
      <c r="L6218" s="113"/>
      <c r="M6218" s="113"/>
      <c r="N6218" s="31"/>
      <c r="O6218" s="32"/>
      <c r="P6218" s="105"/>
      <c r="Q6218" s="105"/>
      <c r="R6218" s="31"/>
      <c r="S6218" s="32"/>
      <c r="T6218" s="113"/>
      <c r="U6218" s="113"/>
      <c r="V6218" s="31"/>
      <c r="W6218" s="32"/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hidden="1" customHeight="1" x14ac:dyDescent="0.3">
      <c r="A6219" s="110" t="s">
        <v>1714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hidden="1" customHeight="1" x14ac:dyDescent="0.3">
      <c r="A6220" s="110" t="s">
        <v>1714</v>
      </c>
      <c r="B6220" s="111" t="s">
        <v>969</v>
      </c>
      <c r="C6220" s="112" t="s">
        <v>970</v>
      </c>
      <c r="D6220" s="21">
        <f t="shared" si="142"/>
        <v>19600</v>
      </c>
      <c r="E6220" s="24">
        <f t="shared" si="143"/>
        <v>0</v>
      </c>
      <c r="F6220" s="104">
        <v>9800</v>
      </c>
      <c r="G6220" s="104">
        <v>0</v>
      </c>
      <c r="H6220" s="113">
        <v>9800</v>
      </c>
      <c r="I6220" s="113">
        <v>0</v>
      </c>
      <c r="J6220" s="31"/>
      <c r="K6220" s="32"/>
      <c r="L6220" s="113"/>
      <c r="M6220" s="113"/>
      <c r="N6220" s="31"/>
      <c r="O6220" s="32"/>
      <c r="P6220" s="105"/>
      <c r="Q6220" s="105"/>
      <c r="R6220" s="31"/>
      <c r="S6220" s="32"/>
      <c r="T6220" s="113"/>
      <c r="U6220" s="113"/>
      <c r="V6220" s="31"/>
      <c r="W6220" s="32"/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hidden="1" customHeight="1" x14ac:dyDescent="0.3">
      <c r="A6221" s="110" t="s">
        <v>1714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hidden="1" customHeight="1" x14ac:dyDescent="0.3">
      <c r="A6222" s="110" t="s">
        <v>1714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hidden="1" customHeight="1" x14ac:dyDescent="0.3">
      <c r="A6223" s="110" t="s">
        <v>1714</v>
      </c>
      <c r="B6223" s="111" t="s">
        <v>975</v>
      </c>
      <c r="C6223" s="112" t="s">
        <v>1617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hidden="1" customHeight="1" x14ac:dyDescent="0.3">
      <c r="A6224" s="110" t="s">
        <v>1714</v>
      </c>
      <c r="B6224" s="111" t="s">
        <v>976</v>
      </c>
      <c r="C6224" s="112" t="s">
        <v>1618</v>
      </c>
      <c r="D6224" s="21">
        <f t="shared" si="142"/>
        <v>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/>
      <c r="M6224" s="105"/>
      <c r="N6224" s="106"/>
      <c r="O6224" s="107"/>
      <c r="P6224" s="105"/>
      <c r="Q6224" s="105"/>
      <c r="R6224" s="106"/>
      <c r="S6224" s="107"/>
      <c r="T6224" s="105"/>
      <c r="U6224" s="105"/>
      <c r="V6224" s="106"/>
      <c r="W6224" s="107"/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hidden="1" customHeight="1" x14ac:dyDescent="0.3">
      <c r="A6225" s="110" t="s">
        <v>1714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hidden="1" customHeight="1" x14ac:dyDescent="0.3">
      <c r="A6226" s="110" t="s">
        <v>1714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hidden="1" customHeight="1" x14ac:dyDescent="0.3">
      <c r="A6227" s="110" t="s">
        <v>1714</v>
      </c>
      <c r="B6227" s="111" t="s">
        <v>981</v>
      </c>
      <c r="C6227" s="112" t="s">
        <v>982</v>
      </c>
      <c r="D6227" s="21">
        <f t="shared" si="142"/>
        <v>0</v>
      </c>
      <c r="E6227" s="24">
        <f t="shared" si="143"/>
        <v>0</v>
      </c>
      <c r="F6227" s="104"/>
      <c r="G6227" s="104"/>
      <c r="H6227" s="105"/>
      <c r="I6227" s="105"/>
      <c r="J6227" s="106"/>
      <c r="K6227" s="107"/>
      <c r="L6227" s="105"/>
      <c r="M6227" s="105"/>
      <c r="N6227" s="106"/>
      <c r="O6227" s="107"/>
      <c r="P6227" s="105"/>
      <c r="Q6227" s="105"/>
      <c r="R6227" s="106"/>
      <c r="S6227" s="107"/>
      <c r="T6227" s="105"/>
      <c r="U6227" s="105"/>
      <c r="V6227" s="106"/>
      <c r="W6227" s="107"/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hidden="1" customHeight="1" x14ac:dyDescent="0.3">
      <c r="A6228" s="110" t="s">
        <v>1714</v>
      </c>
      <c r="B6228" s="111" t="s">
        <v>983</v>
      </c>
      <c r="C6228" s="112" t="s">
        <v>1619</v>
      </c>
      <c r="D6228" s="21">
        <f t="shared" si="142"/>
        <v>0</v>
      </c>
      <c r="E6228" s="24">
        <f t="shared" si="143"/>
        <v>0</v>
      </c>
      <c r="F6228" s="104"/>
      <c r="G6228" s="104"/>
      <c r="H6228" s="105"/>
      <c r="I6228" s="105"/>
      <c r="J6228" s="106"/>
      <c r="K6228" s="107"/>
      <c r="L6228" s="105"/>
      <c r="M6228" s="105"/>
      <c r="N6228" s="106"/>
      <c r="O6228" s="107"/>
      <c r="P6228" s="105"/>
      <c r="Q6228" s="105"/>
      <c r="R6228" s="106"/>
      <c r="S6228" s="107"/>
      <c r="T6228" s="105"/>
      <c r="U6228" s="105"/>
      <c r="V6228" s="106"/>
      <c r="W6228" s="107"/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hidden="1" customHeight="1" x14ac:dyDescent="0.3">
      <c r="A6229" s="110" t="s">
        <v>1714</v>
      </c>
      <c r="B6229" s="111" t="s">
        <v>984</v>
      </c>
      <c r="C6229" s="112" t="s">
        <v>1620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hidden="1" customHeight="1" x14ac:dyDescent="0.3">
      <c r="A6230" s="110" t="s">
        <v>1714</v>
      </c>
      <c r="B6230" s="111" t="s">
        <v>985</v>
      </c>
      <c r="C6230" s="112" t="s">
        <v>1621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hidden="1" customHeight="1" x14ac:dyDescent="0.3">
      <c r="A6231" s="110" t="s">
        <v>1714</v>
      </c>
      <c r="B6231" s="111" t="s">
        <v>986</v>
      </c>
      <c r="C6231" s="112" t="s">
        <v>1622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hidden="1" customHeight="1" x14ac:dyDescent="0.3">
      <c r="A6232" s="110" t="s">
        <v>1714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hidden="1" customHeight="1" x14ac:dyDescent="0.3">
      <c r="A6233" s="110" t="s">
        <v>1714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hidden="1" customHeight="1" x14ac:dyDescent="0.3">
      <c r="A6234" s="110" t="s">
        <v>1714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hidden="1" customHeight="1" x14ac:dyDescent="0.3">
      <c r="A6235" s="110" t="s">
        <v>1714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hidden="1" customHeight="1" x14ac:dyDescent="0.3">
      <c r="A6236" s="110" t="s">
        <v>1714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hidden="1" customHeight="1" x14ac:dyDescent="0.3">
      <c r="A6237" s="110" t="s">
        <v>1714</v>
      </c>
      <c r="B6237" s="111" t="s">
        <v>996</v>
      </c>
      <c r="C6237" s="112" t="s">
        <v>1691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hidden="1" customHeight="1" x14ac:dyDescent="0.3">
      <c r="A6238" s="110" t="s">
        <v>1714</v>
      </c>
      <c r="B6238" s="111" t="s">
        <v>997</v>
      </c>
      <c r="C6238" s="112" t="s">
        <v>1692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hidden="1" customHeight="1" x14ac:dyDescent="0.3">
      <c r="A6239" s="110" t="s">
        <v>1714</v>
      </c>
      <c r="B6239" s="111" t="s">
        <v>998</v>
      </c>
      <c r="C6239" s="112" t="s">
        <v>1693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hidden="1" customHeight="1" x14ac:dyDescent="0.3">
      <c r="A6240" s="110" t="s">
        <v>1714</v>
      </c>
      <c r="B6240" s="111" t="s">
        <v>999</v>
      </c>
      <c r="C6240" s="112" t="s">
        <v>1694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hidden="1" customHeight="1" x14ac:dyDescent="0.3">
      <c r="A6241" s="110" t="s">
        <v>1714</v>
      </c>
      <c r="B6241" s="111" t="s">
        <v>1000</v>
      </c>
      <c r="C6241" s="112" t="s">
        <v>1623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hidden="1" customHeight="1" x14ac:dyDescent="0.3">
      <c r="A6242" s="110" t="s">
        <v>1714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hidden="1" customHeight="1" x14ac:dyDescent="0.3">
      <c r="A6243" s="110" t="s">
        <v>1714</v>
      </c>
      <c r="B6243" s="111" t="s">
        <v>1003</v>
      </c>
      <c r="C6243" s="112" t="s">
        <v>1624</v>
      </c>
      <c r="D6243" s="21">
        <f t="shared" si="142"/>
        <v>0</v>
      </c>
      <c r="E6243" s="24">
        <f t="shared" si="143"/>
        <v>0</v>
      </c>
      <c r="F6243" s="104"/>
      <c r="G6243" s="104"/>
      <c r="H6243" s="113"/>
      <c r="I6243" s="113"/>
      <c r="J6243" s="31"/>
      <c r="K6243" s="32"/>
      <c r="L6243" s="113"/>
      <c r="M6243" s="113"/>
      <c r="N6243" s="31"/>
      <c r="O6243" s="32"/>
      <c r="P6243" s="113"/>
      <c r="Q6243" s="113"/>
      <c r="R6243" s="31"/>
      <c r="S6243" s="32"/>
      <c r="T6243" s="113"/>
      <c r="U6243" s="113"/>
      <c r="V6243" s="31"/>
      <c r="W6243" s="32"/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hidden="1" customHeight="1" x14ac:dyDescent="0.3">
      <c r="A6244" s="110" t="s">
        <v>1714</v>
      </c>
      <c r="B6244" s="111" t="s">
        <v>1004</v>
      </c>
      <c r="C6244" s="112" t="s">
        <v>1625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hidden="1" customHeight="1" x14ac:dyDescent="0.3">
      <c r="A6245" s="110" t="s">
        <v>1714</v>
      </c>
      <c r="B6245" s="111" t="s">
        <v>1005</v>
      </c>
      <c r="C6245" s="112" t="s">
        <v>1626</v>
      </c>
      <c r="D6245" s="21">
        <f t="shared" ref="D6245:D6308" si="144">F6245+H6245+J6245+L6245+N6245+P6245+R6245+T6245+V6245+X6245+Z6245+AB6245</f>
        <v>0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/>
      <c r="I6245" s="113"/>
      <c r="J6245" s="31"/>
      <c r="K6245" s="32"/>
      <c r="L6245" s="113"/>
      <c r="M6245" s="113"/>
      <c r="N6245" s="31"/>
      <c r="O6245" s="32"/>
      <c r="P6245" s="113"/>
      <c r="Q6245" s="113"/>
      <c r="R6245" s="31"/>
      <c r="S6245" s="32"/>
      <c r="T6245" s="113"/>
      <c r="U6245" s="113"/>
      <c r="V6245" s="31"/>
      <c r="W6245" s="32"/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hidden="1" customHeight="1" x14ac:dyDescent="0.3">
      <c r="A6246" s="110" t="s">
        <v>1714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hidden="1" customHeight="1" x14ac:dyDescent="0.3">
      <c r="A6247" s="110" t="s">
        <v>1714</v>
      </c>
      <c r="B6247" s="111" t="s">
        <v>1008</v>
      </c>
      <c r="C6247" s="112" t="s">
        <v>1009</v>
      </c>
      <c r="D6247" s="21">
        <f t="shared" si="144"/>
        <v>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/>
      <c r="M6247" s="113"/>
      <c r="N6247" s="31"/>
      <c r="O6247" s="32"/>
      <c r="P6247" s="113"/>
      <c r="Q6247" s="113"/>
      <c r="R6247" s="31"/>
      <c r="S6247" s="32"/>
      <c r="T6247" s="113"/>
      <c r="U6247" s="113"/>
      <c r="V6247" s="31"/>
      <c r="W6247" s="32"/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hidden="1" customHeight="1" x14ac:dyDescent="0.3">
      <c r="A6248" s="110" t="s">
        <v>1714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hidden="1" customHeight="1" x14ac:dyDescent="0.3">
      <c r="A6249" s="110" t="s">
        <v>1714</v>
      </c>
      <c r="B6249" s="111" t="s">
        <v>1012</v>
      </c>
      <c r="C6249" s="112" t="s">
        <v>1013</v>
      </c>
      <c r="D6249" s="21">
        <f t="shared" si="144"/>
        <v>0</v>
      </c>
      <c r="E6249" s="24">
        <f t="shared" si="145"/>
        <v>0</v>
      </c>
      <c r="F6249" s="104"/>
      <c r="G6249" s="104"/>
      <c r="H6249" s="113"/>
      <c r="I6249" s="113"/>
      <c r="J6249" s="31"/>
      <c r="K6249" s="32"/>
      <c r="L6249" s="113"/>
      <c r="M6249" s="113"/>
      <c r="N6249" s="31"/>
      <c r="O6249" s="32"/>
      <c r="P6249" s="113"/>
      <c r="Q6249" s="113"/>
      <c r="R6249" s="31"/>
      <c r="S6249" s="32"/>
      <c r="T6249" s="113"/>
      <c r="U6249" s="113"/>
      <c r="V6249" s="31"/>
      <c r="W6249" s="32"/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hidden="1" customHeight="1" x14ac:dyDescent="0.3">
      <c r="A6250" s="110" t="s">
        <v>1714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hidden="1" customHeight="1" x14ac:dyDescent="0.3">
      <c r="A6251" s="110" t="s">
        <v>1714</v>
      </c>
      <c r="B6251" s="111" t="s">
        <v>1016</v>
      </c>
      <c r="C6251" s="112" t="s">
        <v>1017</v>
      </c>
      <c r="D6251" s="21">
        <f t="shared" si="144"/>
        <v>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/>
      <c r="M6251" s="113"/>
      <c r="N6251" s="31"/>
      <c r="O6251" s="32"/>
      <c r="P6251" s="113"/>
      <c r="Q6251" s="113"/>
      <c r="R6251" s="31"/>
      <c r="S6251" s="32"/>
      <c r="T6251" s="113"/>
      <c r="U6251" s="113"/>
      <c r="V6251" s="31"/>
      <c r="W6251" s="32"/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hidden="1" customHeight="1" x14ac:dyDescent="0.3">
      <c r="A6252" s="110" t="s">
        <v>1714</v>
      </c>
      <c r="B6252" s="111" t="s">
        <v>1018</v>
      </c>
      <c r="C6252" s="112" t="s">
        <v>1019</v>
      </c>
      <c r="D6252" s="21">
        <f t="shared" si="144"/>
        <v>73392</v>
      </c>
      <c r="E6252" s="24">
        <f t="shared" si="145"/>
        <v>0</v>
      </c>
      <c r="F6252" s="104">
        <v>10962</v>
      </c>
      <c r="G6252" s="104">
        <v>0</v>
      </c>
      <c r="H6252" s="113">
        <v>62430</v>
      </c>
      <c r="I6252" s="113">
        <v>0</v>
      </c>
      <c r="J6252" s="31"/>
      <c r="K6252" s="32"/>
      <c r="L6252" s="113"/>
      <c r="M6252" s="113"/>
      <c r="N6252" s="31"/>
      <c r="O6252" s="32"/>
      <c r="P6252" s="113"/>
      <c r="Q6252" s="113"/>
      <c r="R6252" s="31"/>
      <c r="S6252" s="32"/>
      <c r="T6252" s="113"/>
      <c r="U6252" s="113"/>
      <c r="V6252" s="31"/>
      <c r="W6252" s="32"/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hidden="1" customHeight="1" x14ac:dyDescent="0.3">
      <c r="A6253" s="110" t="s">
        <v>1714</v>
      </c>
      <c r="B6253" s="111" t="s">
        <v>1020</v>
      </c>
      <c r="C6253" s="112" t="s">
        <v>1021</v>
      </c>
      <c r="D6253" s="21">
        <f t="shared" si="144"/>
        <v>0</v>
      </c>
      <c r="E6253" s="24">
        <f t="shared" si="145"/>
        <v>0</v>
      </c>
      <c r="F6253" s="104"/>
      <c r="G6253" s="104"/>
      <c r="H6253" s="113"/>
      <c r="I6253" s="113"/>
      <c r="J6253" s="31"/>
      <c r="K6253" s="32"/>
      <c r="L6253" s="113"/>
      <c r="M6253" s="113"/>
      <c r="N6253" s="31"/>
      <c r="O6253" s="32"/>
      <c r="P6253" s="113"/>
      <c r="Q6253" s="113"/>
      <c r="R6253" s="31"/>
      <c r="S6253" s="32"/>
      <c r="T6253" s="113"/>
      <c r="U6253" s="113"/>
      <c r="V6253" s="31"/>
      <c r="W6253" s="32"/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hidden="1" customHeight="1" x14ac:dyDescent="0.3">
      <c r="A6254" s="110" t="s">
        <v>1714</v>
      </c>
      <c r="B6254" s="111" t="s">
        <v>1022</v>
      </c>
      <c r="C6254" s="112" t="s">
        <v>1023</v>
      </c>
      <c r="D6254" s="21">
        <f t="shared" si="144"/>
        <v>0</v>
      </c>
      <c r="E6254" s="24">
        <f t="shared" si="145"/>
        <v>0</v>
      </c>
      <c r="F6254" s="104"/>
      <c r="G6254" s="104"/>
      <c r="H6254" s="105"/>
      <c r="I6254" s="105"/>
      <c r="J6254" s="106"/>
      <c r="K6254" s="107"/>
      <c r="L6254" s="105"/>
      <c r="M6254" s="105"/>
      <c r="N6254" s="106"/>
      <c r="O6254" s="107"/>
      <c r="P6254" s="113"/>
      <c r="Q6254" s="113"/>
      <c r="R6254" s="106"/>
      <c r="S6254" s="107"/>
      <c r="T6254" s="105"/>
      <c r="U6254" s="105"/>
      <c r="V6254" s="106"/>
      <c r="W6254" s="107"/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hidden="1" customHeight="1" x14ac:dyDescent="0.3">
      <c r="A6255" s="110" t="s">
        <v>1714</v>
      </c>
      <c r="B6255" s="111" t="s">
        <v>1024</v>
      </c>
      <c r="C6255" s="112" t="s">
        <v>1025</v>
      </c>
      <c r="D6255" s="21">
        <f t="shared" si="144"/>
        <v>7600</v>
      </c>
      <c r="E6255" s="24">
        <f t="shared" si="145"/>
        <v>0</v>
      </c>
      <c r="F6255" s="104">
        <v>7600</v>
      </c>
      <c r="G6255" s="104">
        <v>0</v>
      </c>
      <c r="H6255" s="105">
        <v>0</v>
      </c>
      <c r="I6255" s="105">
        <v>0</v>
      </c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hidden="1" customHeight="1" x14ac:dyDescent="0.3">
      <c r="A6256" s="110" t="s">
        <v>1714</v>
      </c>
      <c r="B6256" s="111" t="s">
        <v>1026</v>
      </c>
      <c r="C6256" s="112" t="s">
        <v>1027</v>
      </c>
      <c r="D6256" s="21">
        <f t="shared" si="144"/>
        <v>11990</v>
      </c>
      <c r="E6256" s="24">
        <f t="shared" si="145"/>
        <v>0</v>
      </c>
      <c r="F6256" s="104">
        <v>11990</v>
      </c>
      <c r="G6256" s="104">
        <v>0</v>
      </c>
      <c r="H6256" s="105">
        <v>0</v>
      </c>
      <c r="I6256" s="105">
        <v>0</v>
      </c>
      <c r="J6256" s="106"/>
      <c r="K6256" s="107"/>
      <c r="L6256" s="105"/>
      <c r="M6256" s="105"/>
      <c r="N6256" s="106"/>
      <c r="O6256" s="107"/>
      <c r="P6256" s="105"/>
      <c r="Q6256" s="105"/>
      <c r="R6256" s="106"/>
      <c r="S6256" s="107"/>
      <c r="T6256" s="105"/>
      <c r="U6256" s="105"/>
      <c r="V6256" s="106"/>
      <c r="W6256" s="107"/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hidden="1" customHeight="1" x14ac:dyDescent="0.3">
      <c r="A6257" s="110" t="s">
        <v>1714</v>
      </c>
      <c r="B6257" s="111" t="s">
        <v>1028</v>
      </c>
      <c r="C6257" s="112" t="s">
        <v>1029</v>
      </c>
      <c r="D6257" s="21">
        <f t="shared" si="144"/>
        <v>61140</v>
      </c>
      <c r="E6257" s="24">
        <f t="shared" si="145"/>
        <v>0</v>
      </c>
      <c r="F6257" s="104">
        <v>35395</v>
      </c>
      <c r="G6257" s="104">
        <v>0</v>
      </c>
      <c r="H6257" s="113">
        <v>25745</v>
      </c>
      <c r="I6257" s="113">
        <v>0</v>
      </c>
      <c r="J6257" s="31"/>
      <c r="K6257" s="32"/>
      <c r="L6257" s="113"/>
      <c r="M6257" s="113"/>
      <c r="N6257" s="31"/>
      <c r="O6257" s="32"/>
      <c r="P6257" s="105"/>
      <c r="Q6257" s="105"/>
      <c r="R6257" s="31"/>
      <c r="S6257" s="32"/>
      <c r="T6257" s="113"/>
      <c r="U6257" s="113"/>
      <c r="V6257" s="31"/>
      <c r="W6257" s="32"/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hidden="1" customHeight="1" x14ac:dyDescent="0.3">
      <c r="A6258" s="110" t="s">
        <v>1714</v>
      </c>
      <c r="B6258" s="111" t="s">
        <v>1030</v>
      </c>
      <c r="C6258" s="112" t="s">
        <v>1031</v>
      </c>
      <c r="D6258" s="21">
        <f t="shared" si="144"/>
        <v>6190</v>
      </c>
      <c r="E6258" s="24">
        <f t="shared" si="145"/>
        <v>0</v>
      </c>
      <c r="F6258" s="104">
        <v>6190</v>
      </c>
      <c r="G6258" s="104">
        <v>0</v>
      </c>
      <c r="H6258" s="113">
        <v>0</v>
      </c>
      <c r="I6258" s="113">
        <v>0</v>
      </c>
      <c r="J6258" s="31"/>
      <c r="K6258" s="32"/>
      <c r="L6258" s="113"/>
      <c r="M6258" s="113"/>
      <c r="N6258" s="31"/>
      <c r="O6258" s="32"/>
      <c r="P6258" s="113"/>
      <c r="Q6258" s="113"/>
      <c r="R6258" s="31"/>
      <c r="S6258" s="32"/>
      <c r="T6258" s="113"/>
      <c r="U6258" s="113"/>
      <c r="V6258" s="31"/>
      <c r="W6258" s="32"/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hidden="1" customHeight="1" x14ac:dyDescent="0.3">
      <c r="A6259" s="110" t="s">
        <v>1714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hidden="1" customHeight="1" x14ac:dyDescent="0.3">
      <c r="A6260" s="110" t="s">
        <v>1714</v>
      </c>
      <c r="B6260" s="111" t="s">
        <v>1034</v>
      </c>
      <c r="C6260" s="112" t="s">
        <v>1035</v>
      </c>
      <c r="D6260" s="21">
        <f t="shared" si="144"/>
        <v>22663</v>
      </c>
      <c r="E6260" s="24">
        <f t="shared" si="145"/>
        <v>0</v>
      </c>
      <c r="F6260" s="104">
        <v>3769</v>
      </c>
      <c r="G6260" s="104">
        <v>0</v>
      </c>
      <c r="H6260" s="113">
        <v>18894</v>
      </c>
      <c r="I6260" s="113">
        <v>0</v>
      </c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hidden="1" customHeight="1" x14ac:dyDescent="0.3">
      <c r="A6261" s="110" t="s">
        <v>1714</v>
      </c>
      <c r="B6261" s="111" t="s">
        <v>1036</v>
      </c>
      <c r="C6261" s="112" t="s">
        <v>1037</v>
      </c>
      <c r="D6261" s="21">
        <f t="shared" si="144"/>
        <v>0</v>
      </c>
      <c r="E6261" s="24">
        <f t="shared" si="145"/>
        <v>0</v>
      </c>
      <c r="F6261" s="104"/>
      <c r="G6261" s="104"/>
      <c r="H6261" s="113"/>
      <c r="I6261" s="113"/>
      <c r="J6261" s="31"/>
      <c r="K6261" s="32"/>
      <c r="L6261" s="113"/>
      <c r="M6261" s="113"/>
      <c r="N6261" s="31"/>
      <c r="O6261" s="32"/>
      <c r="P6261" s="113"/>
      <c r="Q6261" s="113"/>
      <c r="R6261" s="31"/>
      <c r="S6261" s="32"/>
      <c r="T6261" s="113"/>
      <c r="U6261" s="113"/>
      <c r="V6261" s="31"/>
      <c r="W6261" s="32"/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hidden="1" customHeight="1" x14ac:dyDescent="0.3">
      <c r="A6262" s="110" t="s">
        <v>1714</v>
      </c>
      <c r="B6262" s="111" t="s">
        <v>1038</v>
      </c>
      <c r="C6262" s="112" t="s">
        <v>1039</v>
      </c>
      <c r="D6262" s="21">
        <f t="shared" si="144"/>
        <v>0</v>
      </c>
      <c r="E6262" s="24">
        <f t="shared" si="145"/>
        <v>0</v>
      </c>
      <c r="F6262" s="104"/>
      <c r="G6262" s="104"/>
      <c r="H6262" s="113"/>
      <c r="I6262" s="113"/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hidden="1" customHeight="1" x14ac:dyDescent="0.3">
      <c r="A6263" s="110" t="s">
        <v>1714</v>
      </c>
      <c r="B6263" s="111" t="s">
        <v>1040</v>
      </c>
      <c r="C6263" s="112" t="s">
        <v>1041</v>
      </c>
      <c r="D6263" s="21">
        <f t="shared" si="144"/>
        <v>35735.64</v>
      </c>
      <c r="E6263" s="24">
        <f t="shared" si="145"/>
        <v>0</v>
      </c>
      <c r="F6263" s="104"/>
      <c r="G6263" s="104"/>
      <c r="H6263" s="113">
        <v>35735.64</v>
      </c>
      <c r="I6263" s="113">
        <v>0</v>
      </c>
      <c r="J6263" s="31"/>
      <c r="K6263" s="32"/>
      <c r="L6263" s="113"/>
      <c r="M6263" s="113"/>
      <c r="N6263" s="31"/>
      <c r="O6263" s="32"/>
      <c r="P6263" s="113"/>
      <c r="Q6263" s="113"/>
      <c r="R6263" s="31"/>
      <c r="S6263" s="32"/>
      <c r="T6263" s="113"/>
      <c r="U6263" s="113"/>
      <c r="V6263" s="31"/>
      <c r="W6263" s="32"/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hidden="1" customHeight="1" x14ac:dyDescent="0.3">
      <c r="A6264" s="110" t="s">
        <v>1714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hidden="1" customHeight="1" x14ac:dyDescent="0.3">
      <c r="A6265" s="110" t="s">
        <v>1714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hidden="1" customHeight="1" x14ac:dyDescent="0.3">
      <c r="A6266" s="110" t="s">
        <v>1714</v>
      </c>
      <c r="B6266" s="111" t="s">
        <v>1046</v>
      </c>
      <c r="C6266" s="112" t="s">
        <v>1047</v>
      </c>
      <c r="D6266" s="21">
        <f t="shared" si="144"/>
        <v>84150</v>
      </c>
      <c r="E6266" s="24">
        <f t="shared" si="145"/>
        <v>0</v>
      </c>
      <c r="F6266" s="104">
        <v>79150</v>
      </c>
      <c r="G6266" s="104">
        <v>0</v>
      </c>
      <c r="H6266" s="113">
        <v>5000</v>
      </c>
      <c r="I6266" s="113">
        <v>0</v>
      </c>
      <c r="J6266" s="31"/>
      <c r="K6266" s="32"/>
      <c r="L6266" s="113"/>
      <c r="M6266" s="113"/>
      <c r="N6266" s="31"/>
      <c r="O6266" s="32"/>
      <c r="P6266" s="113"/>
      <c r="Q6266" s="113"/>
      <c r="R6266" s="31"/>
      <c r="S6266" s="32"/>
      <c r="T6266" s="113"/>
      <c r="U6266" s="113"/>
      <c r="V6266" s="31"/>
      <c r="W6266" s="32"/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hidden="1" customHeight="1" x14ac:dyDescent="0.3">
      <c r="A6267" s="110" t="s">
        <v>1714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hidden="1" customHeight="1" x14ac:dyDescent="0.3">
      <c r="A6268" s="110" t="s">
        <v>1714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hidden="1" customHeight="1" x14ac:dyDescent="0.3">
      <c r="A6269" s="110" t="s">
        <v>1714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hidden="1" customHeight="1" x14ac:dyDescent="0.3">
      <c r="A6270" s="110" t="s">
        <v>1714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hidden="1" customHeight="1" x14ac:dyDescent="0.3">
      <c r="A6271" s="110" t="s">
        <v>1714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hidden="1" customHeight="1" x14ac:dyDescent="0.3">
      <c r="A6272" s="110" t="s">
        <v>1714</v>
      </c>
      <c r="B6272" s="111" t="s">
        <v>1058</v>
      </c>
      <c r="C6272" s="112" t="s">
        <v>1059</v>
      </c>
      <c r="D6272" s="21">
        <f t="shared" si="144"/>
        <v>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/>
      <c r="M6272" s="113"/>
      <c r="N6272" s="31"/>
      <c r="O6272" s="32"/>
      <c r="P6272" s="113"/>
      <c r="Q6272" s="113"/>
      <c r="R6272" s="31"/>
      <c r="S6272" s="32"/>
      <c r="T6272" s="113"/>
      <c r="U6272" s="113"/>
      <c r="V6272" s="31"/>
      <c r="W6272" s="32"/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hidden="1" customHeight="1" x14ac:dyDescent="0.3">
      <c r="A6273" s="110" t="s">
        <v>1714</v>
      </c>
      <c r="B6273" s="111" t="s">
        <v>1060</v>
      </c>
      <c r="C6273" s="112" t="s">
        <v>1061</v>
      </c>
      <c r="D6273" s="21">
        <f t="shared" si="144"/>
        <v>0</v>
      </c>
      <c r="E6273" s="24">
        <f t="shared" si="145"/>
        <v>0</v>
      </c>
      <c r="F6273" s="104"/>
      <c r="G6273" s="104"/>
      <c r="H6273" s="113"/>
      <c r="I6273" s="113"/>
      <c r="J6273" s="31"/>
      <c r="K6273" s="32"/>
      <c r="L6273" s="113"/>
      <c r="M6273" s="113"/>
      <c r="N6273" s="31"/>
      <c r="O6273" s="32"/>
      <c r="P6273" s="113"/>
      <c r="Q6273" s="113"/>
      <c r="R6273" s="31"/>
      <c r="S6273" s="32"/>
      <c r="T6273" s="113"/>
      <c r="U6273" s="113"/>
      <c r="V6273" s="31"/>
      <c r="W6273" s="32"/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hidden="1" customHeight="1" x14ac:dyDescent="0.3">
      <c r="A6274" s="110" t="s">
        <v>1714</v>
      </c>
      <c r="B6274" s="111" t="s">
        <v>1062</v>
      </c>
      <c r="C6274" s="112" t="s">
        <v>1063</v>
      </c>
      <c r="D6274" s="21">
        <f t="shared" si="144"/>
        <v>41140</v>
      </c>
      <c r="E6274" s="24">
        <f t="shared" si="145"/>
        <v>0</v>
      </c>
      <c r="F6274" s="104">
        <v>41140</v>
      </c>
      <c r="G6274" s="104">
        <v>0</v>
      </c>
      <c r="H6274" s="113">
        <v>0</v>
      </c>
      <c r="I6274" s="113">
        <v>0</v>
      </c>
      <c r="J6274" s="31"/>
      <c r="K6274" s="32"/>
      <c r="L6274" s="113"/>
      <c r="M6274" s="113"/>
      <c r="N6274" s="31"/>
      <c r="O6274" s="32"/>
      <c r="P6274" s="113"/>
      <c r="Q6274" s="113"/>
      <c r="R6274" s="31"/>
      <c r="S6274" s="32"/>
      <c r="T6274" s="113"/>
      <c r="U6274" s="113"/>
      <c r="V6274" s="31"/>
      <c r="W6274" s="32"/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hidden="1" customHeight="1" x14ac:dyDescent="0.3">
      <c r="A6275" s="110" t="s">
        <v>1714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hidden="1" customHeight="1" x14ac:dyDescent="0.3">
      <c r="A6276" s="110" t="s">
        <v>1714</v>
      </c>
      <c r="B6276" s="111" t="s">
        <v>1066</v>
      </c>
      <c r="C6276" s="112" t="s">
        <v>1067</v>
      </c>
      <c r="D6276" s="21">
        <f t="shared" si="144"/>
        <v>33720</v>
      </c>
      <c r="E6276" s="24">
        <f t="shared" si="145"/>
        <v>0</v>
      </c>
      <c r="F6276" s="104"/>
      <c r="G6276" s="104"/>
      <c r="H6276" s="113">
        <v>33720</v>
      </c>
      <c r="I6276" s="113">
        <v>0</v>
      </c>
      <c r="J6276" s="31"/>
      <c r="K6276" s="32"/>
      <c r="L6276" s="113"/>
      <c r="M6276" s="113"/>
      <c r="N6276" s="31"/>
      <c r="O6276" s="32"/>
      <c r="P6276" s="113"/>
      <c r="Q6276" s="113"/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hidden="1" customHeight="1" x14ac:dyDescent="0.3">
      <c r="A6277" s="110" t="s">
        <v>1714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hidden="1" customHeight="1" x14ac:dyDescent="0.3">
      <c r="A6278" s="110" t="s">
        <v>1714</v>
      </c>
      <c r="B6278" s="111" t="s">
        <v>1070</v>
      </c>
      <c r="C6278" s="112" t="s">
        <v>1071</v>
      </c>
      <c r="D6278" s="21">
        <f t="shared" si="144"/>
        <v>0</v>
      </c>
      <c r="E6278" s="24">
        <f t="shared" si="145"/>
        <v>0</v>
      </c>
      <c r="F6278" s="104"/>
      <c r="G6278" s="104"/>
      <c r="H6278" s="113"/>
      <c r="I6278" s="113"/>
      <c r="J6278" s="31"/>
      <c r="K6278" s="32"/>
      <c r="L6278" s="113"/>
      <c r="M6278" s="113"/>
      <c r="N6278" s="31"/>
      <c r="O6278" s="32"/>
      <c r="P6278" s="113"/>
      <c r="Q6278" s="113"/>
      <c r="R6278" s="31"/>
      <c r="S6278" s="32"/>
      <c r="T6278" s="113"/>
      <c r="U6278" s="113"/>
      <c r="V6278" s="31"/>
      <c r="W6278" s="32"/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hidden="1" customHeight="1" x14ac:dyDescent="0.3">
      <c r="A6279" s="110" t="s">
        <v>1714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hidden="1" customHeight="1" x14ac:dyDescent="0.3">
      <c r="A6280" s="110" t="s">
        <v>1714</v>
      </c>
      <c r="B6280" s="111" t="s">
        <v>1074</v>
      </c>
      <c r="C6280" s="112" t="s">
        <v>1075</v>
      </c>
      <c r="D6280" s="21">
        <f t="shared" si="144"/>
        <v>25980</v>
      </c>
      <c r="E6280" s="24">
        <f t="shared" si="145"/>
        <v>0</v>
      </c>
      <c r="F6280" s="104">
        <v>10485</v>
      </c>
      <c r="G6280" s="104">
        <v>0</v>
      </c>
      <c r="H6280" s="113">
        <v>15495</v>
      </c>
      <c r="I6280" s="113">
        <v>0</v>
      </c>
      <c r="J6280" s="31"/>
      <c r="K6280" s="32"/>
      <c r="L6280" s="113"/>
      <c r="M6280" s="113"/>
      <c r="N6280" s="31"/>
      <c r="O6280" s="32"/>
      <c r="P6280" s="113"/>
      <c r="Q6280" s="113"/>
      <c r="R6280" s="31"/>
      <c r="S6280" s="32"/>
      <c r="T6280" s="113"/>
      <c r="U6280" s="113"/>
      <c r="V6280" s="31"/>
      <c r="W6280" s="32"/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hidden="1" customHeight="1" x14ac:dyDescent="0.3">
      <c r="A6281" s="110" t="s">
        <v>1714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hidden="1" customHeight="1" x14ac:dyDescent="0.3">
      <c r="A6282" s="110" t="s">
        <v>1714</v>
      </c>
      <c r="B6282" s="111" t="s">
        <v>1078</v>
      </c>
      <c r="C6282" s="112" t="s">
        <v>1079</v>
      </c>
      <c r="D6282" s="21">
        <f t="shared" si="144"/>
        <v>66088.5</v>
      </c>
      <c r="E6282" s="24">
        <f t="shared" si="145"/>
        <v>0</v>
      </c>
      <c r="F6282" s="104"/>
      <c r="G6282" s="104"/>
      <c r="H6282" s="113">
        <v>66088.5</v>
      </c>
      <c r="I6282" s="113">
        <v>0</v>
      </c>
      <c r="J6282" s="31"/>
      <c r="K6282" s="32"/>
      <c r="L6282" s="113"/>
      <c r="M6282" s="113"/>
      <c r="N6282" s="31"/>
      <c r="O6282" s="32"/>
      <c r="P6282" s="113"/>
      <c r="Q6282" s="113"/>
      <c r="R6282" s="31"/>
      <c r="S6282" s="32"/>
      <c r="T6282" s="113"/>
      <c r="U6282" s="113"/>
      <c r="V6282" s="31"/>
      <c r="W6282" s="32"/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hidden="1" customHeight="1" x14ac:dyDescent="0.3">
      <c r="A6283" s="110" t="s">
        <v>1714</v>
      </c>
      <c r="B6283" s="111" t="s">
        <v>1080</v>
      </c>
      <c r="C6283" s="112" t="s">
        <v>1081</v>
      </c>
      <c r="D6283" s="21">
        <f t="shared" si="144"/>
        <v>104697.5</v>
      </c>
      <c r="E6283" s="24">
        <f t="shared" si="145"/>
        <v>0</v>
      </c>
      <c r="F6283" s="104"/>
      <c r="G6283" s="104"/>
      <c r="H6283" s="113">
        <v>104697.5</v>
      </c>
      <c r="I6283" s="113">
        <v>0</v>
      </c>
      <c r="J6283" s="31"/>
      <c r="K6283" s="32"/>
      <c r="L6283" s="113"/>
      <c r="M6283" s="113"/>
      <c r="N6283" s="31"/>
      <c r="O6283" s="32"/>
      <c r="P6283" s="113"/>
      <c r="Q6283" s="113"/>
      <c r="R6283" s="31"/>
      <c r="S6283" s="32"/>
      <c r="T6283" s="113"/>
      <c r="U6283" s="113"/>
      <c r="V6283" s="31"/>
      <c r="W6283" s="32"/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hidden="1" customHeight="1" x14ac:dyDescent="0.3">
      <c r="A6284" s="110" t="s">
        <v>1714</v>
      </c>
      <c r="B6284" s="111" t="s">
        <v>1082</v>
      </c>
      <c r="C6284" s="112" t="s">
        <v>1083</v>
      </c>
      <c r="D6284" s="21">
        <f t="shared" si="144"/>
        <v>0</v>
      </c>
      <c r="E6284" s="24">
        <f t="shared" si="145"/>
        <v>0</v>
      </c>
      <c r="F6284" s="104"/>
      <c r="G6284" s="104"/>
      <c r="H6284" s="113"/>
      <c r="I6284" s="113"/>
      <c r="J6284" s="31"/>
      <c r="K6284" s="32"/>
      <c r="L6284" s="113"/>
      <c r="M6284" s="113"/>
      <c r="N6284" s="31"/>
      <c r="O6284" s="32"/>
      <c r="P6284" s="113"/>
      <c r="Q6284" s="113"/>
      <c r="R6284" s="31"/>
      <c r="S6284" s="32"/>
      <c r="T6284" s="113"/>
      <c r="U6284" s="113"/>
      <c r="V6284" s="31"/>
      <c r="W6284" s="32"/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hidden="1" customHeight="1" x14ac:dyDescent="0.3">
      <c r="A6285" s="110" t="s">
        <v>1714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hidden="1" customHeight="1" x14ac:dyDescent="0.3">
      <c r="A6286" s="110" t="s">
        <v>1714</v>
      </c>
      <c r="B6286" s="111" t="s">
        <v>1086</v>
      </c>
      <c r="C6286" s="112" t="s">
        <v>1087</v>
      </c>
      <c r="D6286" s="21">
        <f t="shared" si="144"/>
        <v>30</v>
      </c>
      <c r="E6286" s="24">
        <f t="shared" si="145"/>
        <v>0</v>
      </c>
      <c r="F6286" s="104">
        <v>15</v>
      </c>
      <c r="G6286" s="104">
        <v>0</v>
      </c>
      <c r="H6286" s="113">
        <v>15</v>
      </c>
      <c r="I6286" s="113">
        <v>0</v>
      </c>
      <c r="J6286" s="31"/>
      <c r="K6286" s="32"/>
      <c r="L6286" s="113"/>
      <c r="M6286" s="113"/>
      <c r="N6286" s="31"/>
      <c r="O6286" s="32"/>
      <c r="P6286" s="113"/>
      <c r="Q6286" s="113"/>
      <c r="R6286" s="31"/>
      <c r="S6286" s="32"/>
      <c r="T6286" s="113"/>
      <c r="U6286" s="113"/>
      <c r="V6286" s="31"/>
      <c r="W6286" s="32"/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hidden="1" customHeight="1" x14ac:dyDescent="0.3">
      <c r="A6287" s="110" t="s">
        <v>1714</v>
      </c>
      <c r="B6287" s="111" t="s">
        <v>1088</v>
      </c>
      <c r="C6287" s="112" t="s">
        <v>1089</v>
      </c>
      <c r="D6287" s="21">
        <f t="shared" si="144"/>
        <v>208855.3</v>
      </c>
      <c r="E6287" s="24">
        <f t="shared" si="145"/>
        <v>0</v>
      </c>
      <c r="F6287" s="104">
        <v>102180.19</v>
      </c>
      <c r="G6287" s="104">
        <v>0</v>
      </c>
      <c r="H6287" s="113">
        <v>106675.11</v>
      </c>
      <c r="I6287" s="113">
        <v>0</v>
      </c>
      <c r="J6287" s="31"/>
      <c r="K6287" s="32"/>
      <c r="L6287" s="113"/>
      <c r="M6287" s="113"/>
      <c r="N6287" s="31"/>
      <c r="O6287" s="32"/>
      <c r="P6287" s="113"/>
      <c r="Q6287" s="113"/>
      <c r="R6287" s="31"/>
      <c r="S6287" s="32"/>
      <c r="T6287" s="113"/>
      <c r="U6287" s="113"/>
      <c r="V6287" s="31"/>
      <c r="W6287" s="32"/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hidden="1" customHeight="1" x14ac:dyDescent="0.3">
      <c r="A6288" s="110" t="s">
        <v>1714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hidden="1" customHeight="1" x14ac:dyDescent="0.3">
      <c r="A6289" s="110" t="s">
        <v>1714</v>
      </c>
      <c r="B6289" s="111" t="s">
        <v>1092</v>
      </c>
      <c r="C6289" s="112" t="s">
        <v>1093</v>
      </c>
      <c r="D6289" s="21">
        <f t="shared" si="144"/>
        <v>11275.67</v>
      </c>
      <c r="E6289" s="24">
        <f t="shared" si="145"/>
        <v>0</v>
      </c>
      <c r="F6289" s="104">
        <v>5641.05</v>
      </c>
      <c r="G6289" s="104">
        <v>0</v>
      </c>
      <c r="H6289" s="113">
        <v>5634.62</v>
      </c>
      <c r="I6289" s="113">
        <v>0</v>
      </c>
      <c r="J6289" s="31"/>
      <c r="K6289" s="32"/>
      <c r="L6289" s="113"/>
      <c r="M6289" s="113"/>
      <c r="N6289" s="31"/>
      <c r="O6289" s="32"/>
      <c r="P6289" s="113"/>
      <c r="Q6289" s="113"/>
      <c r="R6289" s="31"/>
      <c r="S6289" s="32"/>
      <c r="T6289" s="113"/>
      <c r="U6289" s="113"/>
      <c r="V6289" s="31"/>
      <c r="W6289" s="32"/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hidden="1" customHeight="1" x14ac:dyDescent="0.3">
      <c r="A6290" s="110" t="s">
        <v>1714</v>
      </c>
      <c r="B6290" s="111" t="s">
        <v>1094</v>
      </c>
      <c r="C6290" s="112" t="s">
        <v>1095</v>
      </c>
      <c r="D6290" s="21">
        <f t="shared" si="144"/>
        <v>5350</v>
      </c>
      <c r="E6290" s="24">
        <f t="shared" si="145"/>
        <v>0</v>
      </c>
      <c r="F6290" s="104">
        <v>2675</v>
      </c>
      <c r="G6290" s="104">
        <v>0</v>
      </c>
      <c r="H6290" s="113">
        <v>2675</v>
      </c>
      <c r="I6290" s="113">
        <v>0</v>
      </c>
      <c r="J6290" s="31"/>
      <c r="K6290" s="32"/>
      <c r="L6290" s="113"/>
      <c r="M6290" s="113"/>
      <c r="N6290" s="31"/>
      <c r="O6290" s="32"/>
      <c r="P6290" s="113"/>
      <c r="Q6290" s="113"/>
      <c r="R6290" s="31"/>
      <c r="S6290" s="32"/>
      <c r="T6290" s="113"/>
      <c r="U6290" s="113"/>
      <c r="V6290" s="31"/>
      <c r="W6290" s="32"/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hidden="1" customHeight="1" x14ac:dyDescent="0.3">
      <c r="A6291" s="110" t="s">
        <v>1714</v>
      </c>
      <c r="B6291" s="111" t="s">
        <v>1096</v>
      </c>
      <c r="C6291" s="112" t="s">
        <v>1097</v>
      </c>
      <c r="D6291" s="21">
        <f t="shared" si="144"/>
        <v>2724</v>
      </c>
      <c r="E6291" s="24">
        <f t="shared" si="145"/>
        <v>0</v>
      </c>
      <c r="F6291" s="104">
        <v>1130</v>
      </c>
      <c r="G6291" s="104">
        <v>0</v>
      </c>
      <c r="H6291" s="113">
        <v>1594</v>
      </c>
      <c r="I6291" s="113">
        <v>0</v>
      </c>
      <c r="J6291" s="31"/>
      <c r="K6291" s="32"/>
      <c r="L6291" s="113"/>
      <c r="M6291" s="113"/>
      <c r="N6291" s="31"/>
      <c r="O6291" s="32"/>
      <c r="P6291" s="113"/>
      <c r="Q6291" s="113"/>
      <c r="R6291" s="31"/>
      <c r="S6291" s="32"/>
      <c r="T6291" s="113"/>
      <c r="U6291" s="113"/>
      <c r="V6291" s="31"/>
      <c r="W6291" s="32"/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hidden="1" customHeight="1" x14ac:dyDescent="0.3">
      <c r="A6292" s="110" t="s">
        <v>1714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hidden="1" customHeight="1" x14ac:dyDescent="0.3">
      <c r="A6293" s="110" t="s">
        <v>1714</v>
      </c>
      <c r="B6293" s="111" t="s">
        <v>1100</v>
      </c>
      <c r="C6293" s="112" t="s">
        <v>1101</v>
      </c>
      <c r="D6293" s="21">
        <f t="shared" si="144"/>
        <v>130155.87</v>
      </c>
      <c r="E6293" s="24">
        <f t="shared" si="145"/>
        <v>0</v>
      </c>
      <c r="F6293" s="104"/>
      <c r="G6293" s="104"/>
      <c r="H6293" s="113">
        <v>130155.87</v>
      </c>
      <c r="I6293" s="113">
        <v>0</v>
      </c>
      <c r="J6293" s="31"/>
      <c r="K6293" s="32"/>
      <c r="L6293" s="113"/>
      <c r="M6293" s="113"/>
      <c r="N6293" s="31"/>
      <c r="O6293" s="32"/>
      <c r="P6293" s="113"/>
      <c r="Q6293" s="113"/>
      <c r="R6293" s="31"/>
      <c r="S6293" s="32"/>
      <c r="T6293" s="113"/>
      <c r="U6293" s="113"/>
      <c r="V6293" s="31"/>
      <c r="W6293" s="32"/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hidden="1" customHeight="1" x14ac:dyDescent="0.3">
      <c r="A6294" s="110" t="s">
        <v>1714</v>
      </c>
      <c r="B6294" s="111" t="s">
        <v>1102</v>
      </c>
      <c r="C6294" s="112" t="s">
        <v>1103</v>
      </c>
      <c r="D6294" s="21">
        <f t="shared" si="144"/>
        <v>717106.97</v>
      </c>
      <c r="E6294" s="24">
        <f t="shared" si="145"/>
        <v>0</v>
      </c>
      <c r="F6294" s="104">
        <v>382587.61</v>
      </c>
      <c r="G6294" s="104">
        <v>0</v>
      </c>
      <c r="H6294" s="113">
        <v>334519.36</v>
      </c>
      <c r="I6294" s="113">
        <v>0</v>
      </c>
      <c r="J6294" s="31"/>
      <c r="K6294" s="32"/>
      <c r="L6294" s="113"/>
      <c r="M6294" s="113"/>
      <c r="N6294" s="31"/>
      <c r="O6294" s="32"/>
      <c r="P6294" s="113"/>
      <c r="Q6294" s="113"/>
      <c r="R6294" s="31"/>
      <c r="S6294" s="32"/>
      <c r="T6294" s="113"/>
      <c r="U6294" s="113"/>
      <c r="V6294" s="31"/>
      <c r="W6294" s="32"/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hidden="1" customHeight="1" x14ac:dyDescent="0.3">
      <c r="A6295" s="110" t="s">
        <v>1714</v>
      </c>
      <c r="B6295" s="111" t="s">
        <v>1104</v>
      </c>
      <c r="C6295" s="112" t="s">
        <v>1105</v>
      </c>
      <c r="D6295" s="21">
        <f t="shared" si="144"/>
        <v>4406</v>
      </c>
      <c r="E6295" s="24">
        <f t="shared" si="145"/>
        <v>0</v>
      </c>
      <c r="F6295" s="104">
        <v>4406</v>
      </c>
      <c r="G6295" s="104">
        <v>0</v>
      </c>
      <c r="H6295" s="113">
        <v>0</v>
      </c>
      <c r="I6295" s="113">
        <v>0</v>
      </c>
      <c r="J6295" s="31"/>
      <c r="K6295" s="32"/>
      <c r="L6295" s="113"/>
      <c r="M6295" s="113"/>
      <c r="N6295" s="31"/>
      <c r="O6295" s="32"/>
      <c r="P6295" s="113"/>
      <c r="Q6295" s="113"/>
      <c r="R6295" s="31"/>
      <c r="S6295" s="32"/>
      <c r="T6295" s="113"/>
      <c r="U6295" s="113"/>
      <c r="V6295" s="31"/>
      <c r="W6295" s="32"/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hidden="1" customHeight="1" x14ac:dyDescent="0.3">
      <c r="A6296" s="110" t="s">
        <v>1714</v>
      </c>
      <c r="B6296" s="111" t="s">
        <v>1106</v>
      </c>
      <c r="C6296" s="112" t="s">
        <v>1107</v>
      </c>
      <c r="D6296" s="21">
        <f t="shared" si="144"/>
        <v>266908.68</v>
      </c>
      <c r="E6296" s="24">
        <f t="shared" si="145"/>
        <v>0</v>
      </c>
      <c r="F6296" s="104">
        <v>132377.82999999999</v>
      </c>
      <c r="G6296" s="104">
        <v>0</v>
      </c>
      <c r="H6296" s="113">
        <v>134530.85</v>
      </c>
      <c r="I6296" s="113">
        <v>0</v>
      </c>
      <c r="J6296" s="31"/>
      <c r="K6296" s="32"/>
      <c r="L6296" s="113"/>
      <c r="M6296" s="113"/>
      <c r="N6296" s="31"/>
      <c r="O6296" s="32"/>
      <c r="P6296" s="113"/>
      <c r="Q6296" s="113"/>
      <c r="R6296" s="31"/>
      <c r="S6296" s="32"/>
      <c r="T6296" s="113"/>
      <c r="U6296" s="113"/>
      <c r="V6296" s="31"/>
      <c r="W6296" s="32"/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hidden="1" customHeight="1" x14ac:dyDescent="0.3">
      <c r="A6297" s="110" t="s">
        <v>1714</v>
      </c>
      <c r="B6297" s="111" t="s">
        <v>1108</v>
      </c>
      <c r="C6297" s="112" t="s">
        <v>1109</v>
      </c>
      <c r="D6297" s="21">
        <f t="shared" si="144"/>
        <v>553337.86</v>
      </c>
      <c r="E6297" s="24">
        <f t="shared" si="145"/>
        <v>0</v>
      </c>
      <c r="F6297" s="104">
        <v>236279</v>
      </c>
      <c r="G6297" s="104">
        <v>0</v>
      </c>
      <c r="H6297" s="113">
        <v>317058.86</v>
      </c>
      <c r="I6297" s="113">
        <v>0</v>
      </c>
      <c r="J6297" s="31"/>
      <c r="K6297" s="32"/>
      <c r="L6297" s="113"/>
      <c r="M6297" s="113"/>
      <c r="N6297" s="31"/>
      <c r="O6297" s="32"/>
      <c r="P6297" s="113"/>
      <c r="Q6297" s="113"/>
      <c r="R6297" s="31"/>
      <c r="S6297" s="32"/>
      <c r="T6297" s="113"/>
      <c r="U6297" s="113"/>
      <c r="V6297" s="31"/>
      <c r="W6297" s="32"/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hidden="1" customHeight="1" x14ac:dyDescent="0.3">
      <c r="A6298" s="110" t="s">
        <v>1714</v>
      </c>
      <c r="B6298" s="111" t="s">
        <v>1110</v>
      </c>
      <c r="C6298" s="112" t="s">
        <v>1111</v>
      </c>
      <c r="D6298" s="21">
        <f t="shared" si="144"/>
        <v>8860</v>
      </c>
      <c r="E6298" s="24">
        <f t="shared" si="145"/>
        <v>0</v>
      </c>
      <c r="F6298" s="104">
        <v>8860</v>
      </c>
      <c r="G6298" s="104">
        <v>0</v>
      </c>
      <c r="H6298" s="113">
        <v>0</v>
      </c>
      <c r="I6298" s="113">
        <v>0</v>
      </c>
      <c r="J6298" s="31"/>
      <c r="K6298" s="32"/>
      <c r="L6298" s="113"/>
      <c r="M6298" s="113"/>
      <c r="N6298" s="31"/>
      <c r="O6298" s="32"/>
      <c r="P6298" s="113"/>
      <c r="Q6298" s="113"/>
      <c r="R6298" s="31"/>
      <c r="S6298" s="32"/>
      <c r="T6298" s="113"/>
      <c r="U6298" s="113"/>
      <c r="V6298" s="31"/>
      <c r="W6298" s="32"/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hidden="1" customHeight="1" x14ac:dyDescent="0.3">
      <c r="A6299" s="110" t="s">
        <v>1714</v>
      </c>
      <c r="B6299" s="111" t="s">
        <v>1112</v>
      </c>
      <c r="C6299" s="112" t="s">
        <v>1113</v>
      </c>
      <c r="D6299" s="21">
        <f t="shared" si="144"/>
        <v>1600</v>
      </c>
      <c r="E6299" s="24">
        <f t="shared" si="145"/>
        <v>0</v>
      </c>
      <c r="F6299" s="104">
        <v>1600</v>
      </c>
      <c r="G6299" s="104">
        <v>0</v>
      </c>
      <c r="H6299" s="105">
        <v>0</v>
      </c>
      <c r="I6299" s="105">
        <v>0</v>
      </c>
      <c r="J6299" s="106"/>
      <c r="K6299" s="107"/>
      <c r="L6299" s="105"/>
      <c r="M6299" s="105"/>
      <c r="N6299" s="106"/>
      <c r="O6299" s="107"/>
      <c r="P6299" s="113"/>
      <c r="Q6299" s="113"/>
      <c r="R6299" s="106"/>
      <c r="S6299" s="107"/>
      <c r="T6299" s="105"/>
      <c r="U6299" s="105"/>
      <c r="V6299" s="106"/>
      <c r="W6299" s="107"/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hidden="1" customHeight="1" x14ac:dyDescent="0.3">
      <c r="A6300" s="110" t="s">
        <v>1714</v>
      </c>
      <c r="B6300" s="111" t="s">
        <v>1114</v>
      </c>
      <c r="C6300" s="112" t="s">
        <v>1115</v>
      </c>
      <c r="D6300" s="21">
        <f t="shared" si="144"/>
        <v>26600</v>
      </c>
      <c r="E6300" s="24">
        <f t="shared" si="145"/>
        <v>0</v>
      </c>
      <c r="F6300" s="104"/>
      <c r="G6300" s="104"/>
      <c r="H6300" s="113">
        <v>26600</v>
      </c>
      <c r="I6300" s="113">
        <v>0</v>
      </c>
      <c r="J6300" s="31"/>
      <c r="K6300" s="32"/>
      <c r="L6300" s="113"/>
      <c r="M6300" s="113"/>
      <c r="N6300" s="31"/>
      <c r="O6300" s="32"/>
      <c r="P6300" s="105"/>
      <c r="Q6300" s="105"/>
      <c r="R6300" s="31"/>
      <c r="S6300" s="32"/>
      <c r="T6300" s="113"/>
      <c r="U6300" s="113"/>
      <c r="V6300" s="31"/>
      <c r="W6300" s="32"/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hidden="1" customHeight="1" x14ac:dyDescent="0.3">
      <c r="A6301" s="110" t="s">
        <v>1714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hidden="1" customHeight="1" x14ac:dyDescent="0.3">
      <c r="A6302" s="110" t="s">
        <v>1714</v>
      </c>
      <c r="B6302" s="111" t="s">
        <v>1118</v>
      </c>
      <c r="C6302" s="112" t="s">
        <v>1119</v>
      </c>
      <c r="D6302" s="21">
        <f t="shared" si="144"/>
        <v>0</v>
      </c>
      <c r="E6302" s="24">
        <f t="shared" si="145"/>
        <v>0</v>
      </c>
      <c r="F6302" s="104"/>
      <c r="G6302" s="104"/>
      <c r="H6302" s="113"/>
      <c r="I6302" s="113"/>
      <c r="J6302" s="31"/>
      <c r="K6302" s="32"/>
      <c r="L6302" s="113"/>
      <c r="M6302" s="113"/>
      <c r="N6302" s="31"/>
      <c r="O6302" s="32"/>
      <c r="P6302" s="113"/>
      <c r="Q6302" s="113"/>
      <c r="R6302" s="31"/>
      <c r="S6302" s="32"/>
      <c r="T6302" s="113"/>
      <c r="U6302" s="113"/>
      <c r="V6302" s="31"/>
      <c r="W6302" s="32"/>
      <c r="X6302" s="113"/>
      <c r="Y6302" s="113"/>
      <c r="Z6302" s="31"/>
      <c r="AA6302" s="32"/>
      <c r="AB6302" s="113"/>
      <c r="AC6302" s="113"/>
      <c r="AD6302" s="33" t="s">
        <v>1703</v>
      </c>
      <c r="AE6302" s="19" t="s">
        <v>1413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hidden="1" customHeight="1" x14ac:dyDescent="0.3">
      <c r="A6303" s="110" t="s">
        <v>1714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hidden="1" customHeight="1" x14ac:dyDescent="0.3">
      <c r="A6304" s="110" t="s">
        <v>1714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hidden="1" customHeight="1" x14ac:dyDescent="0.3">
      <c r="A6305" s="110" t="s">
        <v>1714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hidden="1" customHeight="1" x14ac:dyDescent="0.3">
      <c r="A6306" s="110" t="s">
        <v>1714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hidden="1" customHeight="1" x14ac:dyDescent="0.3">
      <c r="A6307" s="110" t="s">
        <v>1714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hidden="1" customHeight="1" x14ac:dyDescent="0.3">
      <c r="A6308" s="110" t="s">
        <v>1714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hidden="1" customHeight="1" x14ac:dyDescent="0.3">
      <c r="A6309" s="110" t="s">
        <v>1714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hidden="1" customHeight="1" x14ac:dyDescent="0.3">
      <c r="A6310" s="110" t="s">
        <v>1714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hidden="1" customHeight="1" x14ac:dyDescent="0.3">
      <c r="A6311" s="110" t="s">
        <v>1714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hidden="1" customHeight="1" x14ac:dyDescent="0.3">
      <c r="A6312" s="110" t="s">
        <v>1714</v>
      </c>
      <c r="B6312" s="111" t="s">
        <v>1138</v>
      </c>
      <c r="C6312" s="112" t="s">
        <v>1627</v>
      </c>
      <c r="D6312" s="21">
        <f t="shared" si="146"/>
        <v>0</v>
      </c>
      <c r="E6312" s="24">
        <f t="shared" si="147"/>
        <v>0</v>
      </c>
      <c r="F6312" s="104"/>
      <c r="G6312" s="104"/>
      <c r="H6312" s="113"/>
      <c r="I6312" s="113"/>
      <c r="J6312" s="31"/>
      <c r="K6312" s="32"/>
      <c r="L6312" s="113"/>
      <c r="M6312" s="113"/>
      <c r="N6312" s="31"/>
      <c r="O6312" s="32"/>
      <c r="P6312" s="113"/>
      <c r="Q6312" s="113"/>
      <c r="R6312" s="31"/>
      <c r="S6312" s="32"/>
      <c r="T6312" s="113"/>
      <c r="U6312" s="113"/>
      <c r="V6312" s="31"/>
      <c r="W6312" s="32"/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hidden="1" customHeight="1" x14ac:dyDescent="0.3">
      <c r="A6313" s="110" t="s">
        <v>1714</v>
      </c>
      <c r="B6313" s="111" t="s">
        <v>1139</v>
      </c>
      <c r="C6313" s="112" t="s">
        <v>1140</v>
      </c>
      <c r="D6313" s="21">
        <f t="shared" si="146"/>
        <v>0</v>
      </c>
      <c r="E6313" s="24">
        <f t="shared" si="147"/>
        <v>0</v>
      </c>
      <c r="F6313" s="104"/>
      <c r="G6313" s="104"/>
      <c r="H6313" s="113"/>
      <c r="I6313" s="113"/>
      <c r="J6313" s="31"/>
      <c r="K6313" s="32"/>
      <c r="L6313" s="113"/>
      <c r="M6313" s="113"/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hidden="1" customHeight="1" x14ac:dyDescent="0.3">
      <c r="A6314" s="110" t="s">
        <v>1714</v>
      </c>
      <c r="B6314" s="111" t="s">
        <v>1141</v>
      </c>
      <c r="C6314" s="112" t="s">
        <v>1628</v>
      </c>
      <c r="D6314" s="21">
        <f t="shared" si="146"/>
        <v>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/>
      <c r="M6314" s="113"/>
      <c r="N6314" s="31"/>
      <c r="O6314" s="32"/>
      <c r="P6314" s="113"/>
      <c r="Q6314" s="113"/>
      <c r="R6314" s="31"/>
      <c r="S6314" s="32"/>
      <c r="T6314" s="113"/>
      <c r="U6314" s="113"/>
      <c r="V6314" s="31"/>
      <c r="W6314" s="32"/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hidden="1" customHeight="1" x14ac:dyDescent="0.3">
      <c r="A6315" s="110" t="s">
        <v>1714</v>
      </c>
      <c r="B6315" s="111" t="s">
        <v>1142</v>
      </c>
      <c r="C6315" s="112" t="s">
        <v>1143</v>
      </c>
      <c r="D6315" s="21">
        <f t="shared" si="146"/>
        <v>1008444.25</v>
      </c>
      <c r="E6315" s="24">
        <f t="shared" si="147"/>
        <v>0</v>
      </c>
      <c r="F6315" s="104"/>
      <c r="G6315" s="104"/>
      <c r="H6315" s="105">
        <v>1008444.25</v>
      </c>
      <c r="I6315" s="105">
        <v>0</v>
      </c>
      <c r="J6315" s="106"/>
      <c r="K6315" s="107"/>
      <c r="L6315" s="105"/>
      <c r="M6315" s="105"/>
      <c r="N6315" s="106"/>
      <c r="O6315" s="107"/>
      <c r="P6315" s="113"/>
      <c r="Q6315" s="113"/>
      <c r="R6315" s="106"/>
      <c r="S6315" s="107"/>
      <c r="T6315" s="105"/>
      <c r="U6315" s="105"/>
      <c r="V6315" s="106"/>
      <c r="W6315" s="107"/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hidden="1" customHeight="1" x14ac:dyDescent="0.3">
      <c r="A6316" s="110" t="s">
        <v>1714</v>
      </c>
      <c r="B6316" s="111" t="s">
        <v>1144</v>
      </c>
      <c r="C6316" s="112" t="s">
        <v>1629</v>
      </c>
      <c r="D6316" s="21">
        <f t="shared" si="146"/>
        <v>57162</v>
      </c>
      <c r="E6316" s="24">
        <f t="shared" si="147"/>
        <v>0</v>
      </c>
      <c r="F6316" s="104"/>
      <c r="G6316" s="104"/>
      <c r="H6316" s="105">
        <v>57162</v>
      </c>
      <c r="I6316" s="105">
        <v>0</v>
      </c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hidden="1" customHeight="1" x14ac:dyDescent="0.3">
      <c r="A6317" s="110" t="s">
        <v>1714</v>
      </c>
      <c r="B6317" s="111" t="s">
        <v>1145</v>
      </c>
      <c r="C6317" s="112" t="s">
        <v>1630</v>
      </c>
      <c r="D6317" s="21">
        <f t="shared" si="146"/>
        <v>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/>
      <c r="U6317" s="105"/>
      <c r="V6317" s="106"/>
      <c r="W6317" s="107"/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hidden="1" customHeight="1" x14ac:dyDescent="0.3">
      <c r="A6318" s="110" t="s">
        <v>1714</v>
      </c>
      <c r="B6318" s="111" t="s">
        <v>1631</v>
      </c>
      <c r="C6318" s="112" t="s">
        <v>1632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hidden="1" customHeight="1" x14ac:dyDescent="0.3">
      <c r="A6319" s="110" t="s">
        <v>1714</v>
      </c>
      <c r="B6319" s="111" t="s">
        <v>1146</v>
      </c>
      <c r="C6319" s="112" t="s">
        <v>1633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hidden="1" customHeight="1" x14ac:dyDescent="0.3">
      <c r="A6320" s="110" t="s">
        <v>1714</v>
      </c>
      <c r="B6320" s="111" t="s">
        <v>1147</v>
      </c>
      <c r="C6320" s="112" t="s">
        <v>1634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hidden="1" customHeight="1" x14ac:dyDescent="0.3">
      <c r="A6321" s="110" t="s">
        <v>1714</v>
      </c>
      <c r="B6321" s="111" t="s">
        <v>1148</v>
      </c>
      <c r="C6321" s="112" t="s">
        <v>1149</v>
      </c>
      <c r="D6321" s="21">
        <f t="shared" si="146"/>
        <v>0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/>
      <c r="M6321" s="113"/>
      <c r="N6321" s="31"/>
      <c r="O6321" s="32"/>
      <c r="P6321" s="113"/>
      <c r="Q6321" s="113"/>
      <c r="R6321" s="31"/>
      <c r="S6321" s="32"/>
      <c r="T6321" s="113"/>
      <c r="U6321" s="113"/>
      <c r="V6321" s="31"/>
      <c r="W6321" s="32"/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hidden="1" customHeight="1" x14ac:dyDescent="0.3">
      <c r="A6322" s="110" t="s">
        <v>1714</v>
      </c>
      <c r="B6322" s="111" t="s">
        <v>1150</v>
      </c>
      <c r="C6322" s="112" t="s">
        <v>1635</v>
      </c>
      <c r="D6322" s="21">
        <f t="shared" si="146"/>
        <v>1297117</v>
      </c>
      <c r="E6322" s="24">
        <f t="shared" si="147"/>
        <v>0</v>
      </c>
      <c r="F6322" s="104">
        <v>670177</v>
      </c>
      <c r="G6322" s="104">
        <v>0</v>
      </c>
      <c r="H6322" s="113">
        <v>626940</v>
      </c>
      <c r="I6322" s="113">
        <v>0</v>
      </c>
      <c r="J6322" s="31"/>
      <c r="K6322" s="32"/>
      <c r="L6322" s="113"/>
      <c r="M6322" s="113"/>
      <c r="N6322" s="31"/>
      <c r="O6322" s="32"/>
      <c r="P6322" s="113"/>
      <c r="Q6322" s="113"/>
      <c r="R6322" s="31"/>
      <c r="S6322" s="32"/>
      <c r="T6322" s="113"/>
      <c r="U6322" s="113"/>
      <c r="V6322" s="31"/>
      <c r="W6322" s="32"/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hidden="1" customHeight="1" x14ac:dyDescent="0.3">
      <c r="A6323" s="110" t="s">
        <v>1714</v>
      </c>
      <c r="B6323" s="111" t="s">
        <v>1151</v>
      </c>
      <c r="C6323" s="112" t="s">
        <v>1636</v>
      </c>
      <c r="D6323" s="21">
        <f t="shared" si="146"/>
        <v>200170</v>
      </c>
      <c r="E6323" s="24">
        <f t="shared" si="147"/>
        <v>0</v>
      </c>
      <c r="F6323" s="104">
        <v>104410</v>
      </c>
      <c r="G6323" s="104">
        <v>0</v>
      </c>
      <c r="H6323" s="113">
        <v>95760</v>
      </c>
      <c r="I6323" s="113">
        <v>0</v>
      </c>
      <c r="J6323" s="31"/>
      <c r="K6323" s="32"/>
      <c r="L6323" s="113"/>
      <c r="M6323" s="113"/>
      <c r="N6323" s="31"/>
      <c r="O6323" s="32"/>
      <c r="P6323" s="113"/>
      <c r="Q6323" s="113"/>
      <c r="R6323" s="31"/>
      <c r="S6323" s="32"/>
      <c r="T6323" s="113"/>
      <c r="U6323" s="113"/>
      <c r="V6323" s="31"/>
      <c r="W6323" s="32"/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hidden="1" customHeight="1" x14ac:dyDescent="0.3">
      <c r="A6324" s="110" t="s">
        <v>1714</v>
      </c>
      <c r="B6324" s="111" t="s">
        <v>1152</v>
      </c>
      <c r="C6324" s="112" t="s">
        <v>1637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hidden="1" customHeight="1" x14ac:dyDescent="0.3">
      <c r="A6325" s="110" t="s">
        <v>1714</v>
      </c>
      <c r="B6325" s="111" t="s">
        <v>1153</v>
      </c>
      <c r="C6325" s="112" t="s">
        <v>1638</v>
      </c>
      <c r="D6325" s="21">
        <f t="shared" si="146"/>
        <v>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/>
      <c r="W6325" s="32"/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hidden="1" customHeight="1" x14ac:dyDescent="0.3">
      <c r="A6326" s="110" t="s">
        <v>1714</v>
      </c>
      <c r="B6326" s="111" t="s">
        <v>1154</v>
      </c>
      <c r="C6326" s="112" t="s">
        <v>1639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hidden="1" customHeight="1" x14ac:dyDescent="0.3">
      <c r="A6327" s="110" t="s">
        <v>1714</v>
      </c>
      <c r="B6327" s="111" t="s">
        <v>1155</v>
      </c>
      <c r="C6327" s="112" t="s">
        <v>1156</v>
      </c>
      <c r="D6327" s="21">
        <f t="shared" si="146"/>
        <v>60000</v>
      </c>
      <c r="E6327" s="24">
        <f t="shared" si="147"/>
        <v>0</v>
      </c>
      <c r="F6327" s="104">
        <v>30000</v>
      </c>
      <c r="G6327" s="104">
        <v>0</v>
      </c>
      <c r="H6327" s="113">
        <v>30000</v>
      </c>
      <c r="I6327" s="113">
        <v>0</v>
      </c>
      <c r="J6327" s="31"/>
      <c r="K6327" s="32"/>
      <c r="L6327" s="113"/>
      <c r="M6327" s="113"/>
      <c r="N6327" s="31"/>
      <c r="O6327" s="32"/>
      <c r="P6327" s="113"/>
      <c r="Q6327" s="113"/>
      <c r="R6327" s="31"/>
      <c r="S6327" s="32"/>
      <c r="T6327" s="113"/>
      <c r="U6327" s="113"/>
      <c r="V6327" s="31"/>
      <c r="W6327" s="32"/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hidden="1" customHeight="1" x14ac:dyDescent="0.3">
      <c r="A6328" s="110" t="s">
        <v>1714</v>
      </c>
      <c r="B6328" s="111" t="s">
        <v>1157</v>
      </c>
      <c r="C6328" s="112" t="s">
        <v>1158</v>
      </c>
      <c r="D6328" s="21">
        <f t="shared" si="146"/>
        <v>60000</v>
      </c>
      <c r="E6328" s="24">
        <f t="shared" si="147"/>
        <v>0</v>
      </c>
      <c r="F6328" s="104">
        <v>30000</v>
      </c>
      <c r="G6328" s="104">
        <v>0</v>
      </c>
      <c r="H6328" s="113">
        <v>30000</v>
      </c>
      <c r="I6328" s="113">
        <v>0</v>
      </c>
      <c r="J6328" s="31"/>
      <c r="K6328" s="32"/>
      <c r="L6328" s="113"/>
      <c r="M6328" s="113"/>
      <c r="N6328" s="31"/>
      <c r="O6328" s="32"/>
      <c r="P6328" s="113"/>
      <c r="Q6328" s="113"/>
      <c r="R6328" s="31"/>
      <c r="S6328" s="32"/>
      <c r="T6328" s="113"/>
      <c r="U6328" s="113"/>
      <c r="V6328" s="31"/>
      <c r="W6328" s="32"/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hidden="1" customHeight="1" x14ac:dyDescent="0.3">
      <c r="A6329" s="110" t="s">
        <v>1714</v>
      </c>
      <c r="B6329" s="111" t="s">
        <v>1159</v>
      </c>
      <c r="C6329" s="112" t="s">
        <v>1160</v>
      </c>
      <c r="D6329" s="21">
        <f t="shared" si="146"/>
        <v>10000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/>
      <c r="K6329" s="32"/>
      <c r="L6329" s="113"/>
      <c r="M6329" s="113"/>
      <c r="N6329" s="31"/>
      <c r="O6329" s="32"/>
      <c r="P6329" s="113"/>
      <c r="Q6329" s="113"/>
      <c r="R6329" s="31"/>
      <c r="S6329" s="32"/>
      <c r="T6329" s="113"/>
      <c r="U6329" s="113"/>
      <c r="V6329" s="31"/>
      <c r="W6329" s="32"/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hidden="1" customHeight="1" x14ac:dyDescent="0.3">
      <c r="A6330" s="110" t="s">
        <v>1714</v>
      </c>
      <c r="B6330" s="111" t="s">
        <v>1161</v>
      </c>
      <c r="C6330" s="112" t="s">
        <v>1640</v>
      </c>
      <c r="D6330" s="21">
        <f t="shared" si="146"/>
        <v>0</v>
      </c>
      <c r="E6330" s="24">
        <f t="shared" si="147"/>
        <v>0</v>
      </c>
      <c r="F6330" s="104"/>
      <c r="G6330" s="104"/>
      <c r="H6330" s="113"/>
      <c r="I6330" s="113"/>
      <c r="J6330" s="31"/>
      <c r="K6330" s="32"/>
      <c r="L6330" s="113"/>
      <c r="M6330" s="113"/>
      <c r="N6330" s="31"/>
      <c r="O6330" s="32"/>
      <c r="P6330" s="113"/>
      <c r="Q6330" s="113"/>
      <c r="R6330" s="31"/>
      <c r="S6330" s="32"/>
      <c r="T6330" s="113"/>
      <c r="U6330" s="113"/>
      <c r="V6330" s="31"/>
      <c r="W6330" s="32"/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hidden="1" customHeight="1" x14ac:dyDescent="0.3">
      <c r="A6331" s="110" t="s">
        <v>1714</v>
      </c>
      <c r="B6331" s="111" t="s">
        <v>1162</v>
      </c>
      <c r="C6331" s="112" t="s">
        <v>1163</v>
      </c>
      <c r="D6331" s="21">
        <f t="shared" si="146"/>
        <v>0</v>
      </c>
      <c r="E6331" s="24">
        <f t="shared" si="147"/>
        <v>0</v>
      </c>
      <c r="F6331" s="104"/>
      <c r="G6331" s="104"/>
      <c r="H6331" s="105"/>
      <c r="I6331" s="105"/>
      <c r="J6331" s="106"/>
      <c r="K6331" s="107"/>
      <c r="L6331" s="105"/>
      <c r="M6331" s="105"/>
      <c r="N6331" s="106"/>
      <c r="O6331" s="107"/>
      <c r="P6331" s="113"/>
      <c r="Q6331" s="113"/>
      <c r="R6331" s="106"/>
      <c r="S6331" s="107"/>
      <c r="T6331" s="105"/>
      <c r="U6331" s="105"/>
      <c r="V6331" s="106"/>
      <c r="W6331" s="107"/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hidden="1" customHeight="1" x14ac:dyDescent="0.3">
      <c r="A6332" s="110" t="s">
        <v>1714</v>
      </c>
      <c r="B6332" s="111" t="s">
        <v>1164</v>
      </c>
      <c r="C6332" s="112" t="s">
        <v>1641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hidden="1" customHeight="1" x14ac:dyDescent="0.3">
      <c r="A6333" s="110" t="s">
        <v>1714</v>
      </c>
      <c r="B6333" s="111" t="s">
        <v>1165</v>
      </c>
      <c r="C6333" s="112" t="s">
        <v>1166</v>
      </c>
      <c r="D6333" s="21">
        <f t="shared" si="146"/>
        <v>59570.98</v>
      </c>
      <c r="E6333" s="24">
        <f t="shared" si="147"/>
        <v>0</v>
      </c>
      <c r="F6333" s="104">
        <v>29785.49</v>
      </c>
      <c r="G6333" s="104">
        <v>0</v>
      </c>
      <c r="H6333" s="105">
        <v>29785.49</v>
      </c>
      <c r="I6333" s="105">
        <v>0</v>
      </c>
      <c r="J6333" s="106"/>
      <c r="K6333" s="107"/>
      <c r="L6333" s="105"/>
      <c r="M6333" s="105"/>
      <c r="N6333" s="106"/>
      <c r="O6333" s="107"/>
      <c r="P6333" s="105"/>
      <c r="Q6333" s="105"/>
      <c r="R6333" s="106"/>
      <c r="S6333" s="107"/>
      <c r="T6333" s="105"/>
      <c r="U6333" s="105"/>
      <c r="V6333" s="106"/>
      <c r="W6333" s="107"/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hidden="1" customHeight="1" x14ac:dyDescent="0.3">
      <c r="A6334" s="110" t="s">
        <v>1714</v>
      </c>
      <c r="B6334" s="111" t="s">
        <v>1167</v>
      </c>
      <c r="C6334" s="112" t="s">
        <v>1642</v>
      </c>
      <c r="D6334" s="21">
        <f t="shared" si="146"/>
        <v>66000</v>
      </c>
      <c r="E6334" s="24">
        <f t="shared" si="147"/>
        <v>0</v>
      </c>
      <c r="F6334" s="104">
        <v>33000</v>
      </c>
      <c r="G6334" s="104">
        <v>0</v>
      </c>
      <c r="H6334" s="113">
        <v>33000</v>
      </c>
      <c r="I6334" s="113">
        <v>0</v>
      </c>
      <c r="J6334" s="31"/>
      <c r="K6334" s="32"/>
      <c r="L6334" s="113"/>
      <c r="M6334" s="113"/>
      <c r="N6334" s="31"/>
      <c r="O6334" s="32"/>
      <c r="P6334" s="105"/>
      <c r="Q6334" s="105"/>
      <c r="R6334" s="31"/>
      <c r="S6334" s="32"/>
      <c r="T6334" s="113"/>
      <c r="U6334" s="113"/>
      <c r="V6334" s="31"/>
      <c r="W6334" s="32"/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hidden="1" customHeight="1" x14ac:dyDescent="0.3">
      <c r="A6335" s="110" t="s">
        <v>1714</v>
      </c>
      <c r="B6335" s="111" t="s">
        <v>1168</v>
      </c>
      <c r="C6335" s="112" t="s">
        <v>1643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hidden="1" customHeight="1" x14ac:dyDescent="0.3">
      <c r="A6336" s="110" t="s">
        <v>1714</v>
      </c>
      <c r="B6336" s="111" t="s">
        <v>1169</v>
      </c>
      <c r="C6336" s="112" t="s">
        <v>1644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hidden="1" customHeight="1" x14ac:dyDescent="0.3">
      <c r="A6337" s="110" t="s">
        <v>1714</v>
      </c>
      <c r="B6337" s="111" t="s">
        <v>1170</v>
      </c>
      <c r="C6337" s="112" t="s">
        <v>1171</v>
      </c>
      <c r="D6337" s="21">
        <f t="shared" si="146"/>
        <v>22222.22</v>
      </c>
      <c r="E6337" s="24">
        <f t="shared" si="147"/>
        <v>0</v>
      </c>
      <c r="F6337" s="104">
        <v>11111.11</v>
      </c>
      <c r="G6337" s="104">
        <v>0</v>
      </c>
      <c r="H6337" s="105">
        <v>11111.11</v>
      </c>
      <c r="I6337" s="105">
        <v>0</v>
      </c>
      <c r="J6337" s="106"/>
      <c r="K6337" s="107"/>
      <c r="L6337" s="105"/>
      <c r="M6337" s="105"/>
      <c r="N6337" s="106"/>
      <c r="O6337" s="107"/>
      <c r="P6337" s="105"/>
      <c r="Q6337" s="105"/>
      <c r="R6337" s="106"/>
      <c r="S6337" s="107"/>
      <c r="T6337" s="105"/>
      <c r="U6337" s="105"/>
      <c r="V6337" s="106"/>
      <c r="W6337" s="107"/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hidden="1" customHeight="1" x14ac:dyDescent="0.3">
      <c r="A6338" s="110" t="s">
        <v>1714</v>
      </c>
      <c r="B6338" s="111" t="s">
        <v>1172</v>
      </c>
      <c r="C6338" s="112" t="s">
        <v>1645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hidden="1" customHeight="1" x14ac:dyDescent="0.3">
      <c r="A6339" s="110" t="s">
        <v>1714</v>
      </c>
      <c r="B6339" s="111" t="s">
        <v>1173</v>
      </c>
      <c r="C6339" s="112" t="s">
        <v>1646</v>
      </c>
      <c r="D6339" s="21">
        <f t="shared" si="146"/>
        <v>27166.639999999999</v>
      </c>
      <c r="E6339" s="24">
        <f t="shared" si="147"/>
        <v>0</v>
      </c>
      <c r="F6339" s="104">
        <v>13583.32</v>
      </c>
      <c r="G6339" s="104">
        <v>0</v>
      </c>
      <c r="H6339" s="113">
        <v>13583.32</v>
      </c>
      <c r="I6339" s="113">
        <v>0</v>
      </c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hidden="1" customHeight="1" x14ac:dyDescent="0.3">
      <c r="A6340" s="110" t="s">
        <v>1714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hidden="1" customHeight="1" x14ac:dyDescent="0.3">
      <c r="A6341" s="110" t="s">
        <v>1714</v>
      </c>
      <c r="B6341" s="111" t="s">
        <v>1176</v>
      </c>
      <c r="C6341" s="112" t="s">
        <v>1177</v>
      </c>
      <c r="D6341" s="21">
        <f t="shared" si="146"/>
        <v>10000</v>
      </c>
      <c r="E6341" s="24">
        <f t="shared" si="147"/>
        <v>0</v>
      </c>
      <c r="F6341" s="104">
        <v>5000</v>
      </c>
      <c r="G6341" s="104">
        <v>0</v>
      </c>
      <c r="H6341" s="113">
        <v>5000</v>
      </c>
      <c r="I6341" s="113">
        <v>0</v>
      </c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hidden="1" customHeight="1" x14ac:dyDescent="0.3">
      <c r="A6342" s="110" t="s">
        <v>1714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hidden="1" customHeight="1" x14ac:dyDescent="0.3">
      <c r="A6343" s="110" t="s">
        <v>1714</v>
      </c>
      <c r="B6343" s="111" t="s">
        <v>1180</v>
      </c>
      <c r="C6343" s="112" t="s">
        <v>1181</v>
      </c>
      <c r="D6343" s="21">
        <f t="shared" si="146"/>
        <v>65933.320000000007</v>
      </c>
      <c r="E6343" s="24">
        <f t="shared" si="147"/>
        <v>0</v>
      </c>
      <c r="F6343" s="104">
        <v>32966.660000000003</v>
      </c>
      <c r="G6343" s="104">
        <v>0</v>
      </c>
      <c r="H6343" s="113">
        <v>32966.660000000003</v>
      </c>
      <c r="I6343" s="113">
        <v>0</v>
      </c>
      <c r="J6343" s="31"/>
      <c r="K6343" s="32"/>
      <c r="L6343" s="113"/>
      <c r="M6343" s="113"/>
      <c r="N6343" s="31"/>
      <c r="O6343" s="32"/>
      <c r="P6343" s="113"/>
      <c r="Q6343" s="113"/>
      <c r="R6343" s="31"/>
      <c r="S6343" s="32"/>
      <c r="T6343" s="113"/>
      <c r="U6343" s="113"/>
      <c r="V6343" s="31"/>
      <c r="W6343" s="32"/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hidden="1" customHeight="1" x14ac:dyDescent="0.3">
      <c r="A6344" s="110" t="s">
        <v>1714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hidden="1" customHeight="1" x14ac:dyDescent="0.3">
      <c r="A6345" s="110" t="s">
        <v>1714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hidden="1" customHeight="1" x14ac:dyDescent="0.3">
      <c r="A6346" s="110" t="s">
        <v>1714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hidden="1" customHeight="1" x14ac:dyDescent="0.3">
      <c r="A6347" s="110" t="s">
        <v>1714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hidden="1" customHeight="1" x14ac:dyDescent="0.3">
      <c r="A6348" s="110" t="s">
        <v>1714</v>
      </c>
      <c r="B6348" s="111" t="s">
        <v>1190</v>
      </c>
      <c r="C6348" s="112" t="s">
        <v>1191</v>
      </c>
      <c r="D6348" s="21">
        <f t="shared" si="146"/>
        <v>63333.520000000004</v>
      </c>
      <c r="E6348" s="24">
        <f t="shared" si="147"/>
        <v>0</v>
      </c>
      <c r="F6348" s="104">
        <v>31666.86</v>
      </c>
      <c r="G6348" s="104">
        <v>0</v>
      </c>
      <c r="H6348" s="113">
        <v>31666.66</v>
      </c>
      <c r="I6348" s="113">
        <v>0</v>
      </c>
      <c r="J6348" s="31"/>
      <c r="K6348" s="32"/>
      <c r="L6348" s="113"/>
      <c r="M6348" s="113"/>
      <c r="N6348" s="31"/>
      <c r="O6348" s="32"/>
      <c r="P6348" s="113"/>
      <c r="Q6348" s="113"/>
      <c r="R6348" s="31"/>
      <c r="S6348" s="32"/>
      <c r="T6348" s="113"/>
      <c r="U6348" s="113"/>
      <c r="V6348" s="31"/>
      <c r="W6348" s="32"/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hidden="1" customHeight="1" x14ac:dyDescent="0.3">
      <c r="A6349" s="110" t="s">
        <v>1714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hidden="1" customHeight="1" x14ac:dyDescent="0.3">
      <c r="A6350" s="110" t="s">
        <v>1714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hidden="1" customHeight="1" x14ac:dyDescent="0.3">
      <c r="A6351" s="110" t="s">
        <v>1714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hidden="1" customHeight="1" x14ac:dyDescent="0.3">
      <c r="A6352" s="110" t="s">
        <v>1714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hidden="1" customHeight="1" x14ac:dyDescent="0.3">
      <c r="A6353" s="110" t="s">
        <v>1714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hidden="1" customHeight="1" x14ac:dyDescent="0.3">
      <c r="A6354" s="110" t="s">
        <v>1714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hidden="1" customHeight="1" x14ac:dyDescent="0.3">
      <c r="A6355" s="110" t="s">
        <v>1714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hidden="1" customHeight="1" x14ac:dyDescent="0.3">
      <c r="A6356" s="110" t="s">
        <v>1714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hidden="1" customHeight="1" x14ac:dyDescent="0.3">
      <c r="A6357" s="110" t="s">
        <v>1714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hidden="1" customHeight="1" x14ac:dyDescent="0.3">
      <c r="A6358" s="110" t="s">
        <v>1714</v>
      </c>
      <c r="B6358" s="111" t="s">
        <v>1210</v>
      </c>
      <c r="C6358" s="112" t="s">
        <v>1647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hidden="1" customHeight="1" x14ac:dyDescent="0.3">
      <c r="A6359" s="110" t="s">
        <v>1714</v>
      </c>
      <c r="B6359" s="111" t="s">
        <v>1211</v>
      </c>
      <c r="C6359" s="112" t="s">
        <v>1212</v>
      </c>
      <c r="D6359" s="21">
        <f t="shared" si="146"/>
        <v>51832.66</v>
      </c>
      <c r="E6359" s="24">
        <f t="shared" si="147"/>
        <v>0</v>
      </c>
      <c r="F6359" s="104">
        <v>25916.33</v>
      </c>
      <c r="G6359" s="104">
        <v>0</v>
      </c>
      <c r="H6359" s="105">
        <v>25916.33</v>
      </c>
      <c r="I6359" s="105">
        <v>0</v>
      </c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hidden="1" customHeight="1" x14ac:dyDescent="0.3">
      <c r="A6360" s="110" t="s">
        <v>1714</v>
      </c>
      <c r="B6360" s="111" t="s">
        <v>1213</v>
      </c>
      <c r="C6360" s="112" t="s">
        <v>1214</v>
      </c>
      <c r="D6360" s="21">
        <f t="shared" si="146"/>
        <v>26174.26</v>
      </c>
      <c r="E6360" s="24">
        <f t="shared" si="147"/>
        <v>0</v>
      </c>
      <c r="F6360" s="104">
        <v>13087.13</v>
      </c>
      <c r="G6360" s="104">
        <v>0</v>
      </c>
      <c r="H6360" s="105">
        <v>13087.13</v>
      </c>
      <c r="I6360" s="105">
        <v>0</v>
      </c>
      <c r="J6360" s="106"/>
      <c r="K6360" s="107"/>
      <c r="L6360" s="105"/>
      <c r="M6360" s="105"/>
      <c r="N6360" s="106"/>
      <c r="O6360" s="107"/>
      <c r="P6360" s="105"/>
      <c r="Q6360" s="105"/>
      <c r="R6360" s="106"/>
      <c r="S6360" s="107"/>
      <c r="T6360" s="105"/>
      <c r="U6360" s="105"/>
      <c r="V6360" s="106"/>
      <c r="W6360" s="107"/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hidden="1" customHeight="1" x14ac:dyDescent="0.3">
      <c r="A6361" s="110" t="s">
        <v>1714</v>
      </c>
      <c r="B6361" s="111" t="s">
        <v>1215</v>
      </c>
      <c r="C6361" s="112" t="s">
        <v>1216</v>
      </c>
      <c r="D6361" s="21">
        <f t="shared" si="146"/>
        <v>22227.96</v>
      </c>
      <c r="E6361" s="24">
        <f t="shared" si="147"/>
        <v>0</v>
      </c>
      <c r="F6361" s="104">
        <v>11113.98</v>
      </c>
      <c r="G6361" s="104">
        <v>0</v>
      </c>
      <c r="H6361" s="113">
        <v>11113.98</v>
      </c>
      <c r="I6361" s="113">
        <v>0</v>
      </c>
      <c r="J6361" s="31"/>
      <c r="K6361" s="32"/>
      <c r="L6361" s="113"/>
      <c r="M6361" s="113"/>
      <c r="N6361" s="31"/>
      <c r="O6361" s="32"/>
      <c r="P6361" s="105"/>
      <c r="Q6361" s="105"/>
      <c r="R6361" s="31"/>
      <c r="S6361" s="32"/>
      <c r="T6361" s="113"/>
      <c r="U6361" s="113"/>
      <c r="V6361" s="31"/>
      <c r="W6361" s="32"/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hidden="1" customHeight="1" x14ac:dyDescent="0.3">
      <c r="A6362" s="110" t="s">
        <v>1714</v>
      </c>
      <c r="B6362" s="111" t="s">
        <v>1217</v>
      </c>
      <c r="C6362" s="112" t="s">
        <v>1218</v>
      </c>
      <c r="D6362" s="21">
        <f t="shared" si="146"/>
        <v>18991.66</v>
      </c>
      <c r="E6362" s="24">
        <f t="shared" si="147"/>
        <v>0</v>
      </c>
      <c r="F6362" s="104">
        <v>9495.83</v>
      </c>
      <c r="G6362" s="104">
        <v>0</v>
      </c>
      <c r="H6362" s="105">
        <v>9495.83</v>
      </c>
      <c r="I6362" s="105">
        <v>0</v>
      </c>
      <c r="J6362" s="106"/>
      <c r="K6362" s="107"/>
      <c r="L6362" s="105"/>
      <c r="M6362" s="105"/>
      <c r="N6362" s="106"/>
      <c r="O6362" s="107"/>
      <c r="P6362" s="113"/>
      <c r="Q6362" s="113"/>
      <c r="R6362" s="106"/>
      <c r="S6362" s="107"/>
      <c r="T6362" s="105"/>
      <c r="U6362" s="105"/>
      <c r="V6362" s="106"/>
      <c r="W6362" s="107"/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hidden="1" customHeight="1" x14ac:dyDescent="0.3">
      <c r="A6363" s="110" t="s">
        <v>1714</v>
      </c>
      <c r="B6363" s="111" t="s">
        <v>1219</v>
      </c>
      <c r="C6363" s="112" t="s">
        <v>1220</v>
      </c>
      <c r="D6363" s="21">
        <f t="shared" si="146"/>
        <v>10747.74</v>
      </c>
      <c r="E6363" s="24">
        <f t="shared" si="147"/>
        <v>0</v>
      </c>
      <c r="F6363" s="104">
        <v>5373.87</v>
      </c>
      <c r="G6363" s="104">
        <v>0</v>
      </c>
      <c r="H6363" s="105">
        <v>5373.87</v>
      </c>
      <c r="I6363" s="105">
        <v>0</v>
      </c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hidden="1" customHeight="1" x14ac:dyDescent="0.3">
      <c r="A6364" s="110" t="s">
        <v>1714</v>
      </c>
      <c r="B6364" s="111" t="s">
        <v>1221</v>
      </c>
      <c r="C6364" s="112" t="s">
        <v>1222</v>
      </c>
      <c r="D6364" s="21">
        <f t="shared" si="146"/>
        <v>861.12</v>
      </c>
      <c r="E6364" s="24">
        <f t="shared" si="147"/>
        <v>0</v>
      </c>
      <c r="F6364" s="104">
        <v>430.56</v>
      </c>
      <c r="G6364" s="104">
        <v>0</v>
      </c>
      <c r="H6364" s="105">
        <v>430.56</v>
      </c>
      <c r="I6364" s="105">
        <v>0</v>
      </c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hidden="1" customHeight="1" x14ac:dyDescent="0.3">
      <c r="A6365" s="110" t="s">
        <v>1714</v>
      </c>
      <c r="B6365" s="111" t="s">
        <v>1223</v>
      </c>
      <c r="C6365" s="112" t="s">
        <v>1224</v>
      </c>
      <c r="D6365" s="21">
        <f t="shared" si="146"/>
        <v>1148.72</v>
      </c>
      <c r="E6365" s="24">
        <f t="shared" si="147"/>
        <v>0</v>
      </c>
      <c r="F6365" s="104">
        <v>574.36</v>
      </c>
      <c r="G6365" s="104">
        <v>0</v>
      </c>
      <c r="H6365" s="113">
        <v>574.36</v>
      </c>
      <c r="I6365" s="113">
        <v>0</v>
      </c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hidden="1" customHeight="1" x14ac:dyDescent="0.3">
      <c r="A6366" s="110" t="s">
        <v>1714</v>
      </c>
      <c r="B6366" s="111" t="s">
        <v>1225</v>
      </c>
      <c r="C6366" s="112" t="s">
        <v>1226</v>
      </c>
      <c r="D6366" s="21">
        <f t="shared" si="146"/>
        <v>4655.72</v>
      </c>
      <c r="E6366" s="24">
        <f t="shared" si="147"/>
        <v>0</v>
      </c>
      <c r="F6366" s="104">
        <v>2327.86</v>
      </c>
      <c r="G6366" s="104">
        <v>0</v>
      </c>
      <c r="H6366" s="105">
        <v>2327.86</v>
      </c>
      <c r="I6366" s="105">
        <v>0</v>
      </c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hidden="1" customHeight="1" x14ac:dyDescent="0.3">
      <c r="A6367" s="110" t="s">
        <v>1714</v>
      </c>
      <c r="B6367" s="111" t="s">
        <v>1227</v>
      </c>
      <c r="C6367" s="112" t="s">
        <v>1228</v>
      </c>
      <c r="D6367" s="21">
        <f t="shared" si="146"/>
        <v>4344.4399999999996</v>
      </c>
      <c r="E6367" s="24">
        <f t="shared" si="147"/>
        <v>0</v>
      </c>
      <c r="F6367" s="104">
        <v>2172.2199999999998</v>
      </c>
      <c r="G6367" s="104">
        <v>0</v>
      </c>
      <c r="H6367" s="105">
        <v>2172.2199999999998</v>
      </c>
      <c r="I6367" s="105">
        <v>0</v>
      </c>
      <c r="J6367" s="106"/>
      <c r="K6367" s="107"/>
      <c r="L6367" s="105"/>
      <c r="M6367" s="105"/>
      <c r="N6367" s="106"/>
      <c r="O6367" s="107"/>
      <c r="P6367" s="105"/>
      <c r="Q6367" s="105"/>
      <c r="R6367" s="106"/>
      <c r="S6367" s="107"/>
      <c r="T6367" s="105"/>
      <c r="U6367" s="105"/>
      <c r="V6367" s="106"/>
      <c r="W6367" s="107"/>
      <c r="X6367" s="105"/>
      <c r="Y6367" s="105"/>
      <c r="Z6367" s="106"/>
      <c r="AA6367" s="107"/>
      <c r="AB6367" s="105"/>
      <c r="AC6367" s="105"/>
      <c r="AD6367" s="136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hidden="1" customHeight="1" x14ac:dyDescent="0.3">
      <c r="A6368" s="110" t="s">
        <v>1714</v>
      </c>
      <c r="B6368" s="111" t="s">
        <v>1229</v>
      </c>
      <c r="C6368" s="112" t="s">
        <v>1230</v>
      </c>
      <c r="D6368" s="21">
        <f t="shared" si="146"/>
        <v>44442.78</v>
      </c>
      <c r="E6368" s="24">
        <f t="shared" si="147"/>
        <v>0</v>
      </c>
      <c r="F6368" s="104">
        <v>22582.5</v>
      </c>
      <c r="G6368" s="104">
        <v>0</v>
      </c>
      <c r="H6368" s="113">
        <v>21860.28</v>
      </c>
      <c r="I6368" s="113">
        <v>0</v>
      </c>
      <c r="J6368" s="31"/>
      <c r="K6368" s="32"/>
      <c r="L6368" s="113"/>
      <c r="M6368" s="113"/>
      <c r="N6368" s="31"/>
      <c r="O6368" s="32"/>
      <c r="P6368" s="105"/>
      <c r="Q6368" s="105"/>
      <c r="R6368" s="31"/>
      <c r="S6368" s="32"/>
      <c r="T6368" s="113"/>
      <c r="U6368" s="113"/>
      <c r="V6368" s="31"/>
      <c r="W6368" s="32"/>
      <c r="X6368" s="113"/>
      <c r="Y6368" s="113"/>
      <c r="Z6368" s="31"/>
      <c r="AA6368" s="32"/>
      <c r="AB6368" s="113"/>
      <c r="AC6368" s="113"/>
      <c r="AD6368" s="136"/>
      <c r="AF6368" s="137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hidden="1" customHeight="1" x14ac:dyDescent="0.3">
      <c r="A6369" s="110" t="s">
        <v>1714</v>
      </c>
      <c r="B6369" s="111" t="s">
        <v>1231</v>
      </c>
      <c r="C6369" s="112" t="s">
        <v>1232</v>
      </c>
      <c r="D6369" s="21">
        <f t="shared" si="146"/>
        <v>1466.66</v>
      </c>
      <c r="E6369" s="24">
        <f t="shared" si="147"/>
        <v>0</v>
      </c>
      <c r="F6369" s="104">
        <v>733.33</v>
      </c>
      <c r="G6369" s="104">
        <v>0</v>
      </c>
      <c r="H6369" s="113">
        <v>733.33</v>
      </c>
      <c r="I6369" s="113">
        <v>0</v>
      </c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/>
      <c r="U6369" s="113"/>
      <c r="V6369" s="31"/>
      <c r="W6369" s="32"/>
      <c r="X6369" s="113"/>
      <c r="Y6369" s="113"/>
      <c r="Z6369" s="31"/>
      <c r="AA6369" s="32"/>
      <c r="AB6369" s="113"/>
      <c r="AC6369" s="113"/>
      <c r="AD6369" s="136"/>
      <c r="AF6369" s="137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hidden="1" customHeight="1" x14ac:dyDescent="0.3">
      <c r="A6370" s="110" t="s">
        <v>1714</v>
      </c>
      <c r="B6370" s="111" t="s">
        <v>1233</v>
      </c>
      <c r="C6370" s="112" t="s">
        <v>1234</v>
      </c>
      <c r="D6370" s="21">
        <f t="shared" si="146"/>
        <v>12974</v>
      </c>
      <c r="E6370" s="24">
        <f t="shared" si="147"/>
        <v>0</v>
      </c>
      <c r="F6370" s="104">
        <v>6487</v>
      </c>
      <c r="G6370" s="104">
        <v>0</v>
      </c>
      <c r="H6370" s="105">
        <v>6487</v>
      </c>
      <c r="I6370" s="105">
        <v>0</v>
      </c>
      <c r="J6370" s="106"/>
      <c r="K6370" s="107"/>
      <c r="L6370" s="105"/>
      <c r="M6370" s="105"/>
      <c r="N6370" s="106"/>
      <c r="O6370" s="107"/>
      <c r="P6370" s="113"/>
      <c r="Q6370" s="113"/>
      <c r="R6370" s="106"/>
      <c r="S6370" s="107"/>
      <c r="T6370" s="105"/>
      <c r="U6370" s="105"/>
      <c r="V6370" s="106"/>
      <c r="W6370" s="107"/>
      <c r="X6370" s="105"/>
      <c r="Y6370" s="105"/>
      <c r="Z6370" s="106"/>
      <c r="AA6370" s="107"/>
      <c r="AB6370" s="105"/>
      <c r="AC6370" s="105"/>
      <c r="AD6370" s="33"/>
      <c r="AF6370" s="137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hidden="1" customHeight="1" x14ac:dyDescent="0.3">
      <c r="A6371" s="110" t="s">
        <v>1714</v>
      </c>
      <c r="B6371" s="111" t="s">
        <v>1235</v>
      </c>
      <c r="C6371" s="112" t="s">
        <v>1236</v>
      </c>
      <c r="D6371" s="21">
        <f t="shared" si="146"/>
        <v>15954.34</v>
      </c>
      <c r="E6371" s="24">
        <f t="shared" si="147"/>
        <v>0</v>
      </c>
      <c r="F6371" s="104">
        <v>7977.17</v>
      </c>
      <c r="G6371" s="104">
        <v>0</v>
      </c>
      <c r="H6371" s="105">
        <v>7977.17</v>
      </c>
      <c r="I6371" s="105">
        <v>0</v>
      </c>
      <c r="J6371" s="106"/>
      <c r="K6371" s="107"/>
      <c r="L6371" s="105"/>
      <c r="M6371" s="105"/>
      <c r="N6371" s="106"/>
      <c r="O6371" s="107"/>
      <c r="P6371" s="105"/>
      <c r="Q6371" s="105"/>
      <c r="R6371" s="106"/>
      <c r="S6371" s="107"/>
      <c r="T6371" s="105"/>
      <c r="U6371" s="105"/>
      <c r="V6371" s="106"/>
      <c r="W6371" s="107"/>
      <c r="X6371" s="105"/>
      <c r="Y6371" s="105"/>
      <c r="Z6371" s="106"/>
      <c r="AA6371" s="107"/>
      <c r="AB6371" s="105"/>
      <c r="AC6371" s="105"/>
      <c r="AD6371" s="33"/>
      <c r="AF6371" s="137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hidden="1" customHeight="1" x14ac:dyDescent="0.3">
      <c r="A6372" s="110" t="s">
        <v>1714</v>
      </c>
      <c r="B6372" s="111" t="s">
        <v>1237</v>
      </c>
      <c r="C6372" s="112" t="s">
        <v>1238</v>
      </c>
      <c r="D6372" s="21">
        <f t="shared" si="146"/>
        <v>400</v>
      </c>
      <c r="E6372" s="24">
        <f t="shared" si="147"/>
        <v>0</v>
      </c>
      <c r="F6372" s="104">
        <v>200</v>
      </c>
      <c r="G6372" s="104">
        <v>0</v>
      </c>
      <c r="H6372" s="105">
        <v>200</v>
      </c>
      <c r="I6372" s="105">
        <v>0</v>
      </c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7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hidden="1" customHeight="1" x14ac:dyDescent="0.3">
      <c r="A6373" s="110" t="s">
        <v>1714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2920</v>
      </c>
      <c r="E6373" s="24">
        <f t="shared" ref="E6373:E6436" si="149">G6373+I6373+K6373+M6373+O6373+Q6373+S6373+U6373+W6373+Y6373+AA6373+AC6373</f>
        <v>0</v>
      </c>
      <c r="F6373" s="104">
        <v>1460</v>
      </c>
      <c r="G6373" s="104">
        <v>0</v>
      </c>
      <c r="H6373" s="113">
        <v>1460</v>
      </c>
      <c r="I6373" s="113">
        <v>0</v>
      </c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7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hidden="1" customHeight="1" x14ac:dyDescent="0.3">
      <c r="A6374" s="110" t="s">
        <v>1714</v>
      </c>
      <c r="B6374" s="111" t="s">
        <v>1241</v>
      </c>
      <c r="C6374" s="112" t="s">
        <v>1242</v>
      </c>
      <c r="D6374" s="21">
        <f t="shared" si="148"/>
        <v>287317.31999999995</v>
      </c>
      <c r="E6374" s="24">
        <f t="shared" si="149"/>
        <v>0</v>
      </c>
      <c r="F6374" s="104">
        <v>141775.32999999999</v>
      </c>
      <c r="G6374" s="104">
        <v>0</v>
      </c>
      <c r="H6374" s="105">
        <v>145541.99</v>
      </c>
      <c r="I6374" s="105">
        <v>0</v>
      </c>
      <c r="J6374" s="106"/>
      <c r="K6374" s="107"/>
      <c r="L6374" s="105"/>
      <c r="M6374" s="105"/>
      <c r="N6374" s="106"/>
      <c r="O6374" s="107"/>
      <c r="P6374" s="113"/>
      <c r="Q6374" s="113"/>
      <c r="R6374" s="106"/>
      <c r="S6374" s="107"/>
      <c r="T6374" s="105"/>
      <c r="U6374" s="105"/>
      <c r="V6374" s="106"/>
      <c r="W6374" s="107"/>
      <c r="X6374" s="105"/>
      <c r="Y6374" s="105"/>
      <c r="Z6374" s="106"/>
      <c r="AA6374" s="107"/>
      <c r="AB6374" s="105"/>
      <c r="AC6374" s="105"/>
      <c r="AD6374" s="35"/>
      <c r="AE6374" s="114"/>
      <c r="AF6374" s="137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hidden="1" customHeight="1" x14ac:dyDescent="0.3">
      <c r="A6375" s="110" t="s">
        <v>1714</v>
      </c>
      <c r="B6375" s="111" t="s">
        <v>1243</v>
      </c>
      <c r="C6375" s="112" t="s">
        <v>1244</v>
      </c>
      <c r="D6375" s="21">
        <f t="shared" si="148"/>
        <v>65222.22</v>
      </c>
      <c r="E6375" s="24">
        <f t="shared" si="149"/>
        <v>0</v>
      </c>
      <c r="F6375" s="104">
        <v>32611.11</v>
      </c>
      <c r="G6375" s="104">
        <v>0</v>
      </c>
      <c r="H6375" s="105">
        <v>32611.11</v>
      </c>
      <c r="I6375" s="105">
        <v>0</v>
      </c>
      <c r="J6375" s="106"/>
      <c r="K6375" s="107"/>
      <c r="L6375" s="105"/>
      <c r="M6375" s="105"/>
      <c r="N6375" s="106"/>
      <c r="O6375" s="107"/>
      <c r="P6375" s="105"/>
      <c r="Q6375" s="105"/>
      <c r="R6375" s="106"/>
      <c r="S6375" s="107"/>
      <c r="T6375" s="105"/>
      <c r="U6375" s="105"/>
      <c r="V6375" s="106"/>
      <c r="W6375" s="107"/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hidden="1" customHeight="1" x14ac:dyDescent="0.3">
      <c r="A6376" s="110" t="s">
        <v>1714</v>
      </c>
      <c r="B6376" s="111" t="s">
        <v>1245</v>
      </c>
      <c r="C6376" s="112" t="s">
        <v>1246</v>
      </c>
      <c r="D6376" s="21">
        <f t="shared" si="148"/>
        <v>38880.14</v>
      </c>
      <c r="E6376" s="24">
        <f t="shared" si="149"/>
        <v>0</v>
      </c>
      <c r="F6376" s="104">
        <v>19440.07</v>
      </c>
      <c r="G6376" s="104">
        <v>0</v>
      </c>
      <c r="H6376" s="113">
        <v>19440.07</v>
      </c>
      <c r="I6376" s="113">
        <v>0</v>
      </c>
      <c r="J6376" s="31"/>
      <c r="K6376" s="32"/>
      <c r="L6376" s="113"/>
      <c r="M6376" s="113"/>
      <c r="N6376" s="31"/>
      <c r="O6376" s="32"/>
      <c r="P6376" s="105"/>
      <c r="Q6376" s="105"/>
      <c r="R6376" s="31"/>
      <c r="S6376" s="32"/>
      <c r="T6376" s="113"/>
      <c r="U6376" s="113"/>
      <c r="V6376" s="31"/>
      <c r="W6376" s="32"/>
      <c r="X6376" s="113"/>
      <c r="Y6376" s="113"/>
      <c r="Z6376" s="31"/>
      <c r="AA6376" s="32"/>
      <c r="AB6376" s="113"/>
      <c r="AC6376" s="113"/>
      <c r="AD6376" s="136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hidden="1" customHeight="1" x14ac:dyDescent="0.3">
      <c r="A6377" s="110" t="s">
        <v>1714</v>
      </c>
      <c r="B6377" s="111" t="s">
        <v>1247</v>
      </c>
      <c r="C6377" s="112" t="s">
        <v>1248</v>
      </c>
      <c r="D6377" s="21">
        <f t="shared" si="148"/>
        <v>3000</v>
      </c>
      <c r="E6377" s="24">
        <f t="shared" si="149"/>
        <v>0</v>
      </c>
      <c r="F6377" s="104">
        <v>1500</v>
      </c>
      <c r="G6377" s="104">
        <v>0</v>
      </c>
      <c r="H6377" s="113">
        <v>1500</v>
      </c>
      <c r="I6377" s="113">
        <v>0</v>
      </c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6"/>
      <c r="AF6377" s="137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hidden="1" customHeight="1" x14ac:dyDescent="0.3">
      <c r="A6378" s="110" t="s">
        <v>1714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6"/>
      <c r="AF6378" s="137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hidden="1" customHeight="1" x14ac:dyDescent="0.3">
      <c r="A6379" s="110" t="s">
        <v>1714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7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hidden="1" customHeight="1" x14ac:dyDescent="0.3">
      <c r="A6380" s="110" t="s">
        <v>1714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hidden="1" customHeight="1" x14ac:dyDescent="0.3">
      <c r="A6381" s="110" t="s">
        <v>1714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hidden="1" customHeight="1" x14ac:dyDescent="0.3">
      <c r="A6382" s="110" t="s">
        <v>1714</v>
      </c>
      <c r="B6382" s="111" t="s">
        <v>1648</v>
      </c>
      <c r="C6382" s="112" t="s">
        <v>1649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hidden="1" customHeight="1" x14ac:dyDescent="0.3">
      <c r="A6383" s="110" t="s">
        <v>1714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hidden="1" customHeight="1" x14ac:dyDescent="0.3">
      <c r="A6384" s="110" t="s">
        <v>1714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hidden="1" customHeight="1" x14ac:dyDescent="0.3">
      <c r="A6385" s="110" t="s">
        <v>1714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hidden="1" customHeight="1" x14ac:dyDescent="0.3">
      <c r="A6386" s="110" t="s">
        <v>1714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7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hidden="1" customHeight="1" x14ac:dyDescent="0.3">
      <c r="A6387" s="110" t="s">
        <v>1714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7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hidden="1" customHeight="1" x14ac:dyDescent="0.3">
      <c r="A6388" s="110" t="s">
        <v>1714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7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hidden="1" customHeight="1" x14ac:dyDescent="0.3">
      <c r="A6389" s="110" t="s">
        <v>1714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hidden="1" customHeight="1" x14ac:dyDescent="0.3">
      <c r="A6390" s="110" t="s">
        <v>1714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hidden="1" customHeight="1" x14ac:dyDescent="0.3">
      <c r="A6391" s="110" t="s">
        <v>1714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hidden="1" customHeight="1" x14ac:dyDescent="0.3">
      <c r="A6392" s="110" t="s">
        <v>1714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hidden="1" customHeight="1" x14ac:dyDescent="0.3">
      <c r="A6393" s="110" t="s">
        <v>1714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hidden="1" customHeight="1" x14ac:dyDescent="0.3">
      <c r="A6394" s="110" t="s">
        <v>1714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hidden="1" customHeight="1" x14ac:dyDescent="0.3">
      <c r="A6395" s="110" t="s">
        <v>1714</v>
      </c>
      <c r="B6395" s="111" t="s">
        <v>1650</v>
      </c>
      <c r="C6395" s="112" t="s">
        <v>1651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hidden="1" customHeight="1" x14ac:dyDescent="0.3">
      <c r="A6396" s="110" t="s">
        <v>1714</v>
      </c>
      <c r="B6396" s="111" t="s">
        <v>1281</v>
      </c>
      <c r="C6396" s="112" t="s">
        <v>1282</v>
      </c>
      <c r="D6396" s="21">
        <f t="shared" si="148"/>
        <v>1365980.3</v>
      </c>
      <c r="E6396" s="24">
        <f t="shared" si="149"/>
        <v>675736.9</v>
      </c>
      <c r="F6396" s="104">
        <v>675736.9</v>
      </c>
      <c r="G6396" s="104">
        <v>0</v>
      </c>
      <c r="H6396" s="113">
        <v>690243.4</v>
      </c>
      <c r="I6396" s="113">
        <v>675736.9</v>
      </c>
      <c r="J6396" s="31"/>
      <c r="K6396" s="32"/>
      <c r="L6396" s="113"/>
      <c r="M6396" s="113"/>
      <c r="N6396" s="31"/>
      <c r="O6396" s="32"/>
      <c r="P6396" s="113"/>
      <c r="Q6396" s="113"/>
      <c r="R6396" s="31"/>
      <c r="S6396" s="32"/>
      <c r="T6396" s="113"/>
      <c r="U6396" s="113"/>
      <c r="V6396" s="31"/>
      <c r="W6396" s="32"/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hidden="1" customHeight="1" x14ac:dyDescent="0.3">
      <c r="A6397" s="110" t="s">
        <v>1714</v>
      </c>
      <c r="B6397" s="111" t="s">
        <v>1283</v>
      </c>
      <c r="C6397" s="112" t="s">
        <v>1652</v>
      </c>
      <c r="D6397" s="21">
        <f t="shared" si="148"/>
        <v>294546.55000000005</v>
      </c>
      <c r="E6397" s="24">
        <f t="shared" si="149"/>
        <v>143246.70000000001</v>
      </c>
      <c r="F6397" s="104">
        <v>143246.70000000001</v>
      </c>
      <c r="G6397" s="104">
        <v>0</v>
      </c>
      <c r="H6397" s="105">
        <v>151299.85</v>
      </c>
      <c r="I6397" s="105">
        <v>143246.70000000001</v>
      </c>
      <c r="J6397" s="106"/>
      <c r="K6397" s="107"/>
      <c r="L6397" s="105"/>
      <c r="M6397" s="105"/>
      <c r="N6397" s="106"/>
      <c r="O6397" s="107"/>
      <c r="P6397" s="113"/>
      <c r="Q6397" s="113"/>
      <c r="R6397" s="106"/>
      <c r="S6397" s="107"/>
      <c r="T6397" s="105"/>
      <c r="U6397" s="105"/>
      <c r="V6397" s="106"/>
      <c r="W6397" s="107"/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hidden="1" customHeight="1" x14ac:dyDescent="0.3">
      <c r="A6398" s="110" t="s">
        <v>1714</v>
      </c>
      <c r="B6398" s="111" t="s">
        <v>1653</v>
      </c>
      <c r="C6398" s="112" t="s">
        <v>1654</v>
      </c>
      <c r="D6398" s="21">
        <f t="shared" si="148"/>
        <v>0</v>
      </c>
      <c r="E6398" s="24">
        <f t="shared" si="149"/>
        <v>0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/>
      <c r="U6398" s="113"/>
      <c r="V6398" s="31"/>
      <c r="W6398" s="32"/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hidden="1" customHeight="1" x14ac:dyDescent="0.3">
      <c r="A6399" s="110" t="s">
        <v>1714</v>
      </c>
      <c r="B6399" s="111" t="s">
        <v>1655</v>
      </c>
      <c r="C6399" s="112" t="s">
        <v>1656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hidden="1" customHeight="1" x14ac:dyDescent="0.3">
      <c r="A6400" s="110" t="s">
        <v>1714</v>
      </c>
      <c r="B6400" s="111" t="s">
        <v>1284</v>
      </c>
      <c r="C6400" s="112" t="s">
        <v>1285</v>
      </c>
      <c r="D6400" s="21">
        <f t="shared" si="148"/>
        <v>15899</v>
      </c>
      <c r="E6400" s="24">
        <f t="shared" si="149"/>
        <v>0</v>
      </c>
      <c r="F6400" s="104">
        <v>3352</v>
      </c>
      <c r="G6400" s="104">
        <v>0</v>
      </c>
      <c r="H6400" s="105">
        <v>12547</v>
      </c>
      <c r="I6400" s="105">
        <v>0</v>
      </c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hidden="1" customHeight="1" x14ac:dyDescent="0.3">
      <c r="A6401" s="110" t="s">
        <v>1714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7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hidden="1" customHeight="1" x14ac:dyDescent="0.3">
      <c r="A6402" s="110" t="s">
        <v>1714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7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hidden="1" customHeight="1" x14ac:dyDescent="0.3">
      <c r="A6403" s="110" t="s">
        <v>1714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7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hidden="1" customHeight="1" x14ac:dyDescent="0.3">
      <c r="A6404" s="110" t="s">
        <v>1714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7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hidden="1" customHeight="1" x14ac:dyDescent="0.3">
      <c r="A6405" s="110" t="s">
        <v>1714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7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hidden="1" customHeight="1" x14ac:dyDescent="0.3">
      <c r="A6406" s="110" t="s">
        <v>1714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7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hidden="1" customHeight="1" x14ac:dyDescent="0.3">
      <c r="A6407" s="110" t="s">
        <v>1714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7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hidden="1" customHeight="1" x14ac:dyDescent="0.3">
      <c r="A6408" s="110" t="s">
        <v>1714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7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hidden="1" customHeight="1" x14ac:dyDescent="0.3">
      <c r="A6409" s="110" t="s">
        <v>1714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7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hidden="1" customHeight="1" x14ac:dyDescent="0.3">
      <c r="A6410" s="110" t="s">
        <v>1714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7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hidden="1" customHeight="1" x14ac:dyDescent="0.3">
      <c r="A6411" s="110" t="s">
        <v>1714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7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hidden="1" customHeight="1" x14ac:dyDescent="0.3">
      <c r="A6412" s="110" t="s">
        <v>1714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hidden="1" customHeight="1" x14ac:dyDescent="0.3">
      <c r="A6413" s="110" t="s">
        <v>1714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hidden="1" customHeight="1" x14ac:dyDescent="0.3">
      <c r="A6414" s="110" t="s">
        <v>1714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hidden="1" customHeight="1" x14ac:dyDescent="0.3">
      <c r="A6415" s="110" t="s">
        <v>1714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hidden="1" customHeight="1" x14ac:dyDescent="0.3">
      <c r="A6416" s="110" t="s">
        <v>1714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hidden="1" customHeight="1" x14ac:dyDescent="0.3">
      <c r="A6417" s="110" t="s">
        <v>1714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hidden="1" customHeight="1" x14ac:dyDescent="0.3">
      <c r="A6418" s="110" t="s">
        <v>1714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hidden="1" customHeight="1" x14ac:dyDescent="0.3">
      <c r="A6419" s="110" t="s">
        <v>1714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hidden="1" customHeight="1" x14ac:dyDescent="0.3">
      <c r="A6420" s="110" t="s">
        <v>1714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hidden="1" customHeight="1" x14ac:dyDescent="0.3">
      <c r="A6421" s="110" t="s">
        <v>1714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hidden="1" customHeight="1" x14ac:dyDescent="0.3">
      <c r="A6422" s="110" t="s">
        <v>1714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hidden="1" customHeight="1" x14ac:dyDescent="0.3">
      <c r="A6423" s="110" t="s">
        <v>1714</v>
      </c>
      <c r="B6423" s="111" t="s">
        <v>1330</v>
      </c>
      <c r="C6423" s="112" t="s">
        <v>1657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hidden="1" customHeight="1" x14ac:dyDescent="0.3">
      <c r="A6424" s="110" t="s">
        <v>1714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hidden="1" customHeight="1" x14ac:dyDescent="0.3">
      <c r="A6425" s="110" t="s">
        <v>1714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hidden="1" customHeight="1" x14ac:dyDescent="0.3">
      <c r="A6426" s="110" t="s">
        <v>1714</v>
      </c>
      <c r="B6426" s="111" t="s">
        <v>1335</v>
      </c>
      <c r="C6426" s="112" t="s">
        <v>1658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hidden="1" customHeight="1" x14ac:dyDescent="0.3">
      <c r="A6427" s="110" t="s">
        <v>1714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hidden="1" customHeight="1" x14ac:dyDescent="0.3">
      <c r="A6428" s="110" t="s">
        <v>1714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hidden="1" customHeight="1" x14ac:dyDescent="0.3">
      <c r="A6429" s="110" t="s">
        <v>1714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hidden="1" customHeight="1" x14ac:dyDescent="0.3">
      <c r="A6430" s="110" t="s">
        <v>1714</v>
      </c>
      <c r="B6430" s="111" t="s">
        <v>1342</v>
      </c>
      <c r="C6430" s="112" t="s">
        <v>1695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hidden="1" customHeight="1" x14ac:dyDescent="0.3">
      <c r="A6431" s="110" t="s">
        <v>1714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hidden="1" customHeight="1" x14ac:dyDescent="0.3">
      <c r="A6432" s="110" t="s">
        <v>1714</v>
      </c>
      <c r="B6432" s="111" t="s">
        <v>1345</v>
      </c>
      <c r="C6432" s="112" t="s">
        <v>1346</v>
      </c>
      <c r="D6432" s="21">
        <f t="shared" si="148"/>
        <v>0</v>
      </c>
      <c r="E6432" s="24">
        <f t="shared" si="149"/>
        <v>0</v>
      </c>
      <c r="F6432" s="104"/>
      <c r="G6432" s="104"/>
      <c r="H6432" s="113"/>
      <c r="I6432" s="113"/>
      <c r="J6432" s="31"/>
      <c r="K6432" s="32"/>
      <c r="L6432" s="113"/>
      <c r="M6432" s="113"/>
      <c r="N6432" s="31"/>
      <c r="O6432" s="32"/>
      <c r="P6432" s="113"/>
      <c r="Q6432" s="113"/>
      <c r="R6432" s="31"/>
      <c r="S6432" s="32"/>
      <c r="T6432" s="113"/>
      <c r="U6432" s="113"/>
      <c r="V6432" s="31"/>
      <c r="W6432" s="32"/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hidden="1" customHeight="1" x14ac:dyDescent="0.3">
      <c r="A6433" s="110" t="s">
        <v>1714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hidden="1" customHeight="1" x14ac:dyDescent="0.3">
      <c r="A6434" s="110" t="s">
        <v>1714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hidden="1" customHeight="1" x14ac:dyDescent="0.3">
      <c r="A6435" s="110" t="s">
        <v>1714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hidden="1" customHeight="1" x14ac:dyDescent="0.3">
      <c r="A6436" s="110" t="s">
        <v>1714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hidden="1" customHeight="1" x14ac:dyDescent="0.3">
      <c r="A6437" s="110" t="s">
        <v>1714</v>
      </c>
      <c r="B6437" s="111" t="s">
        <v>1355</v>
      </c>
      <c r="C6437" s="112" t="s">
        <v>1659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hidden="1" customHeight="1" x14ac:dyDescent="0.3">
      <c r="A6438" s="110" t="s">
        <v>1714</v>
      </c>
      <c r="B6438" s="111" t="s">
        <v>1356</v>
      </c>
      <c r="C6438" s="112" t="s">
        <v>1660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hidden="1" customHeight="1" x14ac:dyDescent="0.3">
      <c r="A6439" s="110" t="s">
        <v>1714</v>
      </c>
      <c r="B6439" s="111" t="s">
        <v>1357</v>
      </c>
      <c r="C6439" s="112" t="s">
        <v>1661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hidden="1" customHeight="1" x14ac:dyDescent="0.3">
      <c r="A6440" s="110" t="s">
        <v>1714</v>
      </c>
      <c r="B6440" s="111" t="s">
        <v>1358</v>
      </c>
      <c r="C6440" s="112" t="s">
        <v>1662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hidden="1" customHeight="1" x14ac:dyDescent="0.3">
      <c r="A6441" s="110" t="s">
        <v>1714</v>
      </c>
      <c r="B6441" s="111" t="s">
        <v>1359</v>
      </c>
      <c r="C6441" s="112" t="s">
        <v>1663</v>
      </c>
      <c r="D6441" s="21">
        <f t="shared" si="150"/>
        <v>0</v>
      </c>
      <c r="E6441" s="24">
        <f t="shared" si="151"/>
        <v>0</v>
      </c>
      <c r="F6441" s="104"/>
      <c r="G6441" s="104"/>
      <c r="H6441" s="113"/>
      <c r="I6441" s="113"/>
      <c r="J6441" s="31"/>
      <c r="K6441" s="32"/>
      <c r="L6441" s="113"/>
      <c r="M6441" s="113"/>
      <c r="N6441" s="31"/>
      <c r="O6441" s="32"/>
      <c r="P6441" s="113"/>
      <c r="Q6441" s="113"/>
      <c r="R6441" s="31"/>
      <c r="S6441" s="32"/>
      <c r="T6441" s="113"/>
      <c r="U6441" s="113"/>
      <c r="V6441" s="31"/>
      <c r="W6441" s="32"/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hidden="1" customHeight="1" x14ac:dyDescent="0.3">
      <c r="A6442" s="110" t="s">
        <v>1714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 t="s">
        <v>1715</v>
      </c>
      <c r="B6443" s="111" t="s">
        <v>3</v>
      </c>
      <c r="C6443" s="112" t="s">
        <v>4</v>
      </c>
      <c r="D6443" s="21">
        <f t="shared" si="150"/>
        <v>292354.5</v>
      </c>
      <c r="E6443" s="24">
        <f t="shared" si="151"/>
        <v>292918.5</v>
      </c>
      <c r="F6443" s="104">
        <v>157368.5</v>
      </c>
      <c r="G6443" s="104">
        <v>158082.5</v>
      </c>
      <c r="H6443" s="113">
        <v>134986</v>
      </c>
      <c r="I6443" s="113">
        <v>134836</v>
      </c>
      <c r="J6443" s="31"/>
      <c r="K6443" s="32"/>
      <c r="L6443" s="113"/>
      <c r="M6443" s="113"/>
      <c r="N6443" s="31"/>
      <c r="O6443" s="32"/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 t="s">
        <v>1715</v>
      </c>
      <c r="B6444" s="111" t="s">
        <v>5</v>
      </c>
      <c r="C6444" s="112" t="s">
        <v>6</v>
      </c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 t="s">
        <v>1715</v>
      </c>
      <c r="B6445" s="111" t="s">
        <v>7</v>
      </c>
      <c r="C6445" s="112" t="s">
        <v>8</v>
      </c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 t="s">
        <v>1715</v>
      </c>
      <c r="B6446" s="111" t="s">
        <v>9</v>
      </c>
      <c r="C6446" s="112" t="s">
        <v>10</v>
      </c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 t="s">
        <v>1715</v>
      </c>
      <c r="B6447" s="111" t="s">
        <v>11</v>
      </c>
      <c r="C6447" s="112" t="s">
        <v>1438</v>
      </c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 t="s">
        <v>1715</v>
      </c>
      <c r="B6448" s="111" t="s">
        <v>12</v>
      </c>
      <c r="C6448" s="112" t="s">
        <v>1439</v>
      </c>
      <c r="D6448" s="21">
        <f t="shared" si="150"/>
        <v>0</v>
      </c>
      <c r="E6448" s="24">
        <f t="shared" si="151"/>
        <v>0</v>
      </c>
      <c r="F6448" s="104">
        <v>0</v>
      </c>
      <c r="G6448" s="104">
        <v>0</v>
      </c>
      <c r="H6448" s="105">
        <v>0</v>
      </c>
      <c r="I6448" s="105">
        <v>0</v>
      </c>
      <c r="J6448" s="106"/>
      <c r="K6448" s="107"/>
      <c r="L6448" s="105"/>
      <c r="M6448" s="105"/>
      <c r="N6448" s="106"/>
      <c r="O6448" s="107"/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 t="s">
        <v>1715</v>
      </c>
      <c r="B6449" s="111" t="s">
        <v>1440</v>
      </c>
      <c r="C6449" s="112" t="s">
        <v>1441</v>
      </c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 t="s">
        <v>1715</v>
      </c>
      <c r="B6450" s="111" t="s">
        <v>1442</v>
      </c>
      <c r="C6450" s="112" t="s">
        <v>1443</v>
      </c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 t="s">
        <v>1715</v>
      </c>
      <c r="B6451" s="111" t="s">
        <v>13</v>
      </c>
      <c r="C6451" s="112" t="s">
        <v>1444</v>
      </c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 t="s">
        <v>1715</v>
      </c>
      <c r="B6452" s="111" t="s">
        <v>14</v>
      </c>
      <c r="C6452" s="112" t="s">
        <v>15</v>
      </c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 t="s">
        <v>1715</v>
      </c>
      <c r="B6453" s="111" t="s">
        <v>16</v>
      </c>
      <c r="C6453" s="112" t="s">
        <v>1445</v>
      </c>
      <c r="D6453" s="21">
        <f t="shared" si="150"/>
        <v>326476.73</v>
      </c>
      <c r="E6453" s="24">
        <f t="shared" si="151"/>
        <v>666561.73</v>
      </c>
      <c r="F6453" s="104">
        <v>321650</v>
      </c>
      <c r="G6453" s="104">
        <v>642885</v>
      </c>
      <c r="H6453" s="105">
        <v>4826.7299999999996</v>
      </c>
      <c r="I6453" s="105">
        <v>23676.73</v>
      </c>
      <c r="J6453" s="106"/>
      <c r="K6453" s="107"/>
      <c r="L6453" s="105"/>
      <c r="M6453" s="105"/>
      <c r="N6453" s="106"/>
      <c r="O6453" s="107"/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 t="s">
        <v>1715</v>
      </c>
      <c r="B6454" s="111" t="s">
        <v>17</v>
      </c>
      <c r="C6454" s="112" t="s">
        <v>1446</v>
      </c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 t="s">
        <v>1715</v>
      </c>
      <c r="B6455" s="111" t="s">
        <v>18</v>
      </c>
      <c r="C6455" s="112" t="s">
        <v>19</v>
      </c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 t="s">
        <v>1715</v>
      </c>
      <c r="B6456" s="111" t="s">
        <v>20</v>
      </c>
      <c r="C6456" s="112" t="s">
        <v>21</v>
      </c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 t="s">
        <v>1715</v>
      </c>
      <c r="B6457" s="111" t="s">
        <v>22</v>
      </c>
      <c r="C6457" s="112" t="s">
        <v>1447</v>
      </c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 t="s">
        <v>1715</v>
      </c>
      <c r="B6458" s="111" t="s">
        <v>23</v>
      </c>
      <c r="C6458" s="112" t="s">
        <v>1699</v>
      </c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 t="s">
        <v>1715</v>
      </c>
      <c r="B6459" s="111" t="s">
        <v>24</v>
      </c>
      <c r="C6459" s="112" t="s">
        <v>1448</v>
      </c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 t="s">
        <v>1715</v>
      </c>
      <c r="B6460" s="111" t="s">
        <v>25</v>
      </c>
      <c r="C6460" s="112" t="s">
        <v>26</v>
      </c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 t="s">
        <v>1715</v>
      </c>
      <c r="B6461" s="111" t="s">
        <v>27</v>
      </c>
      <c r="C6461" s="112" t="s">
        <v>1449</v>
      </c>
      <c r="D6461" s="21">
        <f t="shared" si="150"/>
        <v>25454313.039999999</v>
      </c>
      <c r="E6461" s="24">
        <f t="shared" si="151"/>
        <v>17537018.359999999</v>
      </c>
      <c r="F6461" s="104">
        <v>6113090.5999999996</v>
      </c>
      <c r="G6461" s="104">
        <v>9336631.9100000001</v>
      </c>
      <c r="H6461" s="105">
        <v>19341222.440000001</v>
      </c>
      <c r="I6461" s="105">
        <v>8200386.4500000002</v>
      </c>
      <c r="J6461" s="106"/>
      <c r="K6461" s="107"/>
      <c r="L6461" s="105"/>
      <c r="M6461" s="105"/>
      <c r="N6461" s="106"/>
      <c r="O6461" s="107"/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 t="s">
        <v>1715</v>
      </c>
      <c r="B6462" s="111" t="s">
        <v>28</v>
      </c>
      <c r="C6462" s="112" t="s">
        <v>1450</v>
      </c>
      <c r="D6462" s="21">
        <f t="shared" si="150"/>
        <v>4957997.29</v>
      </c>
      <c r="E6462" s="24">
        <f t="shared" si="151"/>
        <v>1718513</v>
      </c>
      <c r="F6462" s="104">
        <v>1286700</v>
      </c>
      <c r="G6462" s="104">
        <v>1373594</v>
      </c>
      <c r="H6462" s="105">
        <v>3671297.29</v>
      </c>
      <c r="I6462" s="105">
        <v>344919</v>
      </c>
      <c r="J6462" s="106"/>
      <c r="K6462" s="107"/>
      <c r="L6462" s="105"/>
      <c r="M6462" s="105"/>
      <c r="N6462" s="106"/>
      <c r="O6462" s="107"/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 t="s">
        <v>1715</v>
      </c>
      <c r="B6463" s="111" t="s">
        <v>29</v>
      </c>
      <c r="C6463" s="112" t="s">
        <v>1451</v>
      </c>
      <c r="D6463" s="21">
        <f t="shared" si="150"/>
        <v>0</v>
      </c>
      <c r="E6463" s="24">
        <f t="shared" si="151"/>
        <v>110153.27</v>
      </c>
      <c r="F6463" s="104">
        <v>0</v>
      </c>
      <c r="G6463" s="104">
        <v>110153.27</v>
      </c>
      <c r="H6463" s="105"/>
      <c r="I6463" s="105"/>
      <c r="J6463" s="106"/>
      <c r="K6463" s="107"/>
      <c r="L6463" s="105"/>
      <c r="M6463" s="105"/>
      <c r="N6463" s="106"/>
      <c r="O6463" s="107"/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 t="s">
        <v>1715</v>
      </c>
      <c r="B6464" s="111" t="s">
        <v>30</v>
      </c>
      <c r="C6464" s="112" t="s">
        <v>1452</v>
      </c>
      <c r="D6464" s="21">
        <f t="shared" si="150"/>
        <v>0</v>
      </c>
      <c r="E6464" s="24">
        <f t="shared" si="151"/>
        <v>292154.28000000003</v>
      </c>
      <c r="F6464" s="104">
        <v>0</v>
      </c>
      <c r="G6464" s="104">
        <v>238926.01</v>
      </c>
      <c r="H6464" s="113">
        <v>0</v>
      </c>
      <c r="I6464" s="113">
        <v>53228.27</v>
      </c>
      <c r="J6464" s="31"/>
      <c r="K6464" s="32"/>
      <c r="L6464" s="113"/>
      <c r="M6464" s="113"/>
      <c r="N6464" s="31"/>
      <c r="O6464" s="32"/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 t="s">
        <v>1715</v>
      </c>
      <c r="B6465" s="111" t="s">
        <v>31</v>
      </c>
      <c r="C6465" s="112" t="s">
        <v>1664</v>
      </c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 t="s">
        <v>1715</v>
      </c>
      <c r="B6466" s="111" t="s">
        <v>32</v>
      </c>
      <c r="C6466" s="112" t="s">
        <v>33</v>
      </c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 t="s">
        <v>1715</v>
      </c>
      <c r="B6467" s="111" t="s">
        <v>34</v>
      </c>
      <c r="C6467" s="112" t="s">
        <v>35</v>
      </c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 t="s">
        <v>1715</v>
      </c>
      <c r="B6468" s="111" t="s">
        <v>36</v>
      </c>
      <c r="C6468" s="112" t="s">
        <v>1453</v>
      </c>
      <c r="D6468" s="21">
        <f t="shared" si="150"/>
        <v>344936</v>
      </c>
      <c r="E6468" s="24">
        <f t="shared" si="151"/>
        <v>355980</v>
      </c>
      <c r="F6468" s="104">
        <v>5000</v>
      </c>
      <c r="G6468" s="104">
        <v>119120</v>
      </c>
      <c r="H6468" s="105">
        <v>339936</v>
      </c>
      <c r="I6468" s="105">
        <v>236860</v>
      </c>
      <c r="J6468" s="106"/>
      <c r="K6468" s="107"/>
      <c r="L6468" s="105"/>
      <c r="M6468" s="105"/>
      <c r="N6468" s="106"/>
      <c r="O6468" s="107"/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 t="s">
        <v>1715</v>
      </c>
      <c r="B6469" s="111" t="s">
        <v>37</v>
      </c>
      <c r="C6469" s="112" t="s">
        <v>1454</v>
      </c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 t="s">
        <v>1715</v>
      </c>
      <c r="B6470" s="111" t="s">
        <v>38</v>
      </c>
      <c r="C6470" s="112" t="s">
        <v>1455</v>
      </c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 t="s">
        <v>1715</v>
      </c>
      <c r="B6471" s="111" t="s">
        <v>39</v>
      </c>
      <c r="C6471" s="112" t="s">
        <v>1456</v>
      </c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 t="s">
        <v>1715</v>
      </c>
      <c r="B6472" s="111" t="s">
        <v>40</v>
      </c>
      <c r="C6472" s="112" t="s">
        <v>1457</v>
      </c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 t="s">
        <v>1715</v>
      </c>
      <c r="B6473" s="111" t="s">
        <v>1458</v>
      </c>
      <c r="C6473" s="112" t="s">
        <v>56</v>
      </c>
      <c r="D6473" s="21">
        <f t="shared" si="150"/>
        <v>0</v>
      </c>
      <c r="E6473" s="24">
        <f t="shared" si="151"/>
        <v>0</v>
      </c>
      <c r="F6473" s="104">
        <v>0</v>
      </c>
      <c r="G6473" s="104">
        <v>0</v>
      </c>
      <c r="H6473" s="105">
        <v>0</v>
      </c>
      <c r="I6473" s="105">
        <v>0</v>
      </c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 t="s">
        <v>1715</v>
      </c>
      <c r="B6474" s="111" t="s">
        <v>1459</v>
      </c>
      <c r="C6474" s="112" t="s">
        <v>58</v>
      </c>
      <c r="D6474" s="21">
        <f t="shared" si="150"/>
        <v>120</v>
      </c>
      <c r="E6474" s="24">
        <f t="shared" si="151"/>
        <v>0</v>
      </c>
      <c r="F6474" s="104">
        <v>0</v>
      </c>
      <c r="G6474" s="104">
        <v>0</v>
      </c>
      <c r="H6474" s="105">
        <v>120</v>
      </c>
      <c r="I6474" s="105">
        <v>0</v>
      </c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 t="s">
        <v>1715</v>
      </c>
      <c r="B6475" s="111" t="s">
        <v>1460</v>
      </c>
      <c r="C6475" s="112" t="s">
        <v>59</v>
      </c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 t="s">
        <v>1715</v>
      </c>
      <c r="B6476" s="111" t="s">
        <v>1461</v>
      </c>
      <c r="C6476" s="112" t="s">
        <v>61</v>
      </c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 t="s">
        <v>1715</v>
      </c>
      <c r="B6477" s="111" t="s">
        <v>1462</v>
      </c>
      <c r="C6477" s="112" t="s">
        <v>1463</v>
      </c>
      <c r="D6477" s="21">
        <f t="shared" si="150"/>
        <v>17300</v>
      </c>
      <c r="E6477" s="24">
        <f t="shared" si="151"/>
        <v>16350</v>
      </c>
      <c r="F6477" s="104">
        <v>0</v>
      </c>
      <c r="G6477" s="104">
        <v>0</v>
      </c>
      <c r="H6477" s="105">
        <v>17300</v>
      </c>
      <c r="I6477" s="105">
        <v>16350</v>
      </c>
      <c r="J6477" s="106"/>
      <c r="K6477" s="107"/>
      <c r="L6477" s="105"/>
      <c r="M6477" s="105"/>
      <c r="N6477" s="106"/>
      <c r="O6477" s="107"/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 t="s">
        <v>1715</v>
      </c>
      <c r="B6478" s="111" t="s">
        <v>1464</v>
      </c>
      <c r="C6478" s="112" t="s">
        <v>67</v>
      </c>
      <c r="D6478" s="21">
        <f t="shared" si="150"/>
        <v>3717813.5</v>
      </c>
      <c r="E6478" s="24">
        <f t="shared" si="151"/>
        <v>3717813.5</v>
      </c>
      <c r="F6478" s="104">
        <v>1844764.75</v>
      </c>
      <c r="G6478" s="104">
        <v>1844764.75</v>
      </c>
      <c r="H6478" s="113">
        <v>1873048.75</v>
      </c>
      <c r="I6478" s="113">
        <v>1873048.75</v>
      </c>
      <c r="J6478" s="31"/>
      <c r="K6478" s="32"/>
      <c r="L6478" s="113"/>
      <c r="M6478" s="113"/>
      <c r="N6478" s="31"/>
      <c r="O6478" s="32"/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 t="s">
        <v>1715</v>
      </c>
      <c r="B6479" s="111" t="s">
        <v>1465</v>
      </c>
      <c r="C6479" s="112" t="s">
        <v>1466</v>
      </c>
      <c r="D6479" s="21">
        <f t="shared" si="150"/>
        <v>2099511.25</v>
      </c>
      <c r="E6479" s="24">
        <f t="shared" si="151"/>
        <v>739721.38</v>
      </c>
      <c r="F6479" s="104">
        <v>1037566.75</v>
      </c>
      <c r="G6479" s="104">
        <v>269932.24</v>
      </c>
      <c r="H6479" s="105">
        <v>1061944.5</v>
      </c>
      <c r="I6479" s="105">
        <v>469789.14</v>
      </c>
      <c r="J6479" s="106"/>
      <c r="K6479" s="107"/>
      <c r="L6479" s="105"/>
      <c r="M6479" s="105"/>
      <c r="N6479" s="106"/>
      <c r="O6479" s="107"/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 t="s">
        <v>1715</v>
      </c>
      <c r="B6480" s="111" t="s">
        <v>1467</v>
      </c>
      <c r="C6480" s="112" t="s">
        <v>1468</v>
      </c>
      <c r="D6480" s="21">
        <f t="shared" si="150"/>
        <v>10228</v>
      </c>
      <c r="E6480" s="24">
        <f t="shared" si="151"/>
        <v>85188</v>
      </c>
      <c r="F6480" s="104">
        <v>5145</v>
      </c>
      <c r="G6480" s="104">
        <v>0</v>
      </c>
      <c r="H6480" s="105">
        <v>5083</v>
      </c>
      <c r="I6480" s="105">
        <v>85188</v>
      </c>
      <c r="J6480" s="106"/>
      <c r="K6480" s="107"/>
      <c r="L6480" s="105"/>
      <c r="M6480" s="105"/>
      <c r="N6480" s="106"/>
      <c r="O6480" s="107"/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 t="s">
        <v>1715</v>
      </c>
      <c r="B6481" s="111" t="s">
        <v>1469</v>
      </c>
      <c r="C6481" s="112" t="s">
        <v>1470</v>
      </c>
      <c r="D6481" s="21">
        <f t="shared" si="150"/>
        <v>0</v>
      </c>
      <c r="E6481" s="24">
        <f t="shared" si="151"/>
        <v>0</v>
      </c>
      <c r="F6481" s="104">
        <v>0</v>
      </c>
      <c r="G6481" s="104">
        <v>0</v>
      </c>
      <c r="H6481" s="113">
        <v>0</v>
      </c>
      <c r="I6481" s="113">
        <v>0</v>
      </c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 t="s">
        <v>1715</v>
      </c>
      <c r="B6482" s="111" t="s">
        <v>1471</v>
      </c>
      <c r="C6482" s="112" t="s">
        <v>68</v>
      </c>
      <c r="D6482" s="21">
        <f t="shared" si="150"/>
        <v>142730</v>
      </c>
      <c r="E6482" s="24">
        <f t="shared" si="151"/>
        <v>142730</v>
      </c>
      <c r="F6482" s="104">
        <v>69519</v>
      </c>
      <c r="G6482" s="104">
        <v>69519</v>
      </c>
      <c r="H6482" s="105">
        <v>73211</v>
      </c>
      <c r="I6482" s="105">
        <v>73211</v>
      </c>
      <c r="J6482" s="106"/>
      <c r="K6482" s="107"/>
      <c r="L6482" s="105"/>
      <c r="M6482" s="105"/>
      <c r="N6482" s="106"/>
      <c r="O6482" s="107"/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 t="s">
        <v>1715</v>
      </c>
      <c r="B6483" s="111" t="s">
        <v>1472</v>
      </c>
      <c r="C6483" s="112" t="s">
        <v>1473</v>
      </c>
      <c r="D6483" s="21">
        <f t="shared" si="150"/>
        <v>70529.25</v>
      </c>
      <c r="E6483" s="24">
        <f t="shared" si="151"/>
        <v>27177.05</v>
      </c>
      <c r="F6483" s="104">
        <v>46666.5</v>
      </c>
      <c r="G6483" s="104">
        <v>10000</v>
      </c>
      <c r="H6483" s="113">
        <v>23862.75</v>
      </c>
      <c r="I6483" s="113">
        <v>17177.05</v>
      </c>
      <c r="J6483" s="31"/>
      <c r="K6483" s="32"/>
      <c r="L6483" s="113"/>
      <c r="M6483" s="113"/>
      <c r="N6483" s="31"/>
      <c r="O6483" s="32"/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 t="s">
        <v>1715</v>
      </c>
      <c r="B6484" s="111" t="s">
        <v>1474</v>
      </c>
      <c r="C6484" s="112" t="s">
        <v>1475</v>
      </c>
      <c r="D6484" s="21">
        <f t="shared" si="150"/>
        <v>0</v>
      </c>
      <c r="E6484" s="24">
        <f t="shared" si="151"/>
        <v>0</v>
      </c>
      <c r="F6484" s="104"/>
      <c r="G6484" s="104"/>
      <c r="H6484" s="113"/>
      <c r="I6484" s="113"/>
      <c r="J6484" s="31"/>
      <c r="K6484" s="32"/>
      <c r="L6484" s="113"/>
      <c r="M6484" s="113"/>
      <c r="N6484" s="31"/>
      <c r="O6484" s="32"/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 t="s">
        <v>1715</v>
      </c>
      <c r="B6485" s="111" t="s">
        <v>1476</v>
      </c>
      <c r="C6485" s="112" t="s">
        <v>1477</v>
      </c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 t="s">
        <v>1715</v>
      </c>
      <c r="B6486" s="111" t="s">
        <v>1478</v>
      </c>
      <c r="C6486" s="112" t="s">
        <v>1479</v>
      </c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 t="s">
        <v>1715</v>
      </c>
      <c r="B6487" s="111" t="s">
        <v>1480</v>
      </c>
      <c r="C6487" s="112" t="s">
        <v>1481</v>
      </c>
      <c r="D6487" s="21">
        <f t="shared" si="150"/>
        <v>0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/>
      <c r="O6487" s="32"/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 t="s">
        <v>1715</v>
      </c>
      <c r="B6488" s="111" t="s">
        <v>1482</v>
      </c>
      <c r="C6488" s="112" t="s">
        <v>1483</v>
      </c>
      <c r="D6488" s="21">
        <f t="shared" si="150"/>
        <v>80931</v>
      </c>
      <c r="E6488" s="24">
        <f t="shared" si="151"/>
        <v>40204.660000000003</v>
      </c>
      <c r="F6488" s="104">
        <v>36506.5</v>
      </c>
      <c r="G6488" s="104">
        <v>16143.33</v>
      </c>
      <c r="H6488" s="113">
        <v>44424.5</v>
      </c>
      <c r="I6488" s="113">
        <v>24061.33</v>
      </c>
      <c r="J6488" s="31"/>
      <c r="K6488" s="32"/>
      <c r="L6488" s="113"/>
      <c r="M6488" s="113"/>
      <c r="N6488" s="31"/>
      <c r="O6488" s="32"/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 t="s">
        <v>1715</v>
      </c>
      <c r="B6489" s="111" t="s">
        <v>1484</v>
      </c>
      <c r="C6489" s="112" t="s">
        <v>1485</v>
      </c>
      <c r="D6489" s="21">
        <f t="shared" si="150"/>
        <v>33893.5</v>
      </c>
      <c r="E6489" s="24">
        <f t="shared" si="151"/>
        <v>14563.66</v>
      </c>
      <c r="F6489" s="104">
        <v>13940</v>
      </c>
      <c r="G6489" s="104">
        <v>4275.08</v>
      </c>
      <c r="H6489" s="105">
        <v>19953.5</v>
      </c>
      <c r="I6489" s="105">
        <v>10288.58</v>
      </c>
      <c r="J6489" s="106"/>
      <c r="K6489" s="107"/>
      <c r="L6489" s="105"/>
      <c r="M6489" s="105"/>
      <c r="N6489" s="106"/>
      <c r="O6489" s="107"/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 t="s">
        <v>1715</v>
      </c>
      <c r="B6490" s="111" t="s">
        <v>1486</v>
      </c>
      <c r="C6490" s="112" t="s">
        <v>1487</v>
      </c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 t="s">
        <v>1715</v>
      </c>
      <c r="B6491" s="111" t="s">
        <v>1488</v>
      </c>
      <c r="C6491" s="112" t="s">
        <v>1489</v>
      </c>
      <c r="D6491" s="21">
        <f t="shared" si="150"/>
        <v>62683</v>
      </c>
      <c r="E6491" s="24">
        <f t="shared" si="151"/>
        <v>0</v>
      </c>
      <c r="F6491" s="104">
        <v>62683</v>
      </c>
      <c r="G6491" s="104">
        <v>0</v>
      </c>
      <c r="H6491" s="105">
        <v>0</v>
      </c>
      <c r="I6491" s="105">
        <v>0</v>
      </c>
      <c r="J6491" s="106"/>
      <c r="K6491" s="107"/>
      <c r="L6491" s="105"/>
      <c r="M6491" s="105"/>
      <c r="N6491" s="106"/>
      <c r="O6491" s="107"/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 t="s">
        <v>1715</v>
      </c>
      <c r="B6492" s="111" t="s">
        <v>1490</v>
      </c>
      <c r="C6492" s="112" t="s">
        <v>1491</v>
      </c>
      <c r="D6492" s="21">
        <f t="shared" si="150"/>
        <v>11114</v>
      </c>
      <c r="E6492" s="24">
        <f t="shared" si="151"/>
        <v>9075</v>
      </c>
      <c r="F6492" s="104">
        <v>4265</v>
      </c>
      <c r="G6492" s="104">
        <v>2270</v>
      </c>
      <c r="H6492" s="105">
        <v>6849</v>
      </c>
      <c r="I6492" s="105">
        <v>6805</v>
      </c>
      <c r="J6492" s="106"/>
      <c r="K6492" s="107"/>
      <c r="L6492" s="105"/>
      <c r="M6492" s="105"/>
      <c r="N6492" s="106"/>
      <c r="O6492" s="107"/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 t="s">
        <v>1715</v>
      </c>
      <c r="B6493" s="111" t="s">
        <v>1492</v>
      </c>
      <c r="C6493" s="112" t="s">
        <v>70</v>
      </c>
      <c r="D6493" s="21">
        <f t="shared" si="150"/>
        <v>29652.75</v>
      </c>
      <c r="E6493" s="24">
        <f t="shared" si="151"/>
        <v>13779</v>
      </c>
      <c r="F6493" s="104">
        <v>21057.75</v>
      </c>
      <c r="G6493" s="104">
        <v>13779</v>
      </c>
      <c r="H6493" s="113">
        <v>8595</v>
      </c>
      <c r="I6493" s="113">
        <v>0</v>
      </c>
      <c r="J6493" s="31"/>
      <c r="K6493" s="32"/>
      <c r="L6493" s="113"/>
      <c r="M6493" s="113"/>
      <c r="N6493" s="31"/>
      <c r="O6493" s="32"/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 t="s">
        <v>1715</v>
      </c>
      <c r="B6494" s="111" t="s">
        <v>1493</v>
      </c>
      <c r="C6494" s="112" t="s">
        <v>1494</v>
      </c>
      <c r="D6494" s="21">
        <f t="shared" si="150"/>
        <v>0</v>
      </c>
      <c r="E6494" s="24">
        <f t="shared" si="151"/>
        <v>0</v>
      </c>
      <c r="F6494" s="104"/>
      <c r="G6494" s="104"/>
      <c r="H6494" s="105"/>
      <c r="I6494" s="105"/>
      <c r="J6494" s="106"/>
      <c r="K6494" s="107"/>
      <c r="L6494" s="105"/>
      <c r="M6494" s="105"/>
      <c r="N6494" s="106"/>
      <c r="O6494" s="107"/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 t="s">
        <v>1715</v>
      </c>
      <c r="B6495" s="111" t="s">
        <v>1495</v>
      </c>
      <c r="C6495" s="112" t="s">
        <v>1496</v>
      </c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 t="s">
        <v>1715</v>
      </c>
      <c r="B6496" s="111" t="s">
        <v>1497</v>
      </c>
      <c r="C6496" s="112" t="s">
        <v>71</v>
      </c>
      <c r="D6496" s="21">
        <f t="shared" si="150"/>
        <v>316803.25</v>
      </c>
      <c r="E6496" s="24">
        <f t="shared" si="151"/>
        <v>129257</v>
      </c>
      <c r="F6496" s="104">
        <v>142246</v>
      </c>
      <c r="G6496" s="104">
        <v>0</v>
      </c>
      <c r="H6496" s="113">
        <v>174557.25</v>
      </c>
      <c r="I6496" s="113">
        <v>129257</v>
      </c>
      <c r="J6496" s="31"/>
      <c r="K6496" s="32"/>
      <c r="L6496" s="113"/>
      <c r="M6496" s="113"/>
      <c r="N6496" s="31"/>
      <c r="O6496" s="32"/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 t="s">
        <v>1715</v>
      </c>
      <c r="B6497" s="111" t="s">
        <v>1498</v>
      </c>
      <c r="C6497" s="112" t="s">
        <v>1499</v>
      </c>
      <c r="D6497" s="21">
        <f t="shared" si="150"/>
        <v>161579</v>
      </c>
      <c r="E6497" s="24">
        <f t="shared" si="151"/>
        <v>84223.47</v>
      </c>
      <c r="F6497" s="104">
        <v>105268</v>
      </c>
      <c r="G6497" s="104">
        <v>0</v>
      </c>
      <c r="H6497" s="113">
        <v>56311</v>
      </c>
      <c r="I6497" s="113">
        <v>84223.47</v>
      </c>
      <c r="J6497" s="31"/>
      <c r="K6497" s="32"/>
      <c r="L6497" s="113"/>
      <c r="M6497" s="113"/>
      <c r="N6497" s="31"/>
      <c r="O6497" s="32"/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 t="s">
        <v>1715</v>
      </c>
      <c r="B6498" s="111" t="s">
        <v>1500</v>
      </c>
      <c r="C6498" s="112" t="s">
        <v>1501</v>
      </c>
      <c r="D6498" s="21">
        <f t="shared" si="150"/>
        <v>0</v>
      </c>
      <c r="E6498" s="24">
        <f t="shared" si="151"/>
        <v>0</v>
      </c>
      <c r="F6498" s="104"/>
      <c r="G6498" s="104"/>
      <c r="H6498" s="105"/>
      <c r="I6498" s="105"/>
      <c r="J6498" s="106"/>
      <c r="K6498" s="107"/>
      <c r="L6498" s="105"/>
      <c r="M6498" s="105"/>
      <c r="N6498" s="106"/>
      <c r="O6498" s="107"/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 t="s">
        <v>1715</v>
      </c>
      <c r="B6499" s="111" t="s">
        <v>1502</v>
      </c>
      <c r="C6499" s="112" t="s">
        <v>1503</v>
      </c>
      <c r="D6499" s="21">
        <f t="shared" si="150"/>
        <v>0</v>
      </c>
      <c r="E6499" s="24">
        <f t="shared" si="151"/>
        <v>0</v>
      </c>
      <c r="F6499" s="104"/>
      <c r="G6499" s="104"/>
      <c r="H6499" s="113"/>
      <c r="I6499" s="113"/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 t="s">
        <v>1715</v>
      </c>
      <c r="B6500" s="111" t="s">
        <v>1504</v>
      </c>
      <c r="C6500" s="112" t="s">
        <v>1505</v>
      </c>
      <c r="D6500" s="21">
        <f t="shared" si="150"/>
        <v>2250</v>
      </c>
      <c r="E6500" s="24">
        <f t="shared" si="151"/>
        <v>0</v>
      </c>
      <c r="F6500" s="104">
        <v>540</v>
      </c>
      <c r="G6500" s="104">
        <v>0</v>
      </c>
      <c r="H6500" s="105">
        <v>1710</v>
      </c>
      <c r="I6500" s="105">
        <v>0</v>
      </c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 t="s">
        <v>1715</v>
      </c>
      <c r="B6501" s="111" t="s">
        <v>1506</v>
      </c>
      <c r="C6501" s="112" t="s">
        <v>1507</v>
      </c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 t="s">
        <v>1715</v>
      </c>
      <c r="B6502" s="111" t="s">
        <v>1508</v>
      </c>
      <c r="C6502" s="112" t="s">
        <v>1665</v>
      </c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 t="s">
        <v>1715</v>
      </c>
      <c r="B6503" s="111" t="s">
        <v>1509</v>
      </c>
      <c r="C6503" s="112" t="s">
        <v>1510</v>
      </c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 t="s">
        <v>1715</v>
      </c>
      <c r="B6504" s="111" t="s">
        <v>1511</v>
      </c>
      <c r="C6504" s="112" t="s">
        <v>1512</v>
      </c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 t="s">
        <v>1715</v>
      </c>
      <c r="B6505" s="111" t="s">
        <v>1513</v>
      </c>
      <c r="C6505" s="112" t="s">
        <v>1514</v>
      </c>
      <c r="D6505" s="21">
        <f t="shared" si="152"/>
        <v>665</v>
      </c>
      <c r="E6505" s="24">
        <f t="shared" si="153"/>
        <v>0</v>
      </c>
      <c r="F6505" s="104">
        <v>0</v>
      </c>
      <c r="G6505" s="104">
        <v>0</v>
      </c>
      <c r="H6505" s="113">
        <v>665</v>
      </c>
      <c r="I6505" s="113">
        <v>0</v>
      </c>
      <c r="J6505" s="31"/>
      <c r="K6505" s="32"/>
      <c r="L6505" s="113"/>
      <c r="M6505" s="113"/>
      <c r="N6505" s="31"/>
      <c r="O6505" s="32"/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 t="s">
        <v>1715</v>
      </c>
      <c r="B6506" s="111" t="s">
        <v>1515</v>
      </c>
      <c r="C6506" s="112" t="s">
        <v>1516</v>
      </c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 t="s">
        <v>1715</v>
      </c>
      <c r="B6507" s="111" t="s">
        <v>1517</v>
      </c>
      <c r="C6507" s="112" t="s">
        <v>1518</v>
      </c>
      <c r="D6507" s="21">
        <f t="shared" si="152"/>
        <v>0</v>
      </c>
      <c r="E6507" s="24">
        <f t="shared" si="153"/>
        <v>0</v>
      </c>
      <c r="F6507" s="104">
        <v>0</v>
      </c>
      <c r="G6507" s="104">
        <v>0</v>
      </c>
      <c r="H6507" s="113">
        <v>0</v>
      </c>
      <c r="I6507" s="113">
        <v>0</v>
      </c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 t="s">
        <v>1715</v>
      </c>
      <c r="B6508" s="111" t="s">
        <v>1519</v>
      </c>
      <c r="C6508" s="112" t="s">
        <v>57</v>
      </c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 t="s">
        <v>1715</v>
      </c>
      <c r="B6509" s="111" t="s">
        <v>1520</v>
      </c>
      <c r="C6509" s="112" t="s">
        <v>1521</v>
      </c>
      <c r="D6509" s="21">
        <f t="shared" si="152"/>
        <v>0</v>
      </c>
      <c r="E6509" s="24">
        <f t="shared" si="153"/>
        <v>0</v>
      </c>
      <c r="F6509" s="104">
        <v>0</v>
      </c>
      <c r="G6509" s="104">
        <v>0</v>
      </c>
      <c r="H6509" s="113">
        <v>0</v>
      </c>
      <c r="I6509" s="113">
        <v>0</v>
      </c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 t="s">
        <v>1715</v>
      </c>
      <c r="B6510" s="111" t="s">
        <v>1522</v>
      </c>
      <c r="C6510" s="112" t="s">
        <v>60</v>
      </c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 t="s">
        <v>1715</v>
      </c>
      <c r="B6511" s="111" t="s">
        <v>1523</v>
      </c>
      <c r="C6511" s="112" t="s">
        <v>62</v>
      </c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 t="s">
        <v>1715</v>
      </c>
      <c r="B6512" s="111" t="s">
        <v>1524</v>
      </c>
      <c r="C6512" s="112" t="s">
        <v>1525</v>
      </c>
      <c r="D6512" s="21">
        <f t="shared" si="152"/>
        <v>72034.75</v>
      </c>
      <c r="E6512" s="24">
        <f t="shared" si="153"/>
        <v>27320</v>
      </c>
      <c r="F6512" s="104">
        <v>22656</v>
      </c>
      <c r="G6512" s="104">
        <v>14285</v>
      </c>
      <c r="H6512" s="105">
        <v>49378.75</v>
      </c>
      <c r="I6512" s="105">
        <v>13035</v>
      </c>
      <c r="J6512" s="106"/>
      <c r="K6512" s="107"/>
      <c r="L6512" s="105"/>
      <c r="M6512" s="105"/>
      <c r="N6512" s="106"/>
      <c r="O6512" s="107"/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 t="s">
        <v>1715</v>
      </c>
      <c r="B6513" s="111" t="s">
        <v>1526</v>
      </c>
      <c r="C6513" s="112" t="s">
        <v>1527</v>
      </c>
      <c r="D6513" s="21">
        <f t="shared" si="152"/>
        <v>126221</v>
      </c>
      <c r="E6513" s="24">
        <f t="shared" si="153"/>
        <v>1130</v>
      </c>
      <c r="F6513" s="104">
        <v>92430</v>
      </c>
      <c r="G6513" s="104">
        <v>0</v>
      </c>
      <c r="H6513" s="105">
        <v>33791</v>
      </c>
      <c r="I6513" s="105">
        <v>1130</v>
      </c>
      <c r="J6513" s="106"/>
      <c r="K6513" s="107"/>
      <c r="L6513" s="105"/>
      <c r="M6513" s="105"/>
      <c r="N6513" s="106"/>
      <c r="O6513" s="107"/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 t="s">
        <v>1715</v>
      </c>
      <c r="B6514" s="111" t="s">
        <v>1528</v>
      </c>
      <c r="C6514" s="112" t="s">
        <v>1529</v>
      </c>
      <c r="D6514" s="21">
        <f t="shared" si="152"/>
        <v>0</v>
      </c>
      <c r="E6514" s="24">
        <f t="shared" si="153"/>
        <v>0</v>
      </c>
      <c r="F6514" s="104"/>
      <c r="G6514" s="104"/>
      <c r="H6514" s="105"/>
      <c r="I6514" s="105"/>
      <c r="J6514" s="106"/>
      <c r="K6514" s="107"/>
      <c r="L6514" s="105"/>
      <c r="M6514" s="105"/>
      <c r="N6514" s="106"/>
      <c r="O6514" s="107"/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 t="s">
        <v>1715</v>
      </c>
      <c r="B6515" s="111" t="s">
        <v>1530</v>
      </c>
      <c r="C6515" s="112" t="s">
        <v>1531</v>
      </c>
      <c r="D6515" s="21">
        <f t="shared" si="152"/>
        <v>0</v>
      </c>
      <c r="E6515" s="24">
        <f t="shared" si="153"/>
        <v>0</v>
      </c>
      <c r="F6515" s="104">
        <v>0</v>
      </c>
      <c r="G6515" s="104">
        <v>0</v>
      </c>
      <c r="H6515" s="105">
        <v>0</v>
      </c>
      <c r="I6515" s="105">
        <v>0</v>
      </c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 t="s">
        <v>1715</v>
      </c>
      <c r="B6516" s="111" t="s">
        <v>1532</v>
      </c>
      <c r="C6516" s="112" t="s">
        <v>1533</v>
      </c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 t="s">
        <v>1715</v>
      </c>
      <c r="B6517" s="111" t="s">
        <v>1534</v>
      </c>
      <c r="C6517" s="112" t="s">
        <v>1535</v>
      </c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 t="s">
        <v>1715</v>
      </c>
      <c r="B6518" s="111" t="s">
        <v>1536</v>
      </c>
      <c r="C6518" s="112" t="s">
        <v>69</v>
      </c>
      <c r="D6518" s="21">
        <f t="shared" si="152"/>
        <v>5406.5</v>
      </c>
      <c r="E6518" s="24">
        <f t="shared" si="153"/>
        <v>0</v>
      </c>
      <c r="F6518" s="104">
        <v>891.5</v>
      </c>
      <c r="G6518" s="104">
        <v>0</v>
      </c>
      <c r="H6518" s="105">
        <v>4515</v>
      </c>
      <c r="I6518" s="105">
        <v>0</v>
      </c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 t="s">
        <v>1715</v>
      </c>
      <c r="B6519" s="111" t="s">
        <v>1537</v>
      </c>
      <c r="C6519" s="112" t="s">
        <v>1538</v>
      </c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 t="s">
        <v>1715</v>
      </c>
      <c r="B6520" s="111" t="s">
        <v>1539</v>
      </c>
      <c r="C6520" s="112" t="s">
        <v>1540</v>
      </c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 t="s">
        <v>1715</v>
      </c>
      <c r="B6521" s="111" t="s">
        <v>1541</v>
      </c>
      <c r="C6521" s="112" t="s">
        <v>1542</v>
      </c>
      <c r="D6521" s="21">
        <f t="shared" si="152"/>
        <v>16405</v>
      </c>
      <c r="E6521" s="24">
        <f t="shared" si="153"/>
        <v>49154</v>
      </c>
      <c r="F6521" s="104">
        <v>8649</v>
      </c>
      <c r="G6521" s="104">
        <v>4136</v>
      </c>
      <c r="H6521" s="105">
        <v>7756</v>
      </c>
      <c r="I6521" s="105">
        <v>45018</v>
      </c>
      <c r="J6521" s="106"/>
      <c r="K6521" s="107"/>
      <c r="L6521" s="105"/>
      <c r="M6521" s="105"/>
      <c r="N6521" s="106"/>
      <c r="O6521" s="107"/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 t="s">
        <v>1715</v>
      </c>
      <c r="B6522" s="111" t="s">
        <v>1543</v>
      </c>
      <c r="C6522" s="112" t="s">
        <v>1544</v>
      </c>
      <c r="D6522" s="21">
        <f t="shared" si="152"/>
        <v>48865</v>
      </c>
      <c r="E6522" s="24">
        <f t="shared" si="153"/>
        <v>40137</v>
      </c>
      <c r="F6522" s="104">
        <v>26886</v>
      </c>
      <c r="G6522" s="104">
        <v>0</v>
      </c>
      <c r="H6522" s="105">
        <v>21979</v>
      </c>
      <c r="I6522" s="105">
        <v>40137</v>
      </c>
      <c r="J6522" s="106"/>
      <c r="K6522" s="107"/>
      <c r="L6522" s="105"/>
      <c r="M6522" s="105"/>
      <c r="N6522" s="106"/>
      <c r="O6522" s="107"/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 t="s">
        <v>1715</v>
      </c>
      <c r="B6523" s="111" t="s">
        <v>1545</v>
      </c>
      <c r="C6523" s="112" t="s">
        <v>1546</v>
      </c>
      <c r="D6523" s="21">
        <f t="shared" si="152"/>
        <v>58287</v>
      </c>
      <c r="E6523" s="24">
        <f t="shared" si="153"/>
        <v>0</v>
      </c>
      <c r="F6523" s="104">
        <v>33198</v>
      </c>
      <c r="G6523" s="104">
        <v>0</v>
      </c>
      <c r="H6523" s="105">
        <v>25089</v>
      </c>
      <c r="I6523" s="105">
        <v>0</v>
      </c>
      <c r="J6523" s="106"/>
      <c r="K6523" s="107"/>
      <c r="L6523" s="105"/>
      <c r="M6523" s="105"/>
      <c r="N6523" s="106"/>
      <c r="O6523" s="107"/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 t="s">
        <v>1715</v>
      </c>
      <c r="B6524" s="111" t="s">
        <v>1547</v>
      </c>
      <c r="C6524" s="112" t="s">
        <v>1548</v>
      </c>
      <c r="D6524" s="21">
        <f t="shared" si="152"/>
        <v>22634</v>
      </c>
      <c r="E6524" s="24">
        <f t="shared" si="153"/>
        <v>0</v>
      </c>
      <c r="F6524" s="104">
        <v>12295</v>
      </c>
      <c r="G6524" s="104">
        <v>0</v>
      </c>
      <c r="H6524" s="105">
        <v>10339</v>
      </c>
      <c r="I6524" s="105">
        <v>0</v>
      </c>
      <c r="J6524" s="106"/>
      <c r="K6524" s="107"/>
      <c r="L6524" s="105"/>
      <c r="M6524" s="105"/>
      <c r="N6524" s="106"/>
      <c r="O6524" s="107"/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 t="s">
        <v>1715</v>
      </c>
      <c r="B6525" s="111" t="s">
        <v>1549</v>
      </c>
      <c r="C6525" s="112" t="s">
        <v>1550</v>
      </c>
      <c r="D6525" s="21">
        <f t="shared" si="152"/>
        <v>0</v>
      </c>
      <c r="E6525" s="24">
        <f t="shared" si="153"/>
        <v>0</v>
      </c>
      <c r="F6525" s="104"/>
      <c r="G6525" s="104"/>
      <c r="H6525" s="105"/>
      <c r="I6525" s="105"/>
      <c r="J6525" s="106"/>
      <c r="K6525" s="107"/>
      <c r="L6525" s="105"/>
      <c r="M6525" s="105"/>
      <c r="N6525" s="106"/>
      <c r="O6525" s="107"/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 t="s">
        <v>1715</v>
      </c>
      <c r="B6526" s="111" t="s">
        <v>1551</v>
      </c>
      <c r="C6526" s="112" t="s">
        <v>1552</v>
      </c>
      <c r="D6526" s="21">
        <f t="shared" si="152"/>
        <v>0</v>
      </c>
      <c r="E6526" s="24">
        <f t="shared" si="153"/>
        <v>0</v>
      </c>
      <c r="F6526" s="104"/>
      <c r="G6526" s="104"/>
      <c r="H6526" s="105"/>
      <c r="I6526" s="105"/>
      <c r="J6526" s="106"/>
      <c r="K6526" s="107"/>
      <c r="L6526" s="105"/>
      <c r="M6526" s="105"/>
      <c r="N6526" s="106"/>
      <c r="O6526" s="107"/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 t="s">
        <v>1715</v>
      </c>
      <c r="B6527" s="111" t="s">
        <v>41</v>
      </c>
      <c r="C6527" s="112" t="s">
        <v>1553</v>
      </c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 t="s">
        <v>1715</v>
      </c>
      <c r="B6528" s="111" t="s">
        <v>42</v>
      </c>
      <c r="C6528" s="112" t="s">
        <v>1554</v>
      </c>
      <c r="D6528" s="21">
        <f t="shared" si="152"/>
        <v>0</v>
      </c>
      <c r="E6528" s="24">
        <f t="shared" si="153"/>
        <v>41530.15</v>
      </c>
      <c r="F6528" s="104">
        <v>0</v>
      </c>
      <c r="G6528" s="104">
        <v>41530.15</v>
      </c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 t="s">
        <v>1715</v>
      </c>
      <c r="B6529" s="111" t="s">
        <v>43</v>
      </c>
      <c r="C6529" s="112" t="s">
        <v>44</v>
      </c>
      <c r="D6529" s="21">
        <f t="shared" si="152"/>
        <v>479808</v>
      </c>
      <c r="E6529" s="24">
        <f t="shared" si="153"/>
        <v>172176.73</v>
      </c>
      <c r="F6529" s="104">
        <v>232658</v>
      </c>
      <c r="G6529" s="104">
        <v>167350</v>
      </c>
      <c r="H6529" s="105">
        <v>247150</v>
      </c>
      <c r="I6529" s="105">
        <v>4826.7299999999996</v>
      </c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 t="s">
        <v>1715</v>
      </c>
      <c r="B6530" s="111" t="s">
        <v>45</v>
      </c>
      <c r="C6530" s="112" t="s">
        <v>1555</v>
      </c>
      <c r="D6530" s="21">
        <f t="shared" si="152"/>
        <v>0</v>
      </c>
      <c r="E6530" s="24">
        <f t="shared" si="153"/>
        <v>0</v>
      </c>
      <c r="F6530" s="104"/>
      <c r="G6530" s="104"/>
      <c r="H6530" s="105"/>
      <c r="I6530" s="105"/>
      <c r="J6530" s="106"/>
      <c r="K6530" s="107"/>
      <c r="L6530" s="105"/>
      <c r="M6530" s="105"/>
      <c r="N6530" s="106"/>
      <c r="O6530" s="107"/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 t="s">
        <v>1715</v>
      </c>
      <c r="B6531" s="111" t="s">
        <v>46</v>
      </c>
      <c r="C6531" s="112" t="s">
        <v>1556</v>
      </c>
      <c r="D6531" s="21">
        <f t="shared" si="152"/>
        <v>0</v>
      </c>
      <c r="E6531" s="24">
        <f t="shared" si="153"/>
        <v>0</v>
      </c>
      <c r="F6531" s="104">
        <v>0</v>
      </c>
      <c r="G6531" s="104">
        <v>0</v>
      </c>
      <c r="H6531" s="105">
        <v>0</v>
      </c>
      <c r="I6531" s="105">
        <v>0</v>
      </c>
      <c r="J6531" s="106"/>
      <c r="K6531" s="107"/>
      <c r="L6531" s="105"/>
      <c r="M6531" s="105"/>
      <c r="N6531" s="106"/>
      <c r="O6531" s="107"/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 t="s">
        <v>1715</v>
      </c>
      <c r="B6532" s="111" t="s">
        <v>47</v>
      </c>
      <c r="C6532" s="112" t="s">
        <v>1557</v>
      </c>
      <c r="D6532" s="21">
        <f t="shared" si="152"/>
        <v>0</v>
      </c>
      <c r="E6532" s="24">
        <f t="shared" si="153"/>
        <v>0</v>
      </c>
      <c r="F6532" s="104"/>
      <c r="G6532" s="104"/>
      <c r="H6532" s="105"/>
      <c r="I6532" s="105"/>
      <c r="J6532" s="106"/>
      <c r="K6532" s="107"/>
      <c r="L6532" s="105"/>
      <c r="M6532" s="105"/>
      <c r="N6532" s="106"/>
      <c r="O6532" s="107"/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 t="s">
        <v>1715</v>
      </c>
      <c r="B6533" s="111" t="s">
        <v>48</v>
      </c>
      <c r="C6533" s="112" t="s">
        <v>1558</v>
      </c>
      <c r="D6533" s="21">
        <f t="shared" si="152"/>
        <v>0</v>
      </c>
      <c r="E6533" s="24">
        <f t="shared" si="153"/>
        <v>0</v>
      </c>
      <c r="F6533" s="104"/>
      <c r="G6533" s="104"/>
      <c r="H6533" s="113"/>
      <c r="I6533" s="113"/>
      <c r="J6533" s="31"/>
      <c r="K6533" s="32"/>
      <c r="L6533" s="113"/>
      <c r="M6533" s="113"/>
      <c r="N6533" s="31"/>
      <c r="O6533" s="32"/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 t="s">
        <v>1715</v>
      </c>
      <c r="B6534" s="111" t="s">
        <v>49</v>
      </c>
      <c r="C6534" s="112" t="s">
        <v>1559</v>
      </c>
      <c r="D6534" s="21">
        <f t="shared" si="152"/>
        <v>2566</v>
      </c>
      <c r="E6534" s="24">
        <f t="shared" si="153"/>
        <v>2566</v>
      </c>
      <c r="F6534" s="104">
        <v>1283</v>
      </c>
      <c r="G6534" s="104">
        <v>1283</v>
      </c>
      <c r="H6534" s="113">
        <v>1283</v>
      </c>
      <c r="I6534" s="113">
        <v>1283</v>
      </c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 t="s">
        <v>1715</v>
      </c>
      <c r="B6535" s="111" t="s">
        <v>50</v>
      </c>
      <c r="C6535" s="112" t="s">
        <v>1560</v>
      </c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 t="s">
        <v>1715</v>
      </c>
      <c r="B6536" s="111" t="s">
        <v>1561</v>
      </c>
      <c r="C6536" s="112" t="s">
        <v>1562</v>
      </c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 t="s">
        <v>1715</v>
      </c>
      <c r="B6537" s="111" t="s">
        <v>51</v>
      </c>
      <c r="C6537" s="112" t="s">
        <v>1563</v>
      </c>
      <c r="D6537" s="21">
        <f t="shared" si="152"/>
        <v>631433.64999999991</v>
      </c>
      <c r="E6537" s="24">
        <f t="shared" si="153"/>
        <v>673912.65999999992</v>
      </c>
      <c r="F6537" s="104">
        <v>311740.59999999998</v>
      </c>
      <c r="G6537" s="104">
        <v>319693.05</v>
      </c>
      <c r="H6537" s="113">
        <v>319693.05</v>
      </c>
      <c r="I6537" s="113">
        <v>354219.61</v>
      </c>
      <c r="J6537" s="31"/>
      <c r="K6537" s="32"/>
      <c r="L6537" s="113"/>
      <c r="M6537" s="113"/>
      <c r="N6537" s="31"/>
      <c r="O6537" s="32"/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 t="s">
        <v>1715</v>
      </c>
      <c r="B6538" s="111" t="s">
        <v>52</v>
      </c>
      <c r="C6538" s="112" t="s">
        <v>1564</v>
      </c>
      <c r="D6538" s="21">
        <f t="shared" si="152"/>
        <v>2026472.56</v>
      </c>
      <c r="E6538" s="24">
        <f t="shared" si="153"/>
        <v>2145309.0099999998</v>
      </c>
      <c r="F6538" s="104">
        <v>969332.03</v>
      </c>
      <c r="G6538" s="104">
        <v>1057140.53</v>
      </c>
      <c r="H6538" s="105">
        <v>1057140.53</v>
      </c>
      <c r="I6538" s="105">
        <v>1088168.48</v>
      </c>
      <c r="J6538" s="106"/>
      <c r="K6538" s="107"/>
      <c r="L6538" s="105"/>
      <c r="M6538" s="105"/>
      <c r="N6538" s="106"/>
      <c r="O6538" s="107"/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 t="s">
        <v>1715</v>
      </c>
      <c r="B6539" s="111" t="s">
        <v>1700</v>
      </c>
      <c r="C6539" s="112" t="s">
        <v>1565</v>
      </c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 t="s">
        <v>1715</v>
      </c>
      <c r="B6540" s="111" t="s">
        <v>1701</v>
      </c>
      <c r="C6540" s="112" t="s">
        <v>1666</v>
      </c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 t="s">
        <v>1715</v>
      </c>
      <c r="B6541" s="111" t="s">
        <v>53</v>
      </c>
      <c r="C6541" s="112" t="s">
        <v>1566</v>
      </c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 t="s">
        <v>1715</v>
      </c>
      <c r="B6542" s="111" t="s">
        <v>54</v>
      </c>
      <c r="C6542" s="112" t="s">
        <v>55</v>
      </c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 t="s">
        <v>1715</v>
      </c>
      <c r="B6543" s="111" t="s">
        <v>63</v>
      </c>
      <c r="C6543" s="112" t="s">
        <v>64</v>
      </c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 t="s">
        <v>1715</v>
      </c>
      <c r="B6544" s="111" t="s">
        <v>65</v>
      </c>
      <c r="C6544" s="112" t="s">
        <v>66</v>
      </c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 t="s">
        <v>1715</v>
      </c>
      <c r="B6545" s="111" t="s">
        <v>72</v>
      </c>
      <c r="C6545" s="112" t="s">
        <v>73</v>
      </c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 t="s">
        <v>1715</v>
      </c>
      <c r="B6546" s="111" t="s">
        <v>74</v>
      </c>
      <c r="C6546" s="112" t="s">
        <v>75</v>
      </c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 t="s">
        <v>1715</v>
      </c>
      <c r="B6547" s="111" t="s">
        <v>76</v>
      </c>
      <c r="C6547" s="112" t="s">
        <v>77</v>
      </c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 t="s">
        <v>1715</v>
      </c>
      <c r="B6548" s="111" t="s">
        <v>78</v>
      </c>
      <c r="C6548" s="112" t="s">
        <v>79</v>
      </c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 t="s">
        <v>1715</v>
      </c>
      <c r="B6549" s="111" t="s">
        <v>80</v>
      </c>
      <c r="C6549" s="112" t="s">
        <v>81</v>
      </c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 t="s">
        <v>1715</v>
      </c>
      <c r="B6550" s="111" t="s">
        <v>82</v>
      </c>
      <c r="C6550" s="112" t="s">
        <v>83</v>
      </c>
      <c r="D6550" s="21">
        <f t="shared" si="152"/>
        <v>279547.19</v>
      </c>
      <c r="E6550" s="24">
        <f t="shared" si="153"/>
        <v>625618.38</v>
      </c>
      <c r="F6550" s="104">
        <v>48789.98</v>
      </c>
      <c r="G6550" s="104">
        <v>396109.51</v>
      </c>
      <c r="H6550" s="113">
        <v>230757.21</v>
      </c>
      <c r="I6550" s="113">
        <v>229508.87</v>
      </c>
      <c r="J6550" s="31"/>
      <c r="K6550" s="32"/>
      <c r="L6550" s="113"/>
      <c r="M6550" s="113"/>
      <c r="N6550" s="31"/>
      <c r="O6550" s="32"/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 t="s">
        <v>1715</v>
      </c>
      <c r="B6551" s="111" t="s">
        <v>84</v>
      </c>
      <c r="C6551" s="112" t="s">
        <v>85</v>
      </c>
      <c r="D6551" s="21">
        <f t="shared" si="152"/>
        <v>0</v>
      </c>
      <c r="E6551" s="24">
        <f t="shared" si="153"/>
        <v>0</v>
      </c>
      <c r="F6551" s="104"/>
      <c r="G6551" s="104"/>
      <c r="H6551" s="113"/>
      <c r="I6551" s="113"/>
      <c r="J6551" s="31"/>
      <c r="K6551" s="32"/>
      <c r="L6551" s="113"/>
      <c r="M6551" s="113"/>
      <c r="N6551" s="31"/>
      <c r="O6551" s="32"/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 t="s">
        <v>1715</v>
      </c>
      <c r="B6552" s="111" t="s">
        <v>86</v>
      </c>
      <c r="C6552" s="112" t="s">
        <v>87</v>
      </c>
      <c r="D6552" s="21">
        <f t="shared" si="152"/>
        <v>29596.199999999997</v>
      </c>
      <c r="E6552" s="24">
        <f t="shared" si="153"/>
        <v>286895.51</v>
      </c>
      <c r="F6552" s="104">
        <v>15932.3</v>
      </c>
      <c r="G6552" s="104">
        <v>134900.35999999999</v>
      </c>
      <c r="H6552" s="113">
        <v>13663.9</v>
      </c>
      <c r="I6552" s="113">
        <v>151995.15</v>
      </c>
      <c r="J6552" s="31"/>
      <c r="K6552" s="32"/>
      <c r="L6552" s="113"/>
      <c r="M6552" s="113"/>
      <c r="N6552" s="31"/>
      <c r="O6552" s="32"/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 t="s">
        <v>1715</v>
      </c>
      <c r="B6553" s="111" t="s">
        <v>88</v>
      </c>
      <c r="C6553" s="112" t="s">
        <v>89</v>
      </c>
      <c r="D6553" s="21">
        <f t="shared" si="152"/>
        <v>491232</v>
      </c>
      <c r="E6553" s="24">
        <f t="shared" si="153"/>
        <v>313802</v>
      </c>
      <c r="F6553" s="104">
        <v>0</v>
      </c>
      <c r="G6553" s="104">
        <v>48659</v>
      </c>
      <c r="H6553" s="113">
        <v>491232</v>
      </c>
      <c r="I6553" s="113">
        <v>265143</v>
      </c>
      <c r="J6553" s="31"/>
      <c r="K6553" s="32"/>
      <c r="L6553" s="113"/>
      <c r="M6553" s="113"/>
      <c r="N6553" s="31"/>
      <c r="O6553" s="32"/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 t="s">
        <v>1715</v>
      </c>
      <c r="B6554" s="111" t="s">
        <v>90</v>
      </c>
      <c r="C6554" s="112" t="s">
        <v>91</v>
      </c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 t="s">
        <v>1715</v>
      </c>
      <c r="B6555" s="111" t="s">
        <v>92</v>
      </c>
      <c r="C6555" s="112" t="s">
        <v>93</v>
      </c>
      <c r="D6555" s="21">
        <f t="shared" si="152"/>
        <v>0</v>
      </c>
      <c r="E6555" s="24">
        <f t="shared" si="153"/>
        <v>25570</v>
      </c>
      <c r="F6555" s="104">
        <v>0</v>
      </c>
      <c r="G6555" s="104">
        <v>180</v>
      </c>
      <c r="H6555" s="113">
        <v>0</v>
      </c>
      <c r="I6555" s="113">
        <v>25390</v>
      </c>
      <c r="J6555" s="31"/>
      <c r="K6555" s="32"/>
      <c r="L6555" s="113"/>
      <c r="M6555" s="113"/>
      <c r="N6555" s="31"/>
      <c r="O6555" s="32"/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 t="s">
        <v>1715</v>
      </c>
      <c r="B6556" s="111" t="s">
        <v>94</v>
      </c>
      <c r="C6556" s="112" t="s">
        <v>95</v>
      </c>
      <c r="D6556" s="21">
        <f t="shared" si="152"/>
        <v>2200</v>
      </c>
      <c r="E6556" s="24">
        <f t="shared" si="153"/>
        <v>2200</v>
      </c>
      <c r="F6556" s="104"/>
      <c r="G6556" s="104"/>
      <c r="H6556" s="113">
        <v>2200</v>
      </c>
      <c r="I6556" s="113">
        <v>2200</v>
      </c>
      <c r="J6556" s="31"/>
      <c r="K6556" s="32"/>
      <c r="L6556" s="113"/>
      <c r="M6556" s="113"/>
      <c r="N6556" s="31"/>
      <c r="O6556" s="32"/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1390</v>
      </c>
      <c r="AE6556" s="19" t="s">
        <v>1413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 t="s">
        <v>1715</v>
      </c>
      <c r="B6557" s="111" t="s">
        <v>96</v>
      </c>
      <c r="C6557" s="112" t="s">
        <v>97</v>
      </c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1391</v>
      </c>
      <c r="AE6557" s="19" t="s">
        <v>1413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 t="s">
        <v>1715</v>
      </c>
      <c r="B6558" s="111" t="s">
        <v>98</v>
      </c>
      <c r="C6558" s="112" t="s">
        <v>99</v>
      </c>
      <c r="D6558" s="21">
        <f t="shared" si="152"/>
        <v>24965</v>
      </c>
      <c r="E6558" s="24">
        <f t="shared" si="153"/>
        <v>26074.5</v>
      </c>
      <c r="F6558" s="104">
        <v>0</v>
      </c>
      <c r="G6558" s="104">
        <v>5984.17</v>
      </c>
      <c r="H6558" s="113">
        <v>24965</v>
      </c>
      <c r="I6558" s="113">
        <v>20090.330000000002</v>
      </c>
      <c r="J6558" s="31"/>
      <c r="K6558" s="32"/>
      <c r="L6558" s="113"/>
      <c r="M6558" s="113"/>
      <c r="N6558" s="31"/>
      <c r="O6558" s="32"/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1392</v>
      </c>
      <c r="AE6558" s="19" t="s">
        <v>1413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 t="s">
        <v>1715</v>
      </c>
      <c r="B6559" s="111" t="s">
        <v>100</v>
      </c>
      <c r="C6559" s="112" t="s">
        <v>101</v>
      </c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1393</v>
      </c>
      <c r="AE6559" s="19" t="s">
        <v>1413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 t="s">
        <v>1715</v>
      </c>
      <c r="B6560" s="111" t="s">
        <v>102</v>
      </c>
      <c r="C6560" s="112" t="s">
        <v>103</v>
      </c>
      <c r="D6560" s="21">
        <f t="shared" si="152"/>
        <v>56520</v>
      </c>
      <c r="E6560" s="24">
        <f t="shared" si="153"/>
        <v>56520</v>
      </c>
      <c r="F6560" s="104">
        <v>31980</v>
      </c>
      <c r="G6560" s="104">
        <v>31980</v>
      </c>
      <c r="H6560" s="105">
        <v>24540</v>
      </c>
      <c r="I6560" s="105">
        <v>24540</v>
      </c>
      <c r="J6560" s="106"/>
      <c r="K6560" s="107"/>
      <c r="L6560" s="105"/>
      <c r="M6560" s="105"/>
      <c r="N6560" s="106"/>
      <c r="O6560" s="107"/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1394</v>
      </c>
      <c r="AE6560" s="19" t="s">
        <v>1413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 t="s">
        <v>1715</v>
      </c>
      <c r="B6561" s="111" t="s">
        <v>104</v>
      </c>
      <c r="C6561" s="112" t="s">
        <v>105</v>
      </c>
      <c r="D6561" s="21">
        <f t="shared" si="152"/>
        <v>11485</v>
      </c>
      <c r="E6561" s="24">
        <f t="shared" si="153"/>
        <v>11485</v>
      </c>
      <c r="F6561" s="104"/>
      <c r="G6561" s="104"/>
      <c r="H6561" s="113">
        <v>11485</v>
      </c>
      <c r="I6561" s="113">
        <v>11485</v>
      </c>
      <c r="J6561" s="31"/>
      <c r="K6561" s="32"/>
      <c r="L6561" s="113"/>
      <c r="M6561" s="113"/>
      <c r="N6561" s="31"/>
      <c r="O6561" s="32"/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1395</v>
      </c>
      <c r="AE6561" s="19" t="s">
        <v>1413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 t="s">
        <v>1715</v>
      </c>
      <c r="B6562" s="111" t="s">
        <v>106</v>
      </c>
      <c r="C6562" s="112" t="s">
        <v>107</v>
      </c>
      <c r="D6562" s="21">
        <f t="shared" si="152"/>
        <v>0</v>
      </c>
      <c r="E6562" s="24">
        <f t="shared" si="153"/>
        <v>0</v>
      </c>
      <c r="F6562" s="104"/>
      <c r="G6562" s="104"/>
      <c r="H6562" s="113"/>
      <c r="I6562" s="113"/>
      <c r="J6562" s="31"/>
      <c r="K6562" s="32"/>
      <c r="L6562" s="113"/>
      <c r="M6562" s="113"/>
      <c r="N6562" s="31"/>
      <c r="O6562" s="32"/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1396</v>
      </c>
      <c r="AE6562" s="19" t="s">
        <v>1413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 t="s">
        <v>1715</v>
      </c>
      <c r="B6563" s="111" t="s">
        <v>108</v>
      </c>
      <c r="C6563" s="112" t="s">
        <v>109</v>
      </c>
      <c r="D6563" s="21">
        <f t="shared" si="152"/>
        <v>0</v>
      </c>
      <c r="E6563" s="24">
        <f t="shared" si="153"/>
        <v>0</v>
      </c>
      <c r="F6563" s="104"/>
      <c r="G6563" s="104"/>
      <c r="H6563" s="113"/>
      <c r="I6563" s="113"/>
      <c r="J6563" s="31"/>
      <c r="K6563" s="32"/>
      <c r="L6563" s="113"/>
      <c r="M6563" s="113"/>
      <c r="N6563" s="31"/>
      <c r="O6563" s="32"/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1397</v>
      </c>
      <c r="AE6563" s="19" t="s">
        <v>1413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 t="s">
        <v>1715</v>
      </c>
      <c r="B6564" s="111" t="s">
        <v>110</v>
      </c>
      <c r="C6564" s="112" t="s">
        <v>111</v>
      </c>
      <c r="D6564" s="21">
        <f t="shared" si="152"/>
        <v>26455</v>
      </c>
      <c r="E6564" s="24">
        <f t="shared" si="153"/>
        <v>49030.33</v>
      </c>
      <c r="F6564" s="104">
        <v>0</v>
      </c>
      <c r="G6564" s="104">
        <v>20721.330000000002</v>
      </c>
      <c r="H6564" s="113">
        <v>26455</v>
      </c>
      <c r="I6564" s="113">
        <v>28309</v>
      </c>
      <c r="J6564" s="31"/>
      <c r="K6564" s="32"/>
      <c r="L6564" s="113"/>
      <c r="M6564" s="113"/>
      <c r="N6564" s="31"/>
      <c r="O6564" s="32"/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1398</v>
      </c>
      <c r="AE6564" s="19" t="s">
        <v>1413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 t="s">
        <v>1715</v>
      </c>
      <c r="B6565" s="111" t="s">
        <v>112</v>
      </c>
      <c r="C6565" s="112" t="s">
        <v>113</v>
      </c>
      <c r="D6565" s="21">
        <f t="shared" ref="D6565:D6628" si="154">F6565+H6565+J6565+L6565+N6565+P6565+R6565+T6565+V6565+X6565+Z6565+AB6565</f>
        <v>0</v>
      </c>
      <c r="E6565" s="24">
        <f t="shared" ref="E6565:E6628" si="155">G6565+I6565+K6565+M6565+O6565+Q6565+S6565+U6565+W6565+Y6565+AA6565+AC6565</f>
        <v>0</v>
      </c>
      <c r="F6565" s="104"/>
      <c r="G6565" s="104"/>
      <c r="H6565" s="105"/>
      <c r="I6565" s="105"/>
      <c r="J6565" s="106"/>
      <c r="K6565" s="107"/>
      <c r="L6565" s="105"/>
      <c r="M6565" s="105"/>
      <c r="N6565" s="106"/>
      <c r="O6565" s="107"/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1399</v>
      </c>
      <c r="AE6565" s="19" t="s">
        <v>1413</v>
      </c>
      <c r="AG6565" s="34"/>
    </row>
    <row r="6566" spans="1:52" ht="14.4" customHeight="1" x14ac:dyDescent="0.3">
      <c r="A6566" s="110" t="s">
        <v>1715</v>
      </c>
      <c r="B6566" s="111" t="s">
        <v>114</v>
      </c>
      <c r="C6566" s="112" t="s">
        <v>115</v>
      </c>
      <c r="D6566" s="21">
        <f t="shared" si="154"/>
        <v>0</v>
      </c>
      <c r="E6566" s="24">
        <f t="shared" si="155"/>
        <v>0</v>
      </c>
      <c r="F6566" s="104"/>
      <c r="G6566" s="104"/>
      <c r="H6566" s="105"/>
      <c r="I6566" s="105"/>
      <c r="J6566" s="106"/>
      <c r="K6566" s="107"/>
      <c r="L6566" s="105"/>
      <c r="M6566" s="105"/>
      <c r="N6566" s="106"/>
      <c r="O6566" s="107"/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1400</v>
      </c>
      <c r="AE6566" s="19" t="s">
        <v>1413</v>
      </c>
      <c r="AG6566" s="34"/>
    </row>
    <row r="6567" spans="1:52" ht="14.4" customHeight="1" x14ac:dyDescent="0.3">
      <c r="A6567" s="110" t="s">
        <v>1715</v>
      </c>
      <c r="B6567" s="111" t="s">
        <v>116</v>
      </c>
      <c r="C6567" s="112" t="s">
        <v>117</v>
      </c>
      <c r="D6567" s="21">
        <f t="shared" si="154"/>
        <v>0</v>
      </c>
      <c r="E6567" s="24">
        <f t="shared" si="155"/>
        <v>47443.81</v>
      </c>
      <c r="F6567" s="104">
        <v>0</v>
      </c>
      <c r="G6567" s="104">
        <v>41513.33</v>
      </c>
      <c r="H6567" s="105">
        <v>0</v>
      </c>
      <c r="I6567" s="105">
        <v>5930.48</v>
      </c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 t="s">
        <v>1715</v>
      </c>
      <c r="B6568" s="111" t="s">
        <v>118</v>
      </c>
      <c r="C6568" s="112" t="s">
        <v>119</v>
      </c>
      <c r="D6568" s="21">
        <f t="shared" si="154"/>
        <v>0</v>
      </c>
      <c r="E6568" s="24">
        <f t="shared" si="155"/>
        <v>0</v>
      </c>
      <c r="F6568" s="104"/>
      <c r="G6568" s="104"/>
      <c r="H6568" s="105"/>
      <c r="I6568" s="105"/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 t="s">
        <v>1715</v>
      </c>
      <c r="B6569" s="111" t="s">
        <v>120</v>
      </c>
      <c r="C6569" s="112" t="s">
        <v>121</v>
      </c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 t="s">
        <v>1715</v>
      </c>
      <c r="B6570" s="111" t="s">
        <v>122</v>
      </c>
      <c r="C6570" s="112" t="s">
        <v>123</v>
      </c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 t="s">
        <v>1715</v>
      </c>
      <c r="B6571" s="111" t="s">
        <v>124</v>
      </c>
      <c r="C6571" s="112" t="s">
        <v>125</v>
      </c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 t="s">
        <v>1715</v>
      </c>
      <c r="B6572" s="111" t="s">
        <v>126</v>
      </c>
      <c r="C6572" s="112" t="s">
        <v>127</v>
      </c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 t="s">
        <v>1715</v>
      </c>
      <c r="B6573" s="111" t="s">
        <v>128</v>
      </c>
      <c r="C6573" s="112" t="s">
        <v>129</v>
      </c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 t="s">
        <v>1715</v>
      </c>
      <c r="B6574" s="111" t="s">
        <v>130</v>
      </c>
      <c r="C6574" s="112" t="s">
        <v>131</v>
      </c>
      <c r="D6574" s="21">
        <f t="shared" si="154"/>
        <v>0</v>
      </c>
      <c r="E6574" s="24">
        <f t="shared" si="155"/>
        <v>0</v>
      </c>
      <c r="F6574" s="104">
        <v>0</v>
      </c>
      <c r="G6574" s="104">
        <v>0</v>
      </c>
      <c r="H6574" s="113">
        <v>0</v>
      </c>
      <c r="I6574" s="113">
        <v>0</v>
      </c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 t="s">
        <v>1715</v>
      </c>
      <c r="B6575" s="111" t="s">
        <v>132</v>
      </c>
      <c r="C6575" s="112" t="s">
        <v>133</v>
      </c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 t="s">
        <v>1715</v>
      </c>
      <c r="B6576" s="111" t="s">
        <v>134</v>
      </c>
      <c r="C6576" s="112" t="s">
        <v>135</v>
      </c>
      <c r="D6576" s="21">
        <f t="shared" si="154"/>
        <v>0</v>
      </c>
      <c r="E6576" s="24">
        <f t="shared" si="155"/>
        <v>106940.66</v>
      </c>
      <c r="F6576" s="104">
        <v>0</v>
      </c>
      <c r="G6576" s="104">
        <v>53470.33</v>
      </c>
      <c r="H6576" s="113">
        <v>0</v>
      </c>
      <c r="I6576" s="113">
        <v>53470.33</v>
      </c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 t="s">
        <v>1715</v>
      </c>
      <c r="B6577" s="111" t="s">
        <v>136</v>
      </c>
      <c r="C6577" s="112" t="s">
        <v>137</v>
      </c>
      <c r="D6577" s="21">
        <f t="shared" si="154"/>
        <v>0</v>
      </c>
      <c r="E6577" s="24">
        <f t="shared" si="155"/>
        <v>0</v>
      </c>
      <c r="F6577" s="104">
        <v>0</v>
      </c>
      <c r="G6577" s="104">
        <v>0</v>
      </c>
      <c r="H6577" s="113">
        <v>0</v>
      </c>
      <c r="I6577" s="113">
        <v>0</v>
      </c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 t="s">
        <v>1715</v>
      </c>
      <c r="B6578" s="111" t="s">
        <v>138</v>
      </c>
      <c r="C6578" s="112" t="s">
        <v>139</v>
      </c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 t="s">
        <v>1715</v>
      </c>
      <c r="B6579" s="111" t="s">
        <v>140</v>
      </c>
      <c r="C6579" s="112" t="s">
        <v>141</v>
      </c>
      <c r="D6579" s="21">
        <f t="shared" si="154"/>
        <v>0</v>
      </c>
      <c r="E6579" s="24">
        <f t="shared" si="155"/>
        <v>161628.28</v>
      </c>
      <c r="F6579" s="104">
        <v>0</v>
      </c>
      <c r="G6579" s="104">
        <v>80814.14</v>
      </c>
      <c r="H6579" s="113">
        <v>0</v>
      </c>
      <c r="I6579" s="113">
        <v>80814.14</v>
      </c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 t="s">
        <v>1715</v>
      </c>
      <c r="B6580" s="111" t="s">
        <v>142</v>
      </c>
      <c r="C6580" s="112" t="s">
        <v>143</v>
      </c>
      <c r="D6580" s="21">
        <f t="shared" si="154"/>
        <v>0</v>
      </c>
      <c r="E6580" s="24">
        <f t="shared" si="155"/>
        <v>0</v>
      </c>
      <c r="F6580" s="104">
        <v>0</v>
      </c>
      <c r="G6580" s="104">
        <v>0</v>
      </c>
      <c r="H6580" s="113">
        <v>0</v>
      </c>
      <c r="I6580" s="113">
        <v>0</v>
      </c>
      <c r="J6580" s="31"/>
      <c r="K6580" s="32"/>
      <c r="L6580" s="113"/>
      <c r="M6580" s="113"/>
      <c r="N6580" s="31"/>
      <c r="O6580" s="32"/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 t="s">
        <v>1715</v>
      </c>
      <c r="B6581" s="111" t="s">
        <v>144</v>
      </c>
      <c r="C6581" s="112" t="s">
        <v>145</v>
      </c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 t="s">
        <v>1715</v>
      </c>
      <c r="B6582" s="111" t="s">
        <v>146</v>
      </c>
      <c r="C6582" s="112" t="s">
        <v>147</v>
      </c>
      <c r="D6582" s="21">
        <f t="shared" si="154"/>
        <v>0</v>
      </c>
      <c r="E6582" s="24">
        <f t="shared" si="155"/>
        <v>11333.34</v>
      </c>
      <c r="F6582" s="104">
        <v>0</v>
      </c>
      <c r="G6582" s="104">
        <v>5666.67</v>
      </c>
      <c r="H6582" s="105">
        <v>0</v>
      </c>
      <c r="I6582" s="105">
        <v>5666.67</v>
      </c>
      <c r="J6582" s="106"/>
      <c r="K6582" s="107"/>
      <c r="L6582" s="105"/>
      <c r="M6582" s="105"/>
      <c r="N6582" s="106"/>
      <c r="O6582" s="107"/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 t="s">
        <v>1715</v>
      </c>
      <c r="B6583" s="111" t="s">
        <v>148</v>
      </c>
      <c r="C6583" s="112" t="s">
        <v>149</v>
      </c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 t="s">
        <v>1715</v>
      </c>
      <c r="B6584" s="111" t="s">
        <v>150</v>
      </c>
      <c r="C6584" s="112" t="s">
        <v>151</v>
      </c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 t="s">
        <v>1715</v>
      </c>
      <c r="B6585" s="111" t="s">
        <v>152</v>
      </c>
      <c r="C6585" s="112" t="s">
        <v>153</v>
      </c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 t="s">
        <v>1715</v>
      </c>
      <c r="B6586" s="111" t="s">
        <v>154</v>
      </c>
      <c r="C6586" s="112" t="s">
        <v>155</v>
      </c>
      <c r="D6586" s="21">
        <f t="shared" si="154"/>
        <v>0</v>
      </c>
      <c r="E6586" s="24">
        <f t="shared" si="155"/>
        <v>0</v>
      </c>
      <c r="F6586" s="104">
        <v>0</v>
      </c>
      <c r="G6586" s="104">
        <v>0</v>
      </c>
      <c r="H6586" s="113">
        <v>0</v>
      </c>
      <c r="I6586" s="113">
        <v>0</v>
      </c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 t="s">
        <v>1715</v>
      </c>
      <c r="B6587" s="111" t="s">
        <v>156</v>
      </c>
      <c r="C6587" s="112" t="s">
        <v>157</v>
      </c>
      <c r="D6587" s="21">
        <f t="shared" si="154"/>
        <v>0</v>
      </c>
      <c r="E6587" s="24">
        <f t="shared" si="155"/>
        <v>0</v>
      </c>
      <c r="F6587" s="104">
        <v>0</v>
      </c>
      <c r="G6587" s="104">
        <v>0</v>
      </c>
      <c r="H6587" s="113">
        <v>0</v>
      </c>
      <c r="I6587" s="113">
        <v>0</v>
      </c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 t="s">
        <v>1715</v>
      </c>
      <c r="B6588" s="111" t="s">
        <v>158</v>
      </c>
      <c r="C6588" s="112" t="s">
        <v>159</v>
      </c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 t="s">
        <v>1715</v>
      </c>
      <c r="B6589" s="111" t="s">
        <v>160</v>
      </c>
      <c r="C6589" s="112" t="s">
        <v>161</v>
      </c>
      <c r="D6589" s="21">
        <f t="shared" si="154"/>
        <v>0</v>
      </c>
      <c r="E6589" s="24">
        <f t="shared" si="155"/>
        <v>0</v>
      </c>
      <c r="F6589" s="104">
        <v>0</v>
      </c>
      <c r="G6589" s="104">
        <v>0</v>
      </c>
      <c r="H6589" s="113">
        <v>0</v>
      </c>
      <c r="I6589" s="113">
        <v>0</v>
      </c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 t="s">
        <v>1715</v>
      </c>
      <c r="B6590" s="111" t="s">
        <v>162</v>
      </c>
      <c r="C6590" s="112" t="s">
        <v>163</v>
      </c>
      <c r="D6590" s="21">
        <f t="shared" si="154"/>
        <v>0</v>
      </c>
      <c r="E6590" s="24">
        <f t="shared" si="155"/>
        <v>0</v>
      </c>
      <c r="F6590" s="104"/>
      <c r="G6590" s="104"/>
      <c r="H6590" s="113"/>
      <c r="I6590" s="113"/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 t="s">
        <v>1715</v>
      </c>
      <c r="B6591" s="111" t="s">
        <v>164</v>
      </c>
      <c r="C6591" s="112" t="s">
        <v>165</v>
      </c>
      <c r="D6591" s="21">
        <f t="shared" si="154"/>
        <v>0</v>
      </c>
      <c r="E6591" s="24">
        <f t="shared" si="155"/>
        <v>0</v>
      </c>
      <c r="F6591" s="104">
        <v>0</v>
      </c>
      <c r="G6591" s="104">
        <v>0</v>
      </c>
      <c r="H6591" s="113">
        <v>0</v>
      </c>
      <c r="I6591" s="113">
        <v>0</v>
      </c>
      <c r="J6591" s="31"/>
      <c r="K6591" s="32"/>
      <c r="L6591" s="113"/>
      <c r="M6591" s="113"/>
      <c r="N6591" s="31"/>
      <c r="O6591" s="32"/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 t="s">
        <v>1715</v>
      </c>
      <c r="B6592" s="111" t="s">
        <v>166</v>
      </c>
      <c r="C6592" s="112" t="s">
        <v>167</v>
      </c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 t="s">
        <v>1715</v>
      </c>
      <c r="B6593" s="111" t="s">
        <v>168</v>
      </c>
      <c r="C6593" s="112" t="s">
        <v>169</v>
      </c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 t="s">
        <v>1715</v>
      </c>
      <c r="B6594" s="111" t="s">
        <v>170</v>
      </c>
      <c r="C6594" s="112" t="s">
        <v>171</v>
      </c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 t="s">
        <v>1715</v>
      </c>
      <c r="B6595" s="111" t="s">
        <v>172</v>
      </c>
      <c r="C6595" s="112" t="s">
        <v>173</v>
      </c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 t="s">
        <v>1715</v>
      </c>
      <c r="B6596" s="111" t="s">
        <v>174</v>
      </c>
      <c r="C6596" s="112" t="s">
        <v>175</v>
      </c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 t="s">
        <v>1715</v>
      </c>
      <c r="B6597" s="111" t="s">
        <v>176</v>
      </c>
      <c r="C6597" s="112" t="s">
        <v>177</v>
      </c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 t="s">
        <v>1715</v>
      </c>
      <c r="B6598" s="111" t="s">
        <v>178</v>
      </c>
      <c r="C6598" s="112" t="s">
        <v>179</v>
      </c>
      <c r="D6598" s="21">
        <f t="shared" si="154"/>
        <v>0</v>
      </c>
      <c r="E6598" s="24">
        <f t="shared" si="155"/>
        <v>45144.46</v>
      </c>
      <c r="F6598" s="104">
        <v>0</v>
      </c>
      <c r="G6598" s="104">
        <v>22572.23</v>
      </c>
      <c r="H6598" s="113">
        <v>0</v>
      </c>
      <c r="I6598" s="113">
        <v>22572.23</v>
      </c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 t="s">
        <v>1715</v>
      </c>
      <c r="B6599" s="111" t="s">
        <v>180</v>
      </c>
      <c r="C6599" s="112" t="s">
        <v>181</v>
      </c>
      <c r="D6599" s="21">
        <f t="shared" si="154"/>
        <v>0</v>
      </c>
      <c r="E6599" s="24">
        <f t="shared" si="155"/>
        <v>29433.34</v>
      </c>
      <c r="F6599" s="104">
        <v>0</v>
      </c>
      <c r="G6599" s="104">
        <v>14716.67</v>
      </c>
      <c r="H6599" s="113">
        <v>0</v>
      </c>
      <c r="I6599" s="113">
        <v>14716.67</v>
      </c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 t="s">
        <v>1715</v>
      </c>
      <c r="B6600" s="111" t="s">
        <v>182</v>
      </c>
      <c r="C6600" s="112" t="s">
        <v>183</v>
      </c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 t="s">
        <v>1715</v>
      </c>
      <c r="B6601" s="111" t="s">
        <v>184</v>
      </c>
      <c r="C6601" s="112" t="s">
        <v>185</v>
      </c>
      <c r="D6601" s="21">
        <f t="shared" si="154"/>
        <v>0</v>
      </c>
      <c r="E6601" s="24">
        <f t="shared" si="155"/>
        <v>14250.86</v>
      </c>
      <c r="F6601" s="104">
        <v>0</v>
      </c>
      <c r="G6601" s="104">
        <v>7125.43</v>
      </c>
      <c r="H6601" s="113">
        <v>0</v>
      </c>
      <c r="I6601" s="113">
        <v>7125.43</v>
      </c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 t="s">
        <v>1715</v>
      </c>
      <c r="B6602" s="111" t="s">
        <v>186</v>
      </c>
      <c r="C6602" s="112" t="s">
        <v>187</v>
      </c>
      <c r="D6602" s="21">
        <f t="shared" si="154"/>
        <v>0</v>
      </c>
      <c r="E6602" s="24">
        <f t="shared" si="155"/>
        <v>0</v>
      </c>
      <c r="F6602" s="104"/>
      <c r="G6602" s="104"/>
      <c r="H6602" s="113"/>
      <c r="I6602" s="113"/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 t="s">
        <v>1715</v>
      </c>
      <c r="B6603" s="111" t="s">
        <v>188</v>
      </c>
      <c r="C6603" s="112" t="s">
        <v>189</v>
      </c>
      <c r="D6603" s="21">
        <f t="shared" si="154"/>
        <v>0</v>
      </c>
      <c r="E6603" s="24">
        <f t="shared" si="155"/>
        <v>15000</v>
      </c>
      <c r="F6603" s="104">
        <v>0</v>
      </c>
      <c r="G6603" s="104">
        <v>7500</v>
      </c>
      <c r="H6603" s="105">
        <v>0</v>
      </c>
      <c r="I6603" s="105">
        <v>7500</v>
      </c>
      <c r="J6603" s="106"/>
      <c r="K6603" s="107"/>
      <c r="L6603" s="105"/>
      <c r="M6603" s="105"/>
      <c r="N6603" s="106"/>
      <c r="O6603" s="107"/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 t="s">
        <v>1715</v>
      </c>
      <c r="B6604" s="111" t="s">
        <v>190</v>
      </c>
      <c r="C6604" s="112" t="s">
        <v>191</v>
      </c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 t="s">
        <v>1715</v>
      </c>
      <c r="B6605" s="111" t="s">
        <v>192</v>
      </c>
      <c r="C6605" s="112" t="s">
        <v>193</v>
      </c>
      <c r="D6605" s="21">
        <f t="shared" si="154"/>
        <v>0</v>
      </c>
      <c r="E6605" s="24">
        <f t="shared" si="155"/>
        <v>0</v>
      </c>
      <c r="F6605" s="104">
        <v>0</v>
      </c>
      <c r="G6605" s="104">
        <v>0</v>
      </c>
      <c r="H6605" s="105">
        <v>0</v>
      </c>
      <c r="I6605" s="105">
        <v>0</v>
      </c>
      <c r="J6605" s="106"/>
      <c r="K6605" s="107"/>
      <c r="L6605" s="105"/>
      <c r="M6605" s="105"/>
      <c r="N6605" s="106"/>
      <c r="O6605" s="107"/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 t="s">
        <v>1715</v>
      </c>
      <c r="B6606" s="111" t="s">
        <v>194</v>
      </c>
      <c r="C6606" s="112" t="s">
        <v>195</v>
      </c>
      <c r="D6606" s="21">
        <f t="shared" si="154"/>
        <v>0</v>
      </c>
      <c r="E6606" s="24">
        <f t="shared" si="155"/>
        <v>0</v>
      </c>
      <c r="F6606" s="104">
        <v>0</v>
      </c>
      <c r="G6606" s="104">
        <v>0</v>
      </c>
      <c r="H6606" s="113">
        <v>0</v>
      </c>
      <c r="I6606" s="113">
        <v>0</v>
      </c>
      <c r="J6606" s="31"/>
      <c r="K6606" s="32"/>
      <c r="L6606" s="113"/>
      <c r="M6606" s="113"/>
      <c r="N6606" s="31"/>
      <c r="O6606" s="32"/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 t="s">
        <v>1715</v>
      </c>
      <c r="B6607" s="111" t="s">
        <v>196</v>
      </c>
      <c r="C6607" s="112" t="s">
        <v>197</v>
      </c>
      <c r="D6607" s="21">
        <f t="shared" si="154"/>
        <v>0</v>
      </c>
      <c r="E6607" s="24">
        <f t="shared" si="155"/>
        <v>0</v>
      </c>
      <c r="F6607" s="104">
        <v>0</v>
      </c>
      <c r="G6607" s="104">
        <v>0</v>
      </c>
      <c r="H6607" s="113">
        <v>0</v>
      </c>
      <c r="I6607" s="113">
        <v>0</v>
      </c>
      <c r="J6607" s="31"/>
      <c r="K6607" s="32"/>
      <c r="L6607" s="113"/>
      <c r="M6607" s="113"/>
      <c r="N6607" s="31"/>
      <c r="O6607" s="32"/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 t="s">
        <v>1715</v>
      </c>
      <c r="B6608" s="111" t="s">
        <v>198</v>
      </c>
      <c r="C6608" s="112" t="s">
        <v>199</v>
      </c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 t="s">
        <v>1715</v>
      </c>
      <c r="B6609" s="111" t="s">
        <v>200</v>
      </c>
      <c r="C6609" s="112" t="s">
        <v>201</v>
      </c>
      <c r="D6609" s="21">
        <f t="shared" si="154"/>
        <v>0</v>
      </c>
      <c r="E6609" s="24">
        <f t="shared" si="155"/>
        <v>0</v>
      </c>
      <c r="F6609" s="104">
        <v>0</v>
      </c>
      <c r="G6609" s="104">
        <v>0</v>
      </c>
      <c r="H6609" s="105">
        <v>0</v>
      </c>
      <c r="I6609" s="105">
        <v>0</v>
      </c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 t="s">
        <v>1715</v>
      </c>
      <c r="B6610" s="111" t="s">
        <v>202</v>
      </c>
      <c r="C6610" s="112" t="s">
        <v>203</v>
      </c>
      <c r="D6610" s="21">
        <f t="shared" si="154"/>
        <v>0</v>
      </c>
      <c r="E6610" s="24">
        <f t="shared" si="155"/>
        <v>0</v>
      </c>
      <c r="F6610" s="104">
        <v>0</v>
      </c>
      <c r="G6610" s="104">
        <v>0</v>
      </c>
      <c r="H6610" s="113">
        <v>0</v>
      </c>
      <c r="I6610" s="113">
        <v>0</v>
      </c>
      <c r="J6610" s="31"/>
      <c r="K6610" s="32"/>
      <c r="L6610" s="113"/>
      <c r="M6610" s="113"/>
      <c r="N6610" s="31"/>
      <c r="O6610" s="32"/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 t="s">
        <v>1715</v>
      </c>
      <c r="B6611" s="111" t="s">
        <v>204</v>
      </c>
      <c r="C6611" s="112" t="s">
        <v>205</v>
      </c>
      <c r="D6611" s="21">
        <f t="shared" si="154"/>
        <v>0</v>
      </c>
      <c r="E6611" s="24">
        <f t="shared" si="155"/>
        <v>0</v>
      </c>
      <c r="F6611" s="104">
        <v>0</v>
      </c>
      <c r="G6611" s="104">
        <v>0</v>
      </c>
      <c r="H6611" s="113">
        <v>0</v>
      </c>
      <c r="I6611" s="113">
        <v>0</v>
      </c>
      <c r="J6611" s="31"/>
      <c r="K6611" s="32"/>
      <c r="L6611" s="113"/>
      <c r="M6611" s="113"/>
      <c r="N6611" s="31"/>
      <c r="O6611" s="32"/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 t="s">
        <v>1715</v>
      </c>
      <c r="B6612" s="111" t="s">
        <v>206</v>
      </c>
      <c r="C6612" s="112" t="s">
        <v>207</v>
      </c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/>
      <c r="O6612" s="32"/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 t="s">
        <v>1715</v>
      </c>
      <c r="B6613" s="111" t="s">
        <v>208</v>
      </c>
      <c r="C6613" s="112" t="s">
        <v>209</v>
      </c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 t="s">
        <v>1715</v>
      </c>
      <c r="B6614" s="111" t="s">
        <v>210</v>
      </c>
      <c r="C6614" s="112" t="s">
        <v>211</v>
      </c>
      <c r="D6614" s="21">
        <f t="shared" si="154"/>
        <v>0</v>
      </c>
      <c r="E6614" s="24">
        <f t="shared" si="155"/>
        <v>10713.34</v>
      </c>
      <c r="F6614" s="104">
        <v>0</v>
      </c>
      <c r="G6614" s="104">
        <v>5356.67</v>
      </c>
      <c r="H6614" s="113">
        <v>0</v>
      </c>
      <c r="I6614" s="113">
        <v>5356.67</v>
      </c>
      <c r="J6614" s="31"/>
      <c r="K6614" s="32"/>
      <c r="L6614" s="113"/>
      <c r="M6614" s="113"/>
      <c r="N6614" s="31"/>
      <c r="O6614" s="32"/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 t="s">
        <v>1715</v>
      </c>
      <c r="B6615" s="111" t="s">
        <v>212</v>
      </c>
      <c r="C6615" s="112" t="s">
        <v>213</v>
      </c>
      <c r="D6615" s="21">
        <f t="shared" si="154"/>
        <v>0</v>
      </c>
      <c r="E6615" s="24">
        <f t="shared" si="155"/>
        <v>4933.34</v>
      </c>
      <c r="F6615" s="104">
        <v>0</v>
      </c>
      <c r="G6615" s="104">
        <v>2466.67</v>
      </c>
      <c r="H6615" s="105">
        <v>0</v>
      </c>
      <c r="I6615" s="105">
        <v>2466.67</v>
      </c>
      <c r="J6615" s="106"/>
      <c r="K6615" s="107"/>
      <c r="L6615" s="105"/>
      <c r="M6615" s="105"/>
      <c r="N6615" s="106"/>
      <c r="O6615" s="107"/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 t="s">
        <v>1715</v>
      </c>
      <c r="B6616" s="111" t="s">
        <v>214</v>
      </c>
      <c r="C6616" s="112" t="s">
        <v>215</v>
      </c>
      <c r="D6616" s="21">
        <f t="shared" si="154"/>
        <v>0</v>
      </c>
      <c r="E6616" s="24">
        <f t="shared" si="155"/>
        <v>30721.089999999997</v>
      </c>
      <c r="F6616" s="104">
        <v>0</v>
      </c>
      <c r="G6616" s="104">
        <v>14402.21</v>
      </c>
      <c r="H6616" s="113">
        <v>0</v>
      </c>
      <c r="I6616" s="113">
        <v>16318.88</v>
      </c>
      <c r="J6616" s="31"/>
      <c r="K6616" s="32"/>
      <c r="L6616" s="113"/>
      <c r="M6616" s="113"/>
      <c r="N6616" s="31"/>
      <c r="O6616" s="32"/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 t="s">
        <v>1715</v>
      </c>
      <c r="B6617" s="111" t="s">
        <v>216</v>
      </c>
      <c r="C6617" s="112" t="s">
        <v>217</v>
      </c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 t="s">
        <v>1715</v>
      </c>
      <c r="B6618" s="111" t="s">
        <v>218</v>
      </c>
      <c r="C6618" s="112" t="s">
        <v>1567</v>
      </c>
      <c r="D6618" s="21">
        <f t="shared" si="154"/>
        <v>0</v>
      </c>
      <c r="E6618" s="24">
        <f t="shared" si="155"/>
        <v>3911.76</v>
      </c>
      <c r="F6618" s="104">
        <v>0</v>
      </c>
      <c r="G6618" s="104">
        <v>1955.88</v>
      </c>
      <c r="H6618" s="105">
        <v>0</v>
      </c>
      <c r="I6618" s="105">
        <v>1955.88</v>
      </c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 t="s">
        <v>1715</v>
      </c>
      <c r="B6619" s="111" t="s">
        <v>219</v>
      </c>
      <c r="C6619" s="112" t="s">
        <v>1568</v>
      </c>
      <c r="D6619" s="21">
        <f t="shared" si="154"/>
        <v>0</v>
      </c>
      <c r="E6619" s="24">
        <f t="shared" si="155"/>
        <v>14105.46</v>
      </c>
      <c r="F6619" s="104">
        <v>0</v>
      </c>
      <c r="G6619" s="104">
        <v>7052.73</v>
      </c>
      <c r="H6619" s="113">
        <v>0</v>
      </c>
      <c r="I6619" s="113">
        <v>7052.73</v>
      </c>
      <c r="J6619" s="31"/>
      <c r="K6619" s="32"/>
      <c r="L6619" s="113"/>
      <c r="M6619" s="113"/>
      <c r="N6619" s="31"/>
      <c r="O6619" s="32"/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 t="s">
        <v>1715</v>
      </c>
      <c r="B6620" s="111" t="s">
        <v>220</v>
      </c>
      <c r="C6620" s="112" t="s">
        <v>221</v>
      </c>
      <c r="D6620" s="21">
        <f t="shared" si="154"/>
        <v>0</v>
      </c>
      <c r="E6620" s="24">
        <f t="shared" si="155"/>
        <v>2752.28</v>
      </c>
      <c r="F6620" s="104">
        <v>0</v>
      </c>
      <c r="G6620" s="104">
        <v>1376.14</v>
      </c>
      <c r="H6620" s="105">
        <v>0</v>
      </c>
      <c r="I6620" s="105">
        <v>1376.14</v>
      </c>
      <c r="J6620" s="106"/>
      <c r="K6620" s="107"/>
      <c r="L6620" s="105"/>
      <c r="M6620" s="105"/>
      <c r="N6620" s="106"/>
      <c r="O6620" s="107"/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 t="s">
        <v>1715</v>
      </c>
      <c r="B6621" s="111" t="s">
        <v>222</v>
      </c>
      <c r="C6621" s="112" t="s">
        <v>223</v>
      </c>
      <c r="D6621" s="21">
        <f t="shared" si="154"/>
        <v>0</v>
      </c>
      <c r="E6621" s="24">
        <f t="shared" si="155"/>
        <v>0</v>
      </c>
      <c r="F6621" s="104"/>
      <c r="G6621" s="104"/>
      <c r="H6621" s="113"/>
      <c r="I6621" s="113"/>
      <c r="J6621" s="31"/>
      <c r="K6621" s="32"/>
      <c r="L6621" s="113"/>
      <c r="M6621" s="113"/>
      <c r="N6621" s="31"/>
      <c r="O6621" s="32"/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 t="s">
        <v>1715</v>
      </c>
      <c r="B6622" s="111" t="s">
        <v>224</v>
      </c>
      <c r="C6622" s="112" t="s">
        <v>225</v>
      </c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 t="s">
        <v>1715</v>
      </c>
      <c r="B6623" s="111" t="s">
        <v>226</v>
      </c>
      <c r="C6623" s="112" t="s">
        <v>227</v>
      </c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 t="s">
        <v>1715</v>
      </c>
      <c r="B6624" s="111" t="s">
        <v>228</v>
      </c>
      <c r="C6624" s="112" t="s">
        <v>229</v>
      </c>
      <c r="D6624" s="21">
        <f t="shared" si="154"/>
        <v>0</v>
      </c>
      <c r="E6624" s="24">
        <f t="shared" si="155"/>
        <v>0</v>
      </c>
      <c r="F6624" s="104">
        <v>0</v>
      </c>
      <c r="G6624" s="104">
        <v>0</v>
      </c>
      <c r="H6624" s="113">
        <v>0</v>
      </c>
      <c r="I6624" s="113">
        <v>0</v>
      </c>
      <c r="J6624" s="31"/>
      <c r="K6624" s="32"/>
      <c r="L6624" s="113"/>
      <c r="M6624" s="113"/>
      <c r="N6624" s="31"/>
      <c r="O6624" s="32"/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 t="s">
        <v>1715</v>
      </c>
      <c r="B6625" s="111" t="s">
        <v>230</v>
      </c>
      <c r="C6625" s="112" t="s">
        <v>231</v>
      </c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 t="s">
        <v>1715</v>
      </c>
      <c r="B6626" s="111" t="s">
        <v>232</v>
      </c>
      <c r="C6626" s="112" t="s">
        <v>233</v>
      </c>
      <c r="D6626" s="21">
        <f t="shared" si="154"/>
        <v>0</v>
      </c>
      <c r="E6626" s="24">
        <f t="shared" si="155"/>
        <v>0</v>
      </c>
      <c r="F6626" s="104">
        <v>0</v>
      </c>
      <c r="G6626" s="104">
        <v>0</v>
      </c>
      <c r="H6626" s="105">
        <v>0</v>
      </c>
      <c r="I6626" s="105">
        <v>0</v>
      </c>
      <c r="J6626" s="106"/>
      <c r="K6626" s="107"/>
      <c r="L6626" s="105"/>
      <c r="M6626" s="105"/>
      <c r="N6626" s="106"/>
      <c r="O6626" s="107"/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 t="s">
        <v>1715</v>
      </c>
      <c r="B6627" s="111" t="s">
        <v>234</v>
      </c>
      <c r="C6627" s="112" t="s">
        <v>235</v>
      </c>
      <c r="D6627" s="21">
        <f t="shared" si="154"/>
        <v>0</v>
      </c>
      <c r="E6627" s="24">
        <f t="shared" si="155"/>
        <v>0</v>
      </c>
      <c r="F6627" s="104">
        <v>0</v>
      </c>
      <c r="G6627" s="104">
        <v>0</v>
      </c>
      <c r="H6627" s="105">
        <v>0</v>
      </c>
      <c r="I6627" s="105">
        <v>0</v>
      </c>
      <c r="J6627" s="106"/>
      <c r="K6627" s="107"/>
      <c r="L6627" s="105"/>
      <c r="M6627" s="105"/>
      <c r="N6627" s="106"/>
      <c r="O6627" s="107"/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 t="s">
        <v>1715</v>
      </c>
      <c r="B6628" s="111" t="s">
        <v>236</v>
      </c>
      <c r="C6628" s="112" t="s">
        <v>237</v>
      </c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 t="s">
        <v>1715</v>
      </c>
      <c r="B6629" s="111" t="s">
        <v>238</v>
      </c>
      <c r="C6629" s="112" t="s">
        <v>239</v>
      </c>
      <c r="D6629" s="21">
        <f t="shared" ref="D6629:D6692" si="156">F6629+H6629+J6629+L6629+N6629+P6629+R6629+T6629+V6629+X6629+Z6629+AB6629</f>
        <v>0</v>
      </c>
      <c r="E6629" s="24">
        <f t="shared" ref="E6629:E6692" si="157">G6629+I6629+K6629+M6629+O6629+Q6629+S6629+U6629+W6629+Y6629+AA6629+AC6629</f>
        <v>66600</v>
      </c>
      <c r="F6629" s="104">
        <v>0</v>
      </c>
      <c r="G6629" s="104">
        <v>33300</v>
      </c>
      <c r="H6629" s="113">
        <v>0</v>
      </c>
      <c r="I6629" s="113">
        <v>33300</v>
      </c>
      <c r="J6629" s="31"/>
      <c r="K6629" s="32"/>
      <c r="L6629" s="113"/>
      <c r="M6629" s="113"/>
      <c r="N6629" s="31"/>
      <c r="O6629" s="32"/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 t="s">
        <v>1715</v>
      </c>
      <c r="B6630" s="111" t="s">
        <v>240</v>
      </c>
      <c r="C6630" s="112" t="s">
        <v>241</v>
      </c>
      <c r="D6630" s="21">
        <f t="shared" si="156"/>
        <v>0</v>
      </c>
      <c r="E6630" s="24">
        <f t="shared" si="157"/>
        <v>0</v>
      </c>
      <c r="F6630" s="104"/>
      <c r="G6630" s="104"/>
      <c r="H6630" s="113"/>
      <c r="I6630" s="113"/>
      <c r="J6630" s="31"/>
      <c r="K6630" s="32"/>
      <c r="L6630" s="113"/>
      <c r="M6630" s="113"/>
      <c r="N6630" s="31"/>
      <c r="O6630" s="32"/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 t="s">
        <v>1715</v>
      </c>
      <c r="B6631" s="111" t="s">
        <v>242</v>
      </c>
      <c r="C6631" s="112" t="s">
        <v>243</v>
      </c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 t="s">
        <v>1715</v>
      </c>
      <c r="B6632" s="111" t="s">
        <v>244</v>
      </c>
      <c r="C6632" s="112" t="s">
        <v>245</v>
      </c>
      <c r="D6632" s="21">
        <f t="shared" si="156"/>
        <v>0</v>
      </c>
      <c r="E6632" s="24">
        <f t="shared" si="157"/>
        <v>0</v>
      </c>
      <c r="F6632" s="104"/>
      <c r="G6632" s="104"/>
      <c r="H6632" s="113"/>
      <c r="I6632" s="113"/>
      <c r="J6632" s="31"/>
      <c r="K6632" s="32"/>
      <c r="L6632" s="113"/>
      <c r="M6632" s="113"/>
      <c r="N6632" s="31"/>
      <c r="O6632" s="32"/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 t="s">
        <v>1715</v>
      </c>
      <c r="B6633" s="111" t="s">
        <v>246</v>
      </c>
      <c r="C6633" s="112" t="s">
        <v>247</v>
      </c>
      <c r="D6633" s="21">
        <f t="shared" si="156"/>
        <v>0</v>
      </c>
      <c r="E6633" s="24">
        <f t="shared" si="157"/>
        <v>0</v>
      </c>
      <c r="F6633" s="104"/>
      <c r="G6633" s="104"/>
      <c r="H6633" s="113"/>
      <c r="I6633" s="113"/>
      <c r="J6633" s="31"/>
      <c r="K6633" s="32"/>
      <c r="L6633" s="113"/>
      <c r="M6633" s="113"/>
      <c r="N6633" s="31"/>
      <c r="O6633" s="32"/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 t="s">
        <v>1715</v>
      </c>
      <c r="B6634" s="111" t="s">
        <v>248</v>
      </c>
      <c r="C6634" s="112" t="s">
        <v>249</v>
      </c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 t="s">
        <v>1715</v>
      </c>
      <c r="B6635" s="111" t="s">
        <v>250</v>
      </c>
      <c r="C6635" s="112" t="s">
        <v>251</v>
      </c>
      <c r="D6635" s="21">
        <f t="shared" si="156"/>
        <v>0</v>
      </c>
      <c r="E6635" s="24">
        <f t="shared" si="157"/>
        <v>0</v>
      </c>
      <c r="F6635" s="104"/>
      <c r="G6635" s="104"/>
      <c r="H6635" s="113"/>
      <c r="I6635" s="113"/>
      <c r="J6635" s="31"/>
      <c r="K6635" s="32"/>
      <c r="L6635" s="113"/>
      <c r="M6635" s="113"/>
      <c r="N6635" s="31"/>
      <c r="O6635" s="32"/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 t="s">
        <v>1715</v>
      </c>
      <c r="B6636" s="111" t="s">
        <v>252</v>
      </c>
      <c r="C6636" s="112" t="s">
        <v>253</v>
      </c>
      <c r="D6636" s="21">
        <f t="shared" si="156"/>
        <v>0</v>
      </c>
      <c r="E6636" s="24">
        <f t="shared" si="157"/>
        <v>0</v>
      </c>
      <c r="F6636" s="104"/>
      <c r="G6636" s="104"/>
      <c r="H6636" s="113"/>
      <c r="I6636" s="113"/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 t="s">
        <v>1715</v>
      </c>
      <c r="B6637" s="111" t="s">
        <v>254</v>
      </c>
      <c r="C6637" s="112" t="s">
        <v>255</v>
      </c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 t="s">
        <v>1715</v>
      </c>
      <c r="B6638" s="111" t="s">
        <v>256</v>
      </c>
      <c r="C6638" s="112" t="s">
        <v>257</v>
      </c>
      <c r="D6638" s="21">
        <f t="shared" si="156"/>
        <v>0</v>
      </c>
      <c r="E6638" s="24">
        <f t="shared" si="157"/>
        <v>0</v>
      </c>
      <c r="F6638" s="104"/>
      <c r="G6638" s="104"/>
      <c r="H6638" s="113"/>
      <c r="I6638" s="113"/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 t="s">
        <v>1715</v>
      </c>
      <c r="B6639" s="111" t="s">
        <v>258</v>
      </c>
      <c r="C6639" s="112" t="s">
        <v>259</v>
      </c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 t="s">
        <v>1715</v>
      </c>
      <c r="B6640" s="111" t="s">
        <v>260</v>
      </c>
      <c r="C6640" s="112" t="s">
        <v>261</v>
      </c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 t="s">
        <v>1715</v>
      </c>
      <c r="B6641" s="111" t="s">
        <v>262</v>
      </c>
      <c r="C6641" s="112" t="s">
        <v>263</v>
      </c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 t="s">
        <v>1715</v>
      </c>
      <c r="B6642" s="111" t="s">
        <v>264</v>
      </c>
      <c r="C6642" s="112" t="s">
        <v>265</v>
      </c>
      <c r="D6642" s="21">
        <f t="shared" si="156"/>
        <v>0</v>
      </c>
      <c r="E6642" s="24">
        <f t="shared" si="157"/>
        <v>0</v>
      </c>
      <c r="F6642" s="104">
        <v>0</v>
      </c>
      <c r="G6642" s="104">
        <v>0</v>
      </c>
      <c r="H6642" s="113">
        <v>0</v>
      </c>
      <c r="I6642" s="113">
        <v>0</v>
      </c>
      <c r="J6642" s="31"/>
      <c r="K6642" s="32"/>
      <c r="L6642" s="113"/>
      <c r="M6642" s="113"/>
      <c r="N6642" s="31"/>
      <c r="O6642" s="32"/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 t="s">
        <v>1715</v>
      </c>
      <c r="B6643" s="111" t="s">
        <v>266</v>
      </c>
      <c r="C6643" s="112" t="s">
        <v>267</v>
      </c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 t="s">
        <v>1715</v>
      </c>
      <c r="B6644" s="111" t="s">
        <v>268</v>
      </c>
      <c r="C6644" s="112" t="s">
        <v>269</v>
      </c>
      <c r="D6644" s="21">
        <f t="shared" si="156"/>
        <v>0</v>
      </c>
      <c r="E6644" s="24">
        <f t="shared" si="157"/>
        <v>6806.66</v>
      </c>
      <c r="F6644" s="104">
        <v>0</v>
      </c>
      <c r="G6644" s="104">
        <v>3403.33</v>
      </c>
      <c r="H6644" s="113">
        <v>0</v>
      </c>
      <c r="I6644" s="113">
        <v>3403.33</v>
      </c>
      <c r="J6644" s="31"/>
      <c r="K6644" s="32"/>
      <c r="L6644" s="113"/>
      <c r="M6644" s="113"/>
      <c r="N6644" s="31"/>
      <c r="O6644" s="32"/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 t="s">
        <v>1715</v>
      </c>
      <c r="B6645" s="111" t="s">
        <v>270</v>
      </c>
      <c r="C6645" s="112" t="s">
        <v>271</v>
      </c>
      <c r="D6645" s="21">
        <f t="shared" si="156"/>
        <v>0</v>
      </c>
      <c r="E6645" s="24">
        <f t="shared" si="157"/>
        <v>0</v>
      </c>
      <c r="F6645" s="104">
        <v>0</v>
      </c>
      <c r="G6645" s="104">
        <v>0</v>
      </c>
      <c r="H6645" s="113">
        <v>0</v>
      </c>
      <c r="I6645" s="113">
        <v>0</v>
      </c>
      <c r="J6645" s="31"/>
      <c r="K6645" s="32"/>
      <c r="L6645" s="113"/>
      <c r="M6645" s="113"/>
      <c r="N6645" s="31"/>
      <c r="O6645" s="32"/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 t="s">
        <v>1715</v>
      </c>
      <c r="B6646" s="111" t="s">
        <v>272</v>
      </c>
      <c r="C6646" s="112" t="s">
        <v>273</v>
      </c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 t="s">
        <v>1715</v>
      </c>
      <c r="B6647" s="111" t="s">
        <v>274</v>
      </c>
      <c r="C6647" s="112" t="s">
        <v>275</v>
      </c>
      <c r="D6647" s="21">
        <f t="shared" si="156"/>
        <v>0</v>
      </c>
      <c r="E6647" s="24">
        <f t="shared" si="157"/>
        <v>0</v>
      </c>
      <c r="F6647" s="104">
        <v>0</v>
      </c>
      <c r="G6647" s="104">
        <v>0</v>
      </c>
      <c r="H6647" s="113">
        <v>0</v>
      </c>
      <c r="I6647" s="113">
        <v>0</v>
      </c>
      <c r="J6647" s="31"/>
      <c r="K6647" s="32"/>
      <c r="L6647" s="113"/>
      <c r="M6647" s="113"/>
      <c r="N6647" s="31"/>
      <c r="O6647" s="32"/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 t="s">
        <v>1715</v>
      </c>
      <c r="B6648" s="111" t="s">
        <v>276</v>
      </c>
      <c r="C6648" s="112" t="s">
        <v>277</v>
      </c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 t="s">
        <v>1715</v>
      </c>
      <c r="B6649" s="111" t="s">
        <v>278</v>
      </c>
      <c r="C6649" s="112" t="s">
        <v>279</v>
      </c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 t="s">
        <v>1715</v>
      </c>
      <c r="B6650" s="111" t="s">
        <v>280</v>
      </c>
      <c r="C6650" s="112" t="s">
        <v>1569</v>
      </c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 t="s">
        <v>1715</v>
      </c>
      <c r="B6651" s="111" t="s">
        <v>281</v>
      </c>
      <c r="C6651" s="112" t="s">
        <v>282</v>
      </c>
      <c r="D6651" s="21">
        <f t="shared" si="156"/>
        <v>0</v>
      </c>
      <c r="E6651" s="24">
        <f t="shared" si="157"/>
        <v>0</v>
      </c>
      <c r="F6651" s="104">
        <v>0</v>
      </c>
      <c r="G6651" s="104">
        <v>0</v>
      </c>
      <c r="H6651" s="105">
        <v>0</v>
      </c>
      <c r="I6651" s="105">
        <v>0</v>
      </c>
      <c r="J6651" s="106"/>
      <c r="K6651" s="107"/>
      <c r="L6651" s="105"/>
      <c r="M6651" s="105"/>
      <c r="N6651" s="106"/>
      <c r="O6651" s="107"/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 t="s">
        <v>1715</v>
      </c>
      <c r="B6652" s="111" t="s">
        <v>283</v>
      </c>
      <c r="C6652" s="112" t="s">
        <v>284</v>
      </c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 t="s">
        <v>1715</v>
      </c>
      <c r="B6653" s="111" t="s">
        <v>285</v>
      </c>
      <c r="C6653" s="112" t="s">
        <v>286</v>
      </c>
      <c r="D6653" s="21">
        <f t="shared" si="156"/>
        <v>0</v>
      </c>
      <c r="E6653" s="24">
        <f t="shared" si="157"/>
        <v>0</v>
      </c>
      <c r="F6653" s="104">
        <v>0</v>
      </c>
      <c r="G6653" s="104">
        <v>0</v>
      </c>
      <c r="H6653" s="105">
        <v>0</v>
      </c>
      <c r="I6653" s="105">
        <v>0</v>
      </c>
      <c r="J6653" s="106"/>
      <c r="K6653" s="107"/>
      <c r="L6653" s="105"/>
      <c r="M6653" s="105"/>
      <c r="N6653" s="106"/>
      <c r="O6653" s="107"/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 t="s">
        <v>1715</v>
      </c>
      <c r="B6654" s="111" t="s">
        <v>287</v>
      </c>
      <c r="C6654" s="112" t="s">
        <v>288</v>
      </c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 t="s">
        <v>1715</v>
      </c>
      <c r="B6655" s="111" t="s">
        <v>289</v>
      </c>
      <c r="C6655" s="112" t="s">
        <v>290</v>
      </c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 t="s">
        <v>1715</v>
      </c>
      <c r="B6656" s="111" t="s">
        <v>291</v>
      </c>
      <c r="C6656" s="112" t="s">
        <v>1570</v>
      </c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 t="s">
        <v>1715</v>
      </c>
      <c r="B6657" s="111" t="s">
        <v>292</v>
      </c>
      <c r="C6657" s="112" t="s">
        <v>293</v>
      </c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 t="s">
        <v>1715</v>
      </c>
      <c r="B6658" s="111" t="s">
        <v>294</v>
      </c>
      <c r="C6658" s="112" t="s">
        <v>295</v>
      </c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 t="s">
        <v>1715</v>
      </c>
      <c r="B6659" s="111" t="s">
        <v>296</v>
      </c>
      <c r="C6659" s="112" t="s">
        <v>1571</v>
      </c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 t="s">
        <v>1715</v>
      </c>
      <c r="B6660" s="111" t="s">
        <v>297</v>
      </c>
      <c r="C6660" s="112" t="s">
        <v>298</v>
      </c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 t="s">
        <v>1715</v>
      </c>
      <c r="B6661" s="111" t="s">
        <v>299</v>
      </c>
      <c r="C6661" s="112" t="s">
        <v>300</v>
      </c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 t="s">
        <v>1715</v>
      </c>
      <c r="B6662" s="111" t="s">
        <v>301</v>
      </c>
      <c r="C6662" s="112" t="s">
        <v>1572</v>
      </c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 t="s">
        <v>1715</v>
      </c>
      <c r="B6663" s="111" t="s">
        <v>302</v>
      </c>
      <c r="C6663" s="112" t="s">
        <v>303</v>
      </c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 t="s">
        <v>1715</v>
      </c>
      <c r="B6664" s="111" t="s">
        <v>304</v>
      </c>
      <c r="C6664" s="112" t="s">
        <v>305</v>
      </c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 t="s">
        <v>1715</v>
      </c>
      <c r="B6665" s="111" t="s">
        <v>306</v>
      </c>
      <c r="C6665" s="112" t="s">
        <v>307</v>
      </c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 t="s">
        <v>1715</v>
      </c>
      <c r="B6666" s="111" t="s">
        <v>308</v>
      </c>
      <c r="C6666" s="112" t="s">
        <v>309</v>
      </c>
      <c r="D6666" s="21">
        <f t="shared" si="156"/>
        <v>0</v>
      </c>
      <c r="E6666" s="24">
        <f t="shared" si="157"/>
        <v>0</v>
      </c>
      <c r="F6666" s="104">
        <v>0</v>
      </c>
      <c r="G6666" s="104">
        <v>0</v>
      </c>
      <c r="H6666" s="113">
        <v>0</v>
      </c>
      <c r="I6666" s="113">
        <v>0</v>
      </c>
      <c r="J6666" s="31"/>
      <c r="K6666" s="32"/>
      <c r="L6666" s="113"/>
      <c r="M6666" s="113"/>
      <c r="N6666" s="31"/>
      <c r="O6666" s="32"/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 t="s">
        <v>1715</v>
      </c>
      <c r="B6667" s="111" t="s">
        <v>310</v>
      </c>
      <c r="C6667" s="112" t="s">
        <v>311</v>
      </c>
      <c r="D6667" s="21">
        <f t="shared" si="156"/>
        <v>0</v>
      </c>
      <c r="E6667" s="24">
        <f t="shared" si="157"/>
        <v>0</v>
      </c>
      <c r="F6667" s="104"/>
      <c r="G6667" s="104"/>
      <c r="H6667" s="113"/>
      <c r="I6667" s="113"/>
      <c r="J6667" s="31"/>
      <c r="K6667" s="32"/>
      <c r="L6667" s="113"/>
      <c r="M6667" s="113"/>
      <c r="N6667" s="31"/>
      <c r="O6667" s="32"/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 t="s">
        <v>1715</v>
      </c>
      <c r="B6668" s="111" t="s">
        <v>312</v>
      </c>
      <c r="C6668" s="112" t="s">
        <v>313</v>
      </c>
      <c r="D6668" s="21">
        <f t="shared" si="156"/>
        <v>30000</v>
      </c>
      <c r="E6668" s="24">
        <f t="shared" si="157"/>
        <v>0</v>
      </c>
      <c r="F6668" s="104">
        <v>30000</v>
      </c>
      <c r="G6668" s="104">
        <v>0</v>
      </c>
      <c r="H6668" s="113">
        <v>0</v>
      </c>
      <c r="I6668" s="113">
        <v>0</v>
      </c>
      <c r="J6668" s="31"/>
      <c r="K6668" s="32"/>
      <c r="L6668" s="113"/>
      <c r="M6668" s="113"/>
      <c r="N6668" s="31"/>
      <c r="O6668" s="32"/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 t="s">
        <v>1715</v>
      </c>
      <c r="B6669" s="111" t="s">
        <v>314</v>
      </c>
      <c r="C6669" s="112" t="s">
        <v>315</v>
      </c>
      <c r="D6669" s="21">
        <f t="shared" si="156"/>
        <v>0</v>
      </c>
      <c r="E6669" s="24">
        <f t="shared" si="157"/>
        <v>0</v>
      </c>
      <c r="F6669" s="104">
        <v>0</v>
      </c>
      <c r="G6669" s="104">
        <v>0</v>
      </c>
      <c r="H6669" s="113">
        <v>0</v>
      </c>
      <c r="I6669" s="113">
        <v>0</v>
      </c>
      <c r="J6669" s="31"/>
      <c r="K6669" s="32"/>
      <c r="L6669" s="113"/>
      <c r="M6669" s="113"/>
      <c r="N6669" s="31"/>
      <c r="O6669" s="32"/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 t="s">
        <v>1715</v>
      </c>
      <c r="B6670" s="111" t="s">
        <v>316</v>
      </c>
      <c r="C6670" s="112" t="s">
        <v>317</v>
      </c>
      <c r="D6670" s="21">
        <f t="shared" si="156"/>
        <v>0</v>
      </c>
      <c r="E6670" s="24">
        <f t="shared" si="157"/>
        <v>0</v>
      </c>
      <c r="F6670" s="104">
        <v>0</v>
      </c>
      <c r="G6670" s="104">
        <v>0</v>
      </c>
      <c r="H6670" s="113">
        <v>0</v>
      </c>
      <c r="I6670" s="113">
        <v>0</v>
      </c>
      <c r="J6670" s="31"/>
      <c r="K6670" s="32"/>
      <c r="L6670" s="113"/>
      <c r="M6670" s="113"/>
      <c r="N6670" s="31"/>
      <c r="O6670" s="32"/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 t="s">
        <v>1715</v>
      </c>
      <c r="B6671" s="111" t="s">
        <v>318</v>
      </c>
      <c r="C6671" s="112" t="s">
        <v>319</v>
      </c>
      <c r="D6671" s="21">
        <f t="shared" si="156"/>
        <v>0</v>
      </c>
      <c r="E6671" s="24">
        <f t="shared" si="157"/>
        <v>0</v>
      </c>
      <c r="F6671" s="104">
        <v>0</v>
      </c>
      <c r="G6671" s="104">
        <v>0</v>
      </c>
      <c r="H6671" s="113">
        <v>0</v>
      </c>
      <c r="I6671" s="113">
        <v>0</v>
      </c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 t="s">
        <v>1715</v>
      </c>
      <c r="B6672" s="111" t="s">
        <v>320</v>
      </c>
      <c r="C6672" s="112" t="s">
        <v>321</v>
      </c>
      <c r="D6672" s="21">
        <f t="shared" si="156"/>
        <v>45000</v>
      </c>
      <c r="E6672" s="24">
        <f t="shared" si="157"/>
        <v>0</v>
      </c>
      <c r="F6672" s="104">
        <v>0</v>
      </c>
      <c r="G6672" s="104">
        <v>0</v>
      </c>
      <c r="H6672" s="113">
        <v>45000</v>
      </c>
      <c r="I6672" s="113">
        <v>0</v>
      </c>
      <c r="J6672" s="31"/>
      <c r="K6672" s="32"/>
      <c r="L6672" s="113"/>
      <c r="M6672" s="113"/>
      <c r="N6672" s="31"/>
      <c r="O6672" s="32"/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 t="s">
        <v>1715</v>
      </c>
      <c r="B6673" s="111" t="s">
        <v>322</v>
      </c>
      <c r="C6673" s="112" t="s">
        <v>323</v>
      </c>
      <c r="D6673" s="21">
        <f t="shared" si="156"/>
        <v>0</v>
      </c>
      <c r="E6673" s="24">
        <f t="shared" si="157"/>
        <v>0</v>
      </c>
      <c r="F6673" s="104">
        <v>0</v>
      </c>
      <c r="G6673" s="104">
        <v>0</v>
      </c>
      <c r="H6673" s="113">
        <v>0</v>
      </c>
      <c r="I6673" s="113">
        <v>0</v>
      </c>
      <c r="J6673" s="31"/>
      <c r="K6673" s="32"/>
      <c r="L6673" s="113"/>
      <c r="M6673" s="113"/>
      <c r="N6673" s="31"/>
      <c r="O6673" s="32"/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 t="s">
        <v>1715</v>
      </c>
      <c r="B6674" s="111" t="s">
        <v>324</v>
      </c>
      <c r="C6674" s="112" t="s">
        <v>325</v>
      </c>
      <c r="D6674" s="21">
        <f t="shared" si="156"/>
        <v>0</v>
      </c>
      <c r="E6674" s="24">
        <f t="shared" si="157"/>
        <v>0</v>
      </c>
      <c r="F6674" s="104">
        <v>0</v>
      </c>
      <c r="G6674" s="104">
        <v>0</v>
      </c>
      <c r="H6674" s="113">
        <v>0</v>
      </c>
      <c r="I6674" s="113">
        <v>0</v>
      </c>
      <c r="J6674" s="31"/>
      <c r="K6674" s="32"/>
      <c r="L6674" s="113"/>
      <c r="M6674" s="113"/>
      <c r="N6674" s="31"/>
      <c r="O6674" s="32"/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 t="s">
        <v>1715</v>
      </c>
      <c r="B6675" s="111" t="s">
        <v>326</v>
      </c>
      <c r="C6675" s="112" t="s">
        <v>327</v>
      </c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 t="s">
        <v>1715</v>
      </c>
      <c r="B6676" s="111" t="s">
        <v>328</v>
      </c>
      <c r="C6676" s="112" t="s">
        <v>329</v>
      </c>
      <c r="D6676" s="21">
        <f t="shared" si="156"/>
        <v>0</v>
      </c>
      <c r="E6676" s="24">
        <f t="shared" si="157"/>
        <v>67789.98</v>
      </c>
      <c r="F6676" s="104">
        <v>0</v>
      </c>
      <c r="G6676" s="104">
        <v>33894.99</v>
      </c>
      <c r="H6676" s="105">
        <v>0</v>
      </c>
      <c r="I6676" s="105">
        <v>33894.99</v>
      </c>
      <c r="J6676" s="106"/>
      <c r="K6676" s="107"/>
      <c r="L6676" s="105"/>
      <c r="M6676" s="105"/>
      <c r="N6676" s="106"/>
      <c r="O6676" s="107"/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 t="s">
        <v>1715</v>
      </c>
      <c r="B6677" s="111" t="s">
        <v>330</v>
      </c>
      <c r="C6677" s="112" t="s">
        <v>331</v>
      </c>
      <c r="D6677" s="21">
        <f t="shared" si="156"/>
        <v>0</v>
      </c>
      <c r="E6677" s="24">
        <f t="shared" si="157"/>
        <v>0</v>
      </c>
      <c r="F6677" s="104"/>
      <c r="G6677" s="104"/>
      <c r="H6677" s="113"/>
      <c r="I6677" s="113"/>
      <c r="J6677" s="31"/>
      <c r="K6677" s="32"/>
      <c r="L6677" s="113"/>
      <c r="M6677" s="113"/>
      <c r="N6677" s="31"/>
      <c r="O6677" s="32"/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 t="s">
        <v>1715</v>
      </c>
      <c r="B6678" s="111" t="s">
        <v>332</v>
      </c>
      <c r="C6678" s="112" t="s">
        <v>333</v>
      </c>
      <c r="D6678" s="21">
        <f t="shared" si="156"/>
        <v>0</v>
      </c>
      <c r="E6678" s="24">
        <f t="shared" si="157"/>
        <v>4079.34</v>
      </c>
      <c r="F6678" s="104">
        <v>0</v>
      </c>
      <c r="G6678" s="104">
        <v>2039.67</v>
      </c>
      <c r="H6678" s="113">
        <v>0</v>
      </c>
      <c r="I6678" s="113">
        <v>2039.67</v>
      </c>
      <c r="J6678" s="31"/>
      <c r="K6678" s="32"/>
      <c r="L6678" s="113"/>
      <c r="M6678" s="113"/>
      <c r="N6678" s="31"/>
      <c r="O6678" s="32"/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 t="s">
        <v>1715</v>
      </c>
      <c r="B6679" s="111" t="s">
        <v>334</v>
      </c>
      <c r="C6679" s="112" t="s">
        <v>335</v>
      </c>
      <c r="D6679" s="21">
        <f t="shared" si="156"/>
        <v>0</v>
      </c>
      <c r="E6679" s="24">
        <f t="shared" si="157"/>
        <v>19802.939999999999</v>
      </c>
      <c r="F6679" s="104">
        <v>0</v>
      </c>
      <c r="G6679" s="104">
        <v>9901.4699999999993</v>
      </c>
      <c r="H6679" s="105">
        <v>0</v>
      </c>
      <c r="I6679" s="105">
        <v>9901.4699999999993</v>
      </c>
      <c r="J6679" s="106"/>
      <c r="K6679" s="107"/>
      <c r="L6679" s="105"/>
      <c r="M6679" s="105"/>
      <c r="N6679" s="106"/>
      <c r="O6679" s="107"/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 t="s">
        <v>1715</v>
      </c>
      <c r="B6680" s="111" t="s">
        <v>336</v>
      </c>
      <c r="C6680" s="112" t="s">
        <v>337</v>
      </c>
      <c r="D6680" s="21">
        <f t="shared" si="156"/>
        <v>0</v>
      </c>
      <c r="E6680" s="24">
        <f t="shared" si="157"/>
        <v>9275</v>
      </c>
      <c r="F6680" s="104">
        <v>0</v>
      </c>
      <c r="G6680" s="104">
        <v>4325</v>
      </c>
      <c r="H6680" s="105">
        <v>0</v>
      </c>
      <c r="I6680" s="105">
        <v>4950</v>
      </c>
      <c r="J6680" s="106"/>
      <c r="K6680" s="107"/>
      <c r="L6680" s="105"/>
      <c r="M6680" s="105"/>
      <c r="N6680" s="106"/>
      <c r="O6680" s="107"/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 t="s">
        <v>1715</v>
      </c>
      <c r="B6681" s="111" t="s">
        <v>338</v>
      </c>
      <c r="C6681" s="112" t="s">
        <v>339</v>
      </c>
      <c r="D6681" s="21">
        <f t="shared" si="156"/>
        <v>0</v>
      </c>
      <c r="E6681" s="24">
        <f t="shared" si="157"/>
        <v>0</v>
      </c>
      <c r="F6681" s="104">
        <v>0</v>
      </c>
      <c r="G6681" s="104">
        <v>0</v>
      </c>
      <c r="H6681" s="113">
        <v>0</v>
      </c>
      <c r="I6681" s="113">
        <v>0</v>
      </c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 t="s">
        <v>1715</v>
      </c>
      <c r="B6682" s="111" t="s">
        <v>340</v>
      </c>
      <c r="C6682" s="112" t="s">
        <v>341</v>
      </c>
      <c r="D6682" s="21">
        <f t="shared" si="156"/>
        <v>0</v>
      </c>
      <c r="E6682" s="24">
        <f t="shared" si="157"/>
        <v>419026.32999999996</v>
      </c>
      <c r="F6682" s="104">
        <v>0</v>
      </c>
      <c r="G6682" s="104">
        <v>208982.39999999999</v>
      </c>
      <c r="H6682" s="113">
        <v>0</v>
      </c>
      <c r="I6682" s="113">
        <v>210043.93</v>
      </c>
      <c r="J6682" s="31"/>
      <c r="K6682" s="32"/>
      <c r="L6682" s="113"/>
      <c r="M6682" s="113"/>
      <c r="N6682" s="31"/>
      <c r="O6682" s="32"/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 t="s">
        <v>1715</v>
      </c>
      <c r="B6683" s="111" t="s">
        <v>342</v>
      </c>
      <c r="C6683" s="112" t="s">
        <v>343</v>
      </c>
      <c r="D6683" s="21">
        <f t="shared" si="156"/>
        <v>0</v>
      </c>
      <c r="E6683" s="24">
        <f t="shared" si="157"/>
        <v>86303.8</v>
      </c>
      <c r="F6683" s="104">
        <v>0</v>
      </c>
      <c r="G6683" s="104">
        <v>42540.79</v>
      </c>
      <c r="H6683" s="113">
        <v>0</v>
      </c>
      <c r="I6683" s="113">
        <v>43763.01</v>
      </c>
      <c r="J6683" s="31"/>
      <c r="K6683" s="32"/>
      <c r="L6683" s="113"/>
      <c r="M6683" s="113"/>
      <c r="N6683" s="31"/>
      <c r="O6683" s="32"/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 t="s">
        <v>1715</v>
      </c>
      <c r="B6684" s="111" t="s">
        <v>344</v>
      </c>
      <c r="C6684" s="112" t="s">
        <v>345</v>
      </c>
      <c r="D6684" s="21">
        <f t="shared" si="156"/>
        <v>0</v>
      </c>
      <c r="E6684" s="24">
        <f t="shared" si="157"/>
        <v>24739.42</v>
      </c>
      <c r="F6684" s="104">
        <v>0</v>
      </c>
      <c r="G6684" s="104">
        <v>12369.71</v>
      </c>
      <c r="H6684" s="113">
        <v>0</v>
      </c>
      <c r="I6684" s="113">
        <v>12369.71</v>
      </c>
      <c r="J6684" s="31"/>
      <c r="K6684" s="32"/>
      <c r="L6684" s="113"/>
      <c r="M6684" s="113"/>
      <c r="N6684" s="31"/>
      <c r="O6684" s="32"/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 t="s">
        <v>1715</v>
      </c>
      <c r="B6685" s="111" t="s">
        <v>346</v>
      </c>
      <c r="C6685" s="112" t="s">
        <v>347</v>
      </c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 t="s">
        <v>1715</v>
      </c>
      <c r="B6686" s="111" t="s">
        <v>348</v>
      </c>
      <c r="C6686" s="112" t="s">
        <v>349</v>
      </c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 t="s">
        <v>1715</v>
      </c>
      <c r="B6687" s="111" t="s">
        <v>350</v>
      </c>
      <c r="C6687" s="112" t="s">
        <v>351</v>
      </c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 t="s">
        <v>1715</v>
      </c>
      <c r="B6688" s="111" t="s">
        <v>352</v>
      </c>
      <c r="C6688" s="112" t="s">
        <v>353</v>
      </c>
      <c r="D6688" s="21">
        <f t="shared" si="156"/>
        <v>0</v>
      </c>
      <c r="E6688" s="24">
        <f t="shared" si="157"/>
        <v>0</v>
      </c>
      <c r="F6688" s="104">
        <v>0</v>
      </c>
      <c r="G6688" s="104">
        <v>0</v>
      </c>
      <c r="H6688" s="105">
        <v>0</v>
      </c>
      <c r="I6688" s="105">
        <v>0</v>
      </c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 t="s">
        <v>1715</v>
      </c>
      <c r="B6689" s="111" t="s">
        <v>354</v>
      </c>
      <c r="C6689" s="112" t="s">
        <v>355</v>
      </c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 t="s">
        <v>1715</v>
      </c>
      <c r="B6690" s="111" t="s">
        <v>356</v>
      </c>
      <c r="C6690" s="112" t="s">
        <v>357</v>
      </c>
      <c r="D6690" s="21">
        <f t="shared" si="156"/>
        <v>0</v>
      </c>
      <c r="E6690" s="24">
        <f t="shared" si="157"/>
        <v>0</v>
      </c>
      <c r="F6690" s="104">
        <v>0</v>
      </c>
      <c r="G6690" s="104">
        <v>0</v>
      </c>
      <c r="H6690" s="105">
        <v>0</v>
      </c>
      <c r="I6690" s="105">
        <v>0</v>
      </c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 t="s">
        <v>1715</v>
      </c>
      <c r="B6691" s="111" t="s">
        <v>358</v>
      </c>
      <c r="C6691" s="112" t="s">
        <v>359</v>
      </c>
      <c r="D6691" s="21">
        <f t="shared" si="156"/>
        <v>0</v>
      </c>
      <c r="E6691" s="24">
        <f t="shared" si="157"/>
        <v>0</v>
      </c>
      <c r="F6691" s="104">
        <v>0</v>
      </c>
      <c r="G6691" s="104">
        <v>0</v>
      </c>
      <c r="H6691" s="105">
        <v>0</v>
      </c>
      <c r="I6691" s="105">
        <v>0</v>
      </c>
      <c r="J6691" s="106"/>
      <c r="K6691" s="107"/>
      <c r="L6691" s="105"/>
      <c r="M6691" s="105"/>
      <c r="N6691" s="106"/>
      <c r="O6691" s="107"/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 t="s">
        <v>1715</v>
      </c>
      <c r="B6692" s="111" t="s">
        <v>360</v>
      </c>
      <c r="C6692" s="112" t="s">
        <v>361</v>
      </c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 t="s">
        <v>1715</v>
      </c>
      <c r="B6693" s="111" t="s">
        <v>362</v>
      </c>
      <c r="C6693" s="112" t="s">
        <v>363</v>
      </c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208.34</v>
      </c>
      <c r="F6693" s="104">
        <v>0</v>
      </c>
      <c r="G6693" s="104">
        <v>104.17</v>
      </c>
      <c r="H6693" s="105">
        <v>0</v>
      </c>
      <c r="I6693" s="105">
        <v>104.17</v>
      </c>
      <c r="J6693" s="106"/>
      <c r="K6693" s="107"/>
      <c r="L6693" s="105"/>
      <c r="M6693" s="105"/>
      <c r="N6693" s="106"/>
      <c r="O6693" s="107"/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 t="s">
        <v>1715</v>
      </c>
      <c r="B6694" s="111" t="s">
        <v>364</v>
      </c>
      <c r="C6694" s="112" t="s">
        <v>365</v>
      </c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 t="s">
        <v>1715</v>
      </c>
      <c r="B6695" s="111" t="s">
        <v>366</v>
      </c>
      <c r="C6695" s="112" t="s">
        <v>367</v>
      </c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 t="s">
        <v>1715</v>
      </c>
      <c r="B6696" s="111" t="s">
        <v>368</v>
      </c>
      <c r="C6696" s="112" t="s">
        <v>369</v>
      </c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 t="s">
        <v>1715</v>
      </c>
      <c r="B6697" s="111" t="s">
        <v>370</v>
      </c>
      <c r="C6697" s="112" t="s">
        <v>371</v>
      </c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 t="s">
        <v>1715</v>
      </c>
      <c r="B6698" s="111" t="s">
        <v>372</v>
      </c>
      <c r="C6698" s="112" t="s">
        <v>373</v>
      </c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 t="s">
        <v>1715</v>
      </c>
      <c r="B6699" s="111" t="s">
        <v>374</v>
      </c>
      <c r="C6699" s="112" t="s">
        <v>375</v>
      </c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1401</v>
      </c>
      <c r="AE6699" s="19" t="s">
        <v>1412</v>
      </c>
      <c r="AF6699" s="19" t="s">
        <v>1402</v>
      </c>
      <c r="AG6699" s="34" t="s">
        <v>1413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 t="s">
        <v>1715</v>
      </c>
      <c r="B6700" s="111" t="s">
        <v>376</v>
      </c>
      <c r="C6700" s="112" t="s">
        <v>377</v>
      </c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1403</v>
      </c>
      <c r="AE6700" s="19" t="s">
        <v>1412</v>
      </c>
      <c r="AF6700" s="19" t="s">
        <v>1404</v>
      </c>
      <c r="AG6700" s="34" t="s">
        <v>1413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 t="s">
        <v>1715</v>
      </c>
      <c r="B6701" s="111" t="s">
        <v>378</v>
      </c>
      <c r="C6701" s="112" t="s">
        <v>379</v>
      </c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1405</v>
      </c>
      <c r="AE6701" s="19" t="s">
        <v>1412</v>
      </c>
      <c r="AF6701" s="19" t="s">
        <v>1406</v>
      </c>
      <c r="AG6701" s="34" t="s">
        <v>1413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 t="s">
        <v>1715</v>
      </c>
      <c r="B6702" s="111" t="s">
        <v>380</v>
      </c>
      <c r="C6702" s="112" t="s">
        <v>381</v>
      </c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1407</v>
      </c>
      <c r="AG6702" s="34" t="s">
        <v>1413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 t="s">
        <v>1715</v>
      </c>
      <c r="B6703" s="111" t="s">
        <v>382</v>
      </c>
      <c r="C6703" s="112" t="s">
        <v>383</v>
      </c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1415</v>
      </c>
      <c r="AG6703" s="34" t="s">
        <v>1413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 t="s">
        <v>1715</v>
      </c>
      <c r="B6704" s="111" t="s">
        <v>384</v>
      </c>
      <c r="C6704" s="112" t="s">
        <v>1573</v>
      </c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1403</v>
      </c>
      <c r="AE6704" s="19" t="s">
        <v>1412</v>
      </c>
      <c r="AF6704" s="19" t="s">
        <v>1404</v>
      </c>
      <c r="AG6704" s="34" t="s">
        <v>1413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 t="s">
        <v>1715</v>
      </c>
      <c r="B6705" s="111" t="s">
        <v>386</v>
      </c>
      <c r="C6705" s="112" t="s">
        <v>1667</v>
      </c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1403</v>
      </c>
      <c r="AE6705" s="19" t="s">
        <v>1412</v>
      </c>
      <c r="AF6705" s="19" t="s">
        <v>1404</v>
      </c>
      <c r="AG6705" s="34" t="s">
        <v>1413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 t="s">
        <v>1715</v>
      </c>
      <c r="B6706" s="111" t="s">
        <v>388</v>
      </c>
      <c r="C6706" s="112" t="s">
        <v>1668</v>
      </c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1403</v>
      </c>
      <c r="AE6706" s="19" t="s">
        <v>1412</v>
      </c>
      <c r="AF6706" s="19" t="s">
        <v>1404</v>
      </c>
      <c r="AG6706" s="34" t="s">
        <v>1413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 t="s">
        <v>1715</v>
      </c>
      <c r="B6707" s="111" t="s">
        <v>390</v>
      </c>
      <c r="C6707" s="112" t="s">
        <v>391</v>
      </c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 t="s">
        <v>1715</v>
      </c>
      <c r="B6708" s="111" t="s">
        <v>392</v>
      </c>
      <c r="C6708" s="112" t="s">
        <v>393</v>
      </c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 t="s">
        <v>1715</v>
      </c>
      <c r="B6709" s="111" t="s">
        <v>394</v>
      </c>
      <c r="C6709" s="112" t="s">
        <v>395</v>
      </c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 t="s">
        <v>1715</v>
      </c>
      <c r="B6710" s="111" t="s">
        <v>396</v>
      </c>
      <c r="C6710" s="112" t="s">
        <v>397</v>
      </c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1401</v>
      </c>
      <c r="AE6710" s="19" t="s">
        <v>1412</v>
      </c>
      <c r="AF6710" s="19" t="s">
        <v>1402</v>
      </c>
      <c r="AG6710" s="34" t="s">
        <v>1413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 t="s">
        <v>1715</v>
      </c>
      <c r="B6711" s="111" t="s">
        <v>398</v>
      </c>
      <c r="C6711" s="112" t="s">
        <v>1574</v>
      </c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1403</v>
      </c>
      <c r="AE6711" s="19" t="s">
        <v>1412</v>
      </c>
      <c r="AF6711" s="19" t="s">
        <v>1404</v>
      </c>
      <c r="AG6711" s="34" t="s">
        <v>1413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 t="s">
        <v>1715</v>
      </c>
      <c r="B6712" s="111" t="s">
        <v>400</v>
      </c>
      <c r="C6712" s="112" t="s">
        <v>1669</v>
      </c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1405</v>
      </c>
      <c r="AE6712" s="19" t="s">
        <v>1412</v>
      </c>
      <c r="AF6712" s="19" t="s">
        <v>1406</v>
      </c>
      <c r="AG6712" s="34" t="s">
        <v>1413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 t="s">
        <v>1715</v>
      </c>
      <c r="B6713" s="111" t="s">
        <v>402</v>
      </c>
      <c r="C6713" s="112" t="s">
        <v>403</v>
      </c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1407</v>
      </c>
      <c r="AG6713" s="34" t="s">
        <v>1413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 t="s">
        <v>1715</v>
      </c>
      <c r="B6714" s="111" t="s">
        <v>404</v>
      </c>
      <c r="C6714" s="112" t="s">
        <v>1575</v>
      </c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1415</v>
      </c>
      <c r="AG6714" s="34" t="s">
        <v>1413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 t="s">
        <v>1715</v>
      </c>
      <c r="B6715" s="111" t="s">
        <v>406</v>
      </c>
      <c r="C6715" s="112" t="s">
        <v>1576</v>
      </c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1403</v>
      </c>
      <c r="AE6715" s="19" t="s">
        <v>1412</v>
      </c>
      <c r="AF6715" s="19" t="s">
        <v>1404</v>
      </c>
      <c r="AG6715" s="34" t="s">
        <v>1413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 t="s">
        <v>1715</v>
      </c>
      <c r="B6716" s="111" t="s">
        <v>408</v>
      </c>
      <c r="C6716" s="112" t="s">
        <v>1577</v>
      </c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1403</v>
      </c>
      <c r="AE6716" s="19" t="s">
        <v>1412</v>
      </c>
      <c r="AF6716" s="19" t="s">
        <v>1404</v>
      </c>
      <c r="AG6716" s="34" t="s">
        <v>1413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 t="s">
        <v>1715</v>
      </c>
      <c r="B6717" s="111" t="s">
        <v>410</v>
      </c>
      <c r="C6717" s="112" t="s">
        <v>1578</v>
      </c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1403</v>
      </c>
      <c r="AE6717" s="19" t="s">
        <v>1412</v>
      </c>
      <c r="AF6717" s="19" t="s">
        <v>1404</v>
      </c>
      <c r="AG6717" s="34" t="s">
        <v>1413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 t="s">
        <v>1715</v>
      </c>
      <c r="B6718" s="111" t="s">
        <v>412</v>
      </c>
      <c r="C6718" s="112" t="s">
        <v>413</v>
      </c>
      <c r="D6718" s="21">
        <f t="shared" si="158"/>
        <v>1015454.15</v>
      </c>
      <c r="E6718" s="24">
        <f t="shared" si="159"/>
        <v>248373.75</v>
      </c>
      <c r="F6718" s="104">
        <v>672899.15</v>
      </c>
      <c r="G6718" s="104">
        <v>0</v>
      </c>
      <c r="H6718" s="113">
        <v>342555</v>
      </c>
      <c r="I6718" s="113">
        <v>248373.75</v>
      </c>
      <c r="J6718" s="31"/>
      <c r="K6718" s="32"/>
      <c r="L6718" s="113"/>
      <c r="M6718" s="113"/>
      <c r="N6718" s="31"/>
      <c r="O6718" s="32"/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1401</v>
      </c>
      <c r="AE6718" s="19" t="s">
        <v>1412</v>
      </c>
      <c r="AF6718" s="19" t="s">
        <v>1402</v>
      </c>
      <c r="AG6718" s="34" t="s">
        <v>1413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 t="s">
        <v>1715</v>
      </c>
      <c r="B6719" s="111" t="s">
        <v>414</v>
      </c>
      <c r="C6719" s="112" t="s">
        <v>415</v>
      </c>
      <c r="D6719" s="21">
        <f t="shared" si="158"/>
        <v>292320.8</v>
      </c>
      <c r="E6719" s="24">
        <f t="shared" si="159"/>
        <v>29596.199999999997</v>
      </c>
      <c r="F6719" s="104">
        <v>177280.8</v>
      </c>
      <c r="G6719" s="104">
        <v>15932.3</v>
      </c>
      <c r="H6719" s="105">
        <v>115040</v>
      </c>
      <c r="I6719" s="105">
        <v>13663.9</v>
      </c>
      <c r="J6719" s="106"/>
      <c r="K6719" s="107"/>
      <c r="L6719" s="105"/>
      <c r="M6719" s="105"/>
      <c r="N6719" s="106"/>
      <c r="O6719" s="107"/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1403</v>
      </c>
      <c r="AE6719" s="19" t="s">
        <v>1412</v>
      </c>
      <c r="AF6719" s="19" t="s">
        <v>1404</v>
      </c>
      <c r="AG6719" s="34" t="s">
        <v>1413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 t="s">
        <v>1715</v>
      </c>
      <c r="B6720" s="111" t="s">
        <v>416</v>
      </c>
      <c r="C6720" s="112" t="s">
        <v>417</v>
      </c>
      <c r="D6720" s="21">
        <f t="shared" si="158"/>
        <v>284001</v>
      </c>
      <c r="E6720" s="24">
        <f t="shared" si="159"/>
        <v>491232</v>
      </c>
      <c r="F6720" s="104">
        <v>0</v>
      </c>
      <c r="G6720" s="104">
        <v>0</v>
      </c>
      <c r="H6720" s="105">
        <v>284001</v>
      </c>
      <c r="I6720" s="105">
        <v>491232</v>
      </c>
      <c r="J6720" s="106"/>
      <c r="K6720" s="107"/>
      <c r="L6720" s="105"/>
      <c r="M6720" s="105"/>
      <c r="N6720" s="106"/>
      <c r="O6720" s="107"/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1405</v>
      </c>
      <c r="AE6720" s="19" t="s">
        <v>1412</v>
      </c>
      <c r="AF6720" s="19" t="s">
        <v>1406</v>
      </c>
      <c r="AG6720" s="34" t="s">
        <v>1413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 t="s">
        <v>1715</v>
      </c>
      <c r="B6721" s="111" t="s">
        <v>418</v>
      </c>
      <c r="C6721" s="112" t="s">
        <v>419</v>
      </c>
      <c r="D6721" s="21">
        <f t="shared" si="158"/>
        <v>254195</v>
      </c>
      <c r="E6721" s="24">
        <f t="shared" si="159"/>
        <v>121625</v>
      </c>
      <c r="F6721" s="104">
        <v>125854</v>
      </c>
      <c r="G6721" s="104">
        <v>31980</v>
      </c>
      <c r="H6721" s="105">
        <v>128341</v>
      </c>
      <c r="I6721" s="105">
        <v>89645</v>
      </c>
      <c r="J6721" s="106"/>
      <c r="K6721" s="107"/>
      <c r="L6721" s="105"/>
      <c r="M6721" s="105"/>
      <c r="N6721" s="106"/>
      <c r="O6721" s="107"/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1407</v>
      </c>
      <c r="AG6721" s="34" t="s">
        <v>1413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 t="s">
        <v>1715</v>
      </c>
      <c r="B6722" s="111" t="s">
        <v>420</v>
      </c>
      <c r="C6722" s="112" t="s">
        <v>421</v>
      </c>
      <c r="D6722" s="21">
        <f t="shared" si="158"/>
        <v>335497.07999999996</v>
      </c>
      <c r="E6722" s="24">
        <f t="shared" si="159"/>
        <v>345362.05</v>
      </c>
      <c r="F6722" s="104">
        <v>199594.08</v>
      </c>
      <c r="G6722" s="104">
        <v>136403.25</v>
      </c>
      <c r="H6722" s="113">
        <v>135903</v>
      </c>
      <c r="I6722" s="113">
        <v>208958.8</v>
      </c>
      <c r="J6722" s="31"/>
      <c r="K6722" s="32"/>
      <c r="L6722" s="113"/>
      <c r="M6722" s="113"/>
      <c r="N6722" s="31"/>
      <c r="O6722" s="32"/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1415</v>
      </c>
      <c r="AG6722" s="34" t="s">
        <v>1413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 t="s">
        <v>1715</v>
      </c>
      <c r="B6723" s="111" t="s">
        <v>422</v>
      </c>
      <c r="C6723" s="112" t="s">
        <v>423</v>
      </c>
      <c r="D6723" s="21">
        <f t="shared" si="158"/>
        <v>228300</v>
      </c>
      <c r="E6723" s="24">
        <f t="shared" si="159"/>
        <v>30000</v>
      </c>
      <c r="F6723" s="104">
        <v>177500</v>
      </c>
      <c r="G6723" s="104">
        <v>30000</v>
      </c>
      <c r="H6723" s="113">
        <v>50800</v>
      </c>
      <c r="I6723" s="113">
        <v>0</v>
      </c>
      <c r="J6723" s="31"/>
      <c r="K6723" s="32"/>
      <c r="L6723" s="113"/>
      <c r="M6723" s="113"/>
      <c r="N6723" s="31"/>
      <c r="O6723" s="32"/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1702</v>
      </c>
      <c r="AG6723" s="34" t="s">
        <v>1413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 t="s">
        <v>1715</v>
      </c>
      <c r="B6724" s="111" t="s">
        <v>424</v>
      </c>
      <c r="C6724" s="112" t="s">
        <v>425</v>
      </c>
      <c r="D6724" s="21">
        <f t="shared" si="158"/>
        <v>345000</v>
      </c>
      <c r="E6724" s="24">
        <f t="shared" si="159"/>
        <v>0</v>
      </c>
      <c r="F6724" s="104">
        <v>345000</v>
      </c>
      <c r="G6724" s="104">
        <v>0</v>
      </c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1702</v>
      </c>
      <c r="AG6724" s="34" t="s">
        <v>1413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 t="s">
        <v>1715</v>
      </c>
      <c r="B6725" s="111" t="s">
        <v>426</v>
      </c>
      <c r="C6725" s="112" t="s">
        <v>427</v>
      </c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 t="s">
        <v>1715</v>
      </c>
      <c r="B6726" s="111" t="s">
        <v>428</v>
      </c>
      <c r="C6726" s="112" t="s">
        <v>429</v>
      </c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 t="s">
        <v>1715</v>
      </c>
      <c r="B6727" s="111" t="s">
        <v>430</v>
      </c>
      <c r="C6727" s="112" t="s">
        <v>431</v>
      </c>
      <c r="D6727" s="21">
        <f t="shared" si="158"/>
        <v>0</v>
      </c>
      <c r="E6727" s="24">
        <f t="shared" si="159"/>
        <v>0</v>
      </c>
      <c r="F6727" s="104"/>
      <c r="G6727" s="104"/>
      <c r="H6727" s="113"/>
      <c r="I6727" s="113"/>
      <c r="J6727" s="31"/>
      <c r="K6727" s="32"/>
      <c r="L6727" s="113"/>
      <c r="M6727" s="113"/>
      <c r="N6727" s="31"/>
      <c r="O6727" s="32"/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1403</v>
      </c>
      <c r="AE6727" s="19" t="s">
        <v>1412</v>
      </c>
      <c r="AF6727" s="19" t="s">
        <v>1404</v>
      </c>
      <c r="AG6727" s="34" t="s">
        <v>1413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 t="s">
        <v>1715</v>
      </c>
      <c r="B6728" s="111" t="s">
        <v>432</v>
      </c>
      <c r="C6728" s="112" t="s">
        <v>433</v>
      </c>
      <c r="D6728" s="21">
        <f t="shared" si="158"/>
        <v>102105</v>
      </c>
      <c r="E6728" s="24">
        <f t="shared" si="159"/>
        <v>0</v>
      </c>
      <c r="F6728" s="104">
        <v>45115</v>
      </c>
      <c r="G6728" s="104">
        <v>0</v>
      </c>
      <c r="H6728" s="113">
        <v>56990</v>
      </c>
      <c r="I6728" s="113">
        <v>0</v>
      </c>
      <c r="J6728" s="31"/>
      <c r="K6728" s="32"/>
      <c r="L6728" s="113"/>
      <c r="M6728" s="113"/>
      <c r="N6728" s="31"/>
      <c r="O6728" s="32"/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1403</v>
      </c>
      <c r="AE6728" s="19" t="s">
        <v>1412</v>
      </c>
      <c r="AF6728" s="19" t="s">
        <v>1404</v>
      </c>
      <c r="AG6728" s="34" t="s">
        <v>1413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 t="s">
        <v>1715</v>
      </c>
      <c r="B6729" s="111" t="s">
        <v>434</v>
      </c>
      <c r="C6729" s="112" t="s">
        <v>435</v>
      </c>
      <c r="D6729" s="21">
        <f t="shared" si="158"/>
        <v>0</v>
      </c>
      <c r="E6729" s="24">
        <f t="shared" si="159"/>
        <v>0</v>
      </c>
      <c r="F6729" s="104"/>
      <c r="G6729" s="104"/>
      <c r="H6729" s="105"/>
      <c r="I6729" s="105"/>
      <c r="J6729" s="106"/>
      <c r="K6729" s="107"/>
      <c r="L6729" s="105"/>
      <c r="M6729" s="105"/>
      <c r="N6729" s="106"/>
      <c r="O6729" s="107"/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1403</v>
      </c>
      <c r="AE6729" s="19" t="s">
        <v>1412</v>
      </c>
      <c r="AF6729" s="19" t="s">
        <v>1404</v>
      </c>
      <c r="AG6729" s="34" t="s">
        <v>1413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 t="s">
        <v>1715</v>
      </c>
      <c r="B6730" s="111" t="s">
        <v>436</v>
      </c>
      <c r="C6730" s="112" t="s">
        <v>437</v>
      </c>
      <c r="D6730" s="21">
        <f t="shared" si="158"/>
        <v>0</v>
      </c>
      <c r="E6730" s="24">
        <f t="shared" si="159"/>
        <v>0</v>
      </c>
      <c r="F6730" s="104"/>
      <c r="G6730" s="104"/>
      <c r="H6730" s="105"/>
      <c r="I6730" s="105"/>
      <c r="J6730" s="106"/>
      <c r="K6730" s="107"/>
      <c r="L6730" s="105"/>
      <c r="M6730" s="105"/>
      <c r="N6730" s="106"/>
      <c r="O6730" s="107"/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1412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 t="s">
        <v>1715</v>
      </c>
      <c r="B6731" s="111" t="s">
        <v>438</v>
      </c>
      <c r="C6731" s="112" t="s">
        <v>1579</v>
      </c>
      <c r="D6731" s="21">
        <f t="shared" si="158"/>
        <v>111710</v>
      </c>
      <c r="E6731" s="24">
        <f t="shared" si="159"/>
        <v>55080</v>
      </c>
      <c r="F6731" s="104">
        <v>90050</v>
      </c>
      <c r="G6731" s="104">
        <v>0</v>
      </c>
      <c r="H6731" s="105">
        <v>21660</v>
      </c>
      <c r="I6731" s="105">
        <v>55080</v>
      </c>
      <c r="J6731" s="106"/>
      <c r="K6731" s="107"/>
      <c r="L6731" s="105"/>
      <c r="M6731" s="105"/>
      <c r="N6731" s="106"/>
      <c r="O6731" s="107"/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 t="s">
        <v>1715</v>
      </c>
      <c r="B6732" s="111" t="s">
        <v>439</v>
      </c>
      <c r="C6732" s="112" t="s">
        <v>1580</v>
      </c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 t="s">
        <v>1715</v>
      </c>
      <c r="B6733" s="111" t="s">
        <v>440</v>
      </c>
      <c r="C6733" s="112" t="s">
        <v>441</v>
      </c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 t="s">
        <v>1715</v>
      </c>
      <c r="B6734" s="111" t="s">
        <v>442</v>
      </c>
      <c r="C6734" s="112" t="s">
        <v>443</v>
      </c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 t="s">
        <v>1715</v>
      </c>
      <c r="B6735" s="111" t="s">
        <v>1581</v>
      </c>
      <c r="C6735" s="112" t="s">
        <v>1582</v>
      </c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 t="s">
        <v>1715</v>
      </c>
      <c r="B6736" s="111" t="s">
        <v>444</v>
      </c>
      <c r="C6736" s="112" t="s">
        <v>445</v>
      </c>
      <c r="D6736" s="21">
        <f t="shared" si="158"/>
        <v>270000</v>
      </c>
      <c r="E6736" s="24">
        <f t="shared" si="159"/>
        <v>0</v>
      </c>
      <c r="F6736" s="104">
        <v>205000</v>
      </c>
      <c r="G6736" s="104">
        <v>0</v>
      </c>
      <c r="H6736" s="113">
        <v>65000</v>
      </c>
      <c r="I6736" s="113">
        <v>0</v>
      </c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 t="s">
        <v>1715</v>
      </c>
      <c r="B6737" s="111" t="s">
        <v>446</v>
      </c>
      <c r="C6737" s="112" t="s">
        <v>447</v>
      </c>
      <c r="D6737" s="21">
        <f t="shared" si="158"/>
        <v>3755876.75</v>
      </c>
      <c r="E6737" s="24">
        <f t="shared" si="159"/>
        <v>476656.05</v>
      </c>
      <c r="F6737" s="104">
        <v>0</v>
      </c>
      <c r="G6737" s="104">
        <v>0</v>
      </c>
      <c r="H6737" s="105">
        <v>3755876.75</v>
      </c>
      <c r="I6737" s="105">
        <v>476656.05</v>
      </c>
      <c r="J6737" s="106"/>
      <c r="K6737" s="107"/>
      <c r="L6737" s="105"/>
      <c r="M6737" s="105"/>
      <c r="N6737" s="106"/>
      <c r="O6737" s="107"/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1408</v>
      </c>
      <c r="AG6737" s="34" t="s">
        <v>1413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 t="s">
        <v>1715</v>
      </c>
      <c r="B6738" s="111" t="s">
        <v>448</v>
      </c>
      <c r="C6738" s="112" t="s">
        <v>449</v>
      </c>
      <c r="D6738" s="21">
        <f t="shared" si="158"/>
        <v>0</v>
      </c>
      <c r="E6738" s="24">
        <f t="shared" si="159"/>
        <v>67564</v>
      </c>
      <c r="F6738" s="104">
        <v>0</v>
      </c>
      <c r="G6738" s="104">
        <v>0</v>
      </c>
      <c r="H6738" s="105">
        <v>0</v>
      </c>
      <c r="I6738" s="105">
        <v>67564</v>
      </c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1408</v>
      </c>
      <c r="AG6738" s="34" t="s">
        <v>1413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 t="s">
        <v>1715</v>
      </c>
      <c r="B6739" s="111" t="s">
        <v>450</v>
      </c>
      <c r="C6739" s="112" t="s">
        <v>1583</v>
      </c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1408</v>
      </c>
      <c r="AG6739" s="34" t="s">
        <v>1413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 t="s">
        <v>1715</v>
      </c>
      <c r="B6740" s="111" t="s">
        <v>452</v>
      </c>
      <c r="C6740" s="112" t="s">
        <v>453</v>
      </c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 t="s">
        <v>1715</v>
      </c>
      <c r="B6741" s="111" t="s">
        <v>454</v>
      </c>
      <c r="C6741" s="112" t="s">
        <v>1584</v>
      </c>
      <c r="D6741" s="21">
        <f t="shared" si="158"/>
        <v>0</v>
      </c>
      <c r="E6741" s="24">
        <f t="shared" si="159"/>
        <v>0</v>
      </c>
      <c r="F6741" s="104"/>
      <c r="G6741" s="104"/>
      <c r="H6741" s="105"/>
      <c r="I6741" s="105"/>
      <c r="J6741" s="106"/>
      <c r="K6741" s="107"/>
      <c r="L6741" s="105"/>
      <c r="M6741" s="105"/>
      <c r="N6741" s="106"/>
      <c r="O6741" s="107"/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1408</v>
      </c>
      <c r="AG6741" s="34" t="s">
        <v>1413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 t="s">
        <v>1715</v>
      </c>
      <c r="B6742" s="111" t="s">
        <v>456</v>
      </c>
      <c r="C6742" s="112" t="s">
        <v>1585</v>
      </c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1408</v>
      </c>
      <c r="AG6742" s="34" t="s">
        <v>1413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 t="s">
        <v>1715</v>
      </c>
      <c r="B6743" s="111" t="s">
        <v>458</v>
      </c>
      <c r="C6743" s="112" t="s">
        <v>459</v>
      </c>
      <c r="D6743" s="21">
        <f t="shared" si="158"/>
        <v>0</v>
      </c>
      <c r="E6743" s="24">
        <f t="shared" si="159"/>
        <v>0</v>
      </c>
      <c r="F6743" s="104"/>
      <c r="G6743" s="104"/>
      <c r="H6743" s="113"/>
      <c r="I6743" s="113"/>
      <c r="J6743" s="31"/>
      <c r="K6743" s="32"/>
      <c r="L6743" s="113"/>
      <c r="M6743" s="113"/>
      <c r="N6743" s="31"/>
      <c r="O6743" s="32"/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1408</v>
      </c>
      <c r="AG6743" s="34" t="s">
        <v>1413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 t="s">
        <v>1715</v>
      </c>
      <c r="B6744" s="111" t="s">
        <v>460</v>
      </c>
      <c r="C6744" s="112" t="s">
        <v>461</v>
      </c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 t="s">
        <v>1715</v>
      </c>
      <c r="B6745" s="111" t="s">
        <v>462</v>
      </c>
      <c r="C6745" s="112" t="s">
        <v>463</v>
      </c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 t="s">
        <v>1715</v>
      </c>
      <c r="B6746" s="111" t="s">
        <v>464</v>
      </c>
      <c r="C6746" s="112" t="s">
        <v>465</v>
      </c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 t="s">
        <v>1715</v>
      </c>
      <c r="B6747" s="111" t="s">
        <v>466</v>
      </c>
      <c r="C6747" s="112" t="s">
        <v>467</v>
      </c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 t="s">
        <v>1715</v>
      </c>
      <c r="B6748" s="111" t="s">
        <v>468</v>
      </c>
      <c r="C6748" s="112" t="s">
        <v>469</v>
      </c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 t="s">
        <v>1715</v>
      </c>
      <c r="B6749" s="111" t="s">
        <v>470</v>
      </c>
      <c r="C6749" s="112" t="s">
        <v>471</v>
      </c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 t="s">
        <v>1715</v>
      </c>
      <c r="B6750" s="111" t="s">
        <v>472</v>
      </c>
      <c r="C6750" s="112" t="s">
        <v>473</v>
      </c>
      <c r="D6750" s="21">
        <f t="shared" si="158"/>
        <v>92710</v>
      </c>
      <c r="E6750" s="24">
        <f t="shared" si="159"/>
        <v>0</v>
      </c>
      <c r="F6750" s="104">
        <v>3900</v>
      </c>
      <c r="G6750" s="104">
        <v>0</v>
      </c>
      <c r="H6750" s="113">
        <v>88810</v>
      </c>
      <c r="I6750" s="113">
        <v>0</v>
      </c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 t="s">
        <v>1715</v>
      </c>
      <c r="B6751" s="111" t="s">
        <v>474</v>
      </c>
      <c r="C6751" s="112" t="s">
        <v>475</v>
      </c>
      <c r="D6751" s="21">
        <f t="shared" si="158"/>
        <v>154084.73000000001</v>
      </c>
      <c r="E6751" s="24">
        <f t="shared" si="159"/>
        <v>166808</v>
      </c>
      <c r="F6751" s="104">
        <v>130408</v>
      </c>
      <c r="G6751" s="104">
        <v>76158</v>
      </c>
      <c r="H6751" s="113">
        <v>23676.73</v>
      </c>
      <c r="I6751" s="113">
        <v>90650</v>
      </c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 t="s">
        <v>1715</v>
      </c>
      <c r="B6752" s="111" t="s">
        <v>476</v>
      </c>
      <c r="C6752" s="112" t="s">
        <v>477</v>
      </c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1409</v>
      </c>
      <c r="AG6752" s="34" t="s">
        <v>1413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 t="s">
        <v>1715</v>
      </c>
      <c r="B6753" s="111" t="s">
        <v>478</v>
      </c>
      <c r="C6753" s="112" t="s">
        <v>479</v>
      </c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1409</v>
      </c>
      <c r="AG6753" s="34" t="s">
        <v>1413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 t="s">
        <v>1715</v>
      </c>
      <c r="B6754" s="111" t="s">
        <v>480</v>
      </c>
      <c r="C6754" s="112" t="s">
        <v>481</v>
      </c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1409</v>
      </c>
      <c r="AG6754" s="34" t="s">
        <v>1413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 t="s">
        <v>1715</v>
      </c>
      <c r="B6755" s="111" t="s">
        <v>482</v>
      </c>
      <c r="C6755" s="112" t="s">
        <v>483</v>
      </c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1409</v>
      </c>
      <c r="AG6755" s="34" t="s">
        <v>1413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 t="s">
        <v>1715</v>
      </c>
      <c r="B6756" s="111" t="s">
        <v>484</v>
      </c>
      <c r="C6756" s="112" t="s">
        <v>485</v>
      </c>
      <c r="D6756" s="21">
        <f t="shared" si="158"/>
        <v>80000</v>
      </c>
      <c r="E6756" s="24">
        <f t="shared" si="159"/>
        <v>80000</v>
      </c>
      <c r="F6756" s="104">
        <v>40000</v>
      </c>
      <c r="G6756" s="104">
        <v>40000</v>
      </c>
      <c r="H6756" s="113">
        <v>40000</v>
      </c>
      <c r="I6756" s="113">
        <v>40000</v>
      </c>
      <c r="J6756" s="31"/>
      <c r="K6756" s="32"/>
      <c r="L6756" s="113"/>
      <c r="M6756" s="113"/>
      <c r="N6756" s="31"/>
      <c r="O6756" s="32"/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1409</v>
      </c>
      <c r="AG6756" s="34" t="s">
        <v>1413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 t="s">
        <v>1715</v>
      </c>
      <c r="B6757" s="111" t="s">
        <v>486</v>
      </c>
      <c r="C6757" s="112" t="s">
        <v>1586</v>
      </c>
      <c r="D6757" s="21">
        <f t="shared" ref="D6757:D6820" si="160">F6757+H6757+J6757+L6757+N6757+P6757+R6757+T6757+V6757+X6757+Z6757+AB6757</f>
        <v>1205526.25</v>
      </c>
      <c r="E6757" s="24">
        <f t="shared" ref="E6757:E6820" si="161">G6757+I6757+K6757+M6757+O6757+Q6757+S6757+U6757+W6757+Y6757+AA6757+AC6757</f>
        <v>1233575.75</v>
      </c>
      <c r="F6757" s="104">
        <v>576837</v>
      </c>
      <c r="G6757" s="104">
        <v>628689.25</v>
      </c>
      <c r="H6757" s="113">
        <v>628689.25</v>
      </c>
      <c r="I6757" s="113">
        <v>604886.5</v>
      </c>
      <c r="J6757" s="31"/>
      <c r="K6757" s="32"/>
      <c r="L6757" s="113"/>
      <c r="M6757" s="113"/>
      <c r="N6757" s="31"/>
      <c r="O6757" s="32"/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1409</v>
      </c>
      <c r="AG6757" s="34" t="s">
        <v>1413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 t="s">
        <v>1715</v>
      </c>
      <c r="B6758" s="111" t="s">
        <v>488</v>
      </c>
      <c r="C6758" s="112" t="s">
        <v>489</v>
      </c>
      <c r="D6758" s="21">
        <f t="shared" si="160"/>
        <v>53340</v>
      </c>
      <c r="E6758" s="24">
        <f t="shared" si="161"/>
        <v>59150</v>
      </c>
      <c r="F6758" s="104">
        <v>26390</v>
      </c>
      <c r="G6758" s="104">
        <v>26950</v>
      </c>
      <c r="H6758" s="113">
        <v>26950</v>
      </c>
      <c r="I6758" s="113">
        <v>32200</v>
      </c>
      <c r="J6758" s="31"/>
      <c r="K6758" s="32"/>
      <c r="L6758" s="113"/>
      <c r="M6758" s="113"/>
      <c r="N6758" s="31"/>
      <c r="O6758" s="32"/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1409</v>
      </c>
      <c r="AG6758" s="34" t="s">
        <v>1413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 t="s">
        <v>1715</v>
      </c>
      <c r="B6759" s="111" t="s">
        <v>490</v>
      </c>
      <c r="C6759" s="112" t="s">
        <v>1587</v>
      </c>
      <c r="D6759" s="21">
        <f t="shared" si="160"/>
        <v>0</v>
      </c>
      <c r="E6759" s="24">
        <f t="shared" si="161"/>
        <v>0</v>
      </c>
      <c r="F6759" s="104"/>
      <c r="G6759" s="104"/>
      <c r="H6759" s="113"/>
      <c r="I6759" s="113"/>
      <c r="J6759" s="31"/>
      <c r="K6759" s="32"/>
      <c r="L6759" s="113"/>
      <c r="M6759" s="113"/>
      <c r="N6759" s="31"/>
      <c r="O6759" s="32"/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1409</v>
      </c>
      <c r="AG6759" s="34" t="s">
        <v>1413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 t="s">
        <v>1715</v>
      </c>
      <c r="B6760" s="111" t="s">
        <v>492</v>
      </c>
      <c r="C6760" s="112" t="s">
        <v>493</v>
      </c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1409</v>
      </c>
      <c r="AG6760" s="34" t="s">
        <v>1413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 t="s">
        <v>1715</v>
      </c>
      <c r="B6761" s="111" t="s">
        <v>494</v>
      </c>
      <c r="C6761" s="112" t="s">
        <v>495</v>
      </c>
      <c r="D6761" s="21">
        <f t="shared" si="160"/>
        <v>347000</v>
      </c>
      <c r="E6761" s="24">
        <f t="shared" si="161"/>
        <v>347900</v>
      </c>
      <c r="F6761" s="104">
        <v>24700</v>
      </c>
      <c r="G6761" s="104">
        <v>173800</v>
      </c>
      <c r="H6761" s="113">
        <v>322300</v>
      </c>
      <c r="I6761" s="113">
        <v>174100</v>
      </c>
      <c r="J6761" s="31"/>
      <c r="K6761" s="32"/>
      <c r="L6761" s="113"/>
      <c r="M6761" s="113"/>
      <c r="N6761" s="31"/>
      <c r="O6761" s="32"/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1409</v>
      </c>
      <c r="AG6761" s="34" t="s">
        <v>1413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 t="s">
        <v>1715</v>
      </c>
      <c r="B6762" s="111" t="s">
        <v>496</v>
      </c>
      <c r="C6762" s="112" t="s">
        <v>497</v>
      </c>
      <c r="D6762" s="21">
        <f t="shared" si="160"/>
        <v>0</v>
      </c>
      <c r="E6762" s="24">
        <f t="shared" si="161"/>
        <v>0</v>
      </c>
      <c r="F6762" s="104"/>
      <c r="G6762" s="104"/>
      <c r="H6762" s="113"/>
      <c r="I6762" s="113"/>
      <c r="J6762" s="31"/>
      <c r="K6762" s="32"/>
      <c r="L6762" s="113"/>
      <c r="M6762" s="113"/>
      <c r="N6762" s="31"/>
      <c r="O6762" s="32"/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1409</v>
      </c>
      <c r="AG6762" s="34" t="s">
        <v>1413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 t="s">
        <v>1715</v>
      </c>
      <c r="B6763" s="111" t="s">
        <v>498</v>
      </c>
      <c r="C6763" s="112" t="s">
        <v>461</v>
      </c>
      <c r="D6763" s="21">
        <f t="shared" si="160"/>
        <v>220132.87</v>
      </c>
      <c r="E6763" s="24">
        <f t="shared" si="161"/>
        <v>213081.76</v>
      </c>
      <c r="F6763" s="104">
        <v>124372.24</v>
      </c>
      <c r="G6763" s="104">
        <v>102161.37</v>
      </c>
      <c r="H6763" s="113">
        <v>95760.63</v>
      </c>
      <c r="I6763" s="113">
        <v>110920.39</v>
      </c>
      <c r="J6763" s="31"/>
      <c r="K6763" s="32"/>
      <c r="L6763" s="113"/>
      <c r="M6763" s="113"/>
      <c r="N6763" s="31"/>
      <c r="O6763" s="32"/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 t="s">
        <v>1715</v>
      </c>
      <c r="B6764" s="111" t="s">
        <v>499</v>
      </c>
      <c r="C6764" s="112" t="s">
        <v>500</v>
      </c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 t="s">
        <v>1715</v>
      </c>
      <c r="B6765" s="111" t="s">
        <v>501</v>
      </c>
      <c r="C6765" s="112" t="s">
        <v>502</v>
      </c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 t="s">
        <v>1715</v>
      </c>
      <c r="B6766" s="111" t="s">
        <v>503</v>
      </c>
      <c r="C6766" s="112" t="s">
        <v>504</v>
      </c>
      <c r="D6766" s="21">
        <f t="shared" si="160"/>
        <v>0</v>
      </c>
      <c r="E6766" s="24">
        <f t="shared" si="161"/>
        <v>0</v>
      </c>
      <c r="F6766" s="104"/>
      <c r="G6766" s="104"/>
      <c r="H6766" s="113"/>
      <c r="I6766" s="113"/>
      <c r="J6766" s="31"/>
      <c r="K6766" s="32"/>
      <c r="L6766" s="113"/>
      <c r="M6766" s="113"/>
      <c r="N6766" s="31"/>
      <c r="O6766" s="32"/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 t="s">
        <v>1715</v>
      </c>
      <c r="B6767" s="111" t="s">
        <v>505</v>
      </c>
      <c r="C6767" s="112" t="s">
        <v>506</v>
      </c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 t="s">
        <v>1715</v>
      </c>
      <c r="B6768" s="111" t="s">
        <v>507</v>
      </c>
      <c r="C6768" s="112" t="s">
        <v>508</v>
      </c>
      <c r="D6768" s="21">
        <f t="shared" si="160"/>
        <v>0</v>
      </c>
      <c r="E6768" s="24">
        <f t="shared" si="161"/>
        <v>0</v>
      </c>
      <c r="F6768" s="104"/>
      <c r="G6768" s="104"/>
      <c r="H6768" s="113"/>
      <c r="I6768" s="113"/>
      <c r="J6768" s="31"/>
      <c r="K6768" s="32"/>
      <c r="L6768" s="113"/>
      <c r="M6768" s="113"/>
      <c r="N6768" s="31"/>
      <c r="O6768" s="32"/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 t="s">
        <v>1715</v>
      </c>
      <c r="B6769" s="111" t="s">
        <v>509</v>
      </c>
      <c r="C6769" s="112" t="s">
        <v>510</v>
      </c>
      <c r="D6769" s="21">
        <f t="shared" si="160"/>
        <v>0</v>
      </c>
      <c r="E6769" s="24">
        <f t="shared" si="161"/>
        <v>0</v>
      </c>
      <c r="F6769" s="104"/>
      <c r="G6769" s="104"/>
      <c r="H6769" s="113"/>
      <c r="I6769" s="113"/>
      <c r="J6769" s="31"/>
      <c r="K6769" s="32"/>
      <c r="L6769" s="113"/>
      <c r="M6769" s="113"/>
      <c r="N6769" s="31"/>
      <c r="O6769" s="32"/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 t="s">
        <v>1715</v>
      </c>
      <c r="B6770" s="111" t="s">
        <v>511</v>
      </c>
      <c r="C6770" s="112" t="s">
        <v>512</v>
      </c>
      <c r="D6770" s="21">
        <f t="shared" si="160"/>
        <v>0</v>
      </c>
      <c r="E6770" s="24">
        <f t="shared" si="161"/>
        <v>0</v>
      </c>
      <c r="F6770" s="104"/>
      <c r="G6770" s="104"/>
      <c r="H6770" s="113"/>
      <c r="I6770" s="113"/>
      <c r="J6770" s="31"/>
      <c r="K6770" s="32"/>
      <c r="L6770" s="113"/>
      <c r="M6770" s="113"/>
      <c r="N6770" s="31"/>
      <c r="O6770" s="32"/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 t="s">
        <v>1715</v>
      </c>
      <c r="B6771" s="111" t="s">
        <v>513</v>
      </c>
      <c r="C6771" s="112" t="s">
        <v>514</v>
      </c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 t="s">
        <v>1715</v>
      </c>
      <c r="B6772" s="111" t="s">
        <v>515</v>
      </c>
      <c r="C6772" s="112" t="s">
        <v>516</v>
      </c>
      <c r="D6772" s="21">
        <f t="shared" si="160"/>
        <v>25025.25</v>
      </c>
      <c r="E6772" s="24">
        <f t="shared" si="161"/>
        <v>25025.25</v>
      </c>
      <c r="F6772" s="104">
        <v>15909.75</v>
      </c>
      <c r="G6772" s="104">
        <v>15909.75</v>
      </c>
      <c r="H6772" s="113">
        <v>9115.5</v>
      </c>
      <c r="I6772" s="113">
        <v>9115.5</v>
      </c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 t="s">
        <v>1715</v>
      </c>
      <c r="B6773" s="111" t="s">
        <v>517</v>
      </c>
      <c r="C6773" s="112" t="s">
        <v>518</v>
      </c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 t="s">
        <v>1715</v>
      </c>
      <c r="B6774" s="111" t="s">
        <v>519</v>
      </c>
      <c r="C6774" s="112" t="s">
        <v>520</v>
      </c>
      <c r="D6774" s="21">
        <f t="shared" si="160"/>
        <v>98324.68</v>
      </c>
      <c r="E6774" s="24">
        <f t="shared" si="161"/>
        <v>80061.45</v>
      </c>
      <c r="F6774" s="104">
        <v>55082.9</v>
      </c>
      <c r="G6774" s="104">
        <v>43241.78</v>
      </c>
      <c r="H6774" s="105">
        <v>43241.78</v>
      </c>
      <c r="I6774" s="105">
        <v>36819.67</v>
      </c>
      <c r="J6774" s="106"/>
      <c r="K6774" s="107"/>
      <c r="L6774" s="105"/>
      <c r="M6774" s="105"/>
      <c r="N6774" s="106"/>
      <c r="O6774" s="107"/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 t="s">
        <v>1715</v>
      </c>
      <c r="B6775" s="111" t="s">
        <v>521</v>
      </c>
      <c r="C6775" s="112" t="s">
        <v>1588</v>
      </c>
      <c r="D6775" s="21">
        <f t="shared" si="160"/>
        <v>4528</v>
      </c>
      <c r="E6775" s="24">
        <f t="shared" si="161"/>
        <v>4528</v>
      </c>
      <c r="F6775" s="104">
        <v>2264</v>
      </c>
      <c r="G6775" s="104">
        <v>2264</v>
      </c>
      <c r="H6775" s="113">
        <v>2264</v>
      </c>
      <c r="I6775" s="113">
        <v>2264</v>
      </c>
      <c r="J6775" s="31"/>
      <c r="K6775" s="32"/>
      <c r="L6775" s="113"/>
      <c r="M6775" s="113"/>
      <c r="N6775" s="31"/>
      <c r="O6775" s="32"/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 t="s">
        <v>1715</v>
      </c>
      <c r="B6776" s="111" t="s">
        <v>522</v>
      </c>
      <c r="C6776" s="112" t="s">
        <v>1589</v>
      </c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 t="s">
        <v>1715</v>
      </c>
      <c r="B6777" s="111" t="s">
        <v>523</v>
      </c>
      <c r="C6777" s="112" t="s">
        <v>1670</v>
      </c>
      <c r="D6777" s="21">
        <f t="shared" si="160"/>
        <v>26043</v>
      </c>
      <c r="E6777" s="24">
        <f t="shared" si="161"/>
        <v>26043</v>
      </c>
      <c r="F6777" s="104">
        <v>12928</v>
      </c>
      <c r="G6777" s="104">
        <v>12928</v>
      </c>
      <c r="H6777" s="113">
        <v>13115</v>
      </c>
      <c r="I6777" s="113">
        <v>13115</v>
      </c>
      <c r="J6777" s="31"/>
      <c r="K6777" s="32"/>
      <c r="L6777" s="113"/>
      <c r="M6777" s="113"/>
      <c r="N6777" s="31"/>
      <c r="O6777" s="32"/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 t="s">
        <v>1715</v>
      </c>
      <c r="B6778" s="111" t="s">
        <v>524</v>
      </c>
      <c r="C6778" s="112" t="s">
        <v>525</v>
      </c>
      <c r="D6778" s="21">
        <f t="shared" si="160"/>
        <v>15925610.51</v>
      </c>
      <c r="E6778" s="24">
        <f t="shared" si="161"/>
        <v>15925610.51</v>
      </c>
      <c r="F6778" s="104"/>
      <c r="G6778" s="104"/>
      <c r="H6778" s="113">
        <v>15925610.51</v>
      </c>
      <c r="I6778" s="113">
        <v>15925610.51</v>
      </c>
      <c r="J6778" s="31"/>
      <c r="K6778" s="32"/>
      <c r="L6778" s="113"/>
      <c r="M6778" s="113"/>
      <c r="N6778" s="31"/>
      <c r="O6778" s="32"/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 t="s">
        <v>1715</v>
      </c>
      <c r="B6779" s="111" t="s">
        <v>526</v>
      </c>
      <c r="C6779" s="112" t="s">
        <v>527</v>
      </c>
      <c r="D6779" s="21">
        <f t="shared" si="160"/>
        <v>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/>
      <c r="O6779" s="107"/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 t="s">
        <v>1715</v>
      </c>
      <c r="B6780" s="111" t="s">
        <v>528</v>
      </c>
      <c r="C6780" s="112" t="s">
        <v>529</v>
      </c>
      <c r="D6780" s="21">
        <f t="shared" si="160"/>
        <v>69452.5</v>
      </c>
      <c r="E6780" s="24">
        <f t="shared" si="161"/>
        <v>600000</v>
      </c>
      <c r="F6780" s="104"/>
      <c r="G6780" s="104"/>
      <c r="H6780" s="113">
        <v>69452.5</v>
      </c>
      <c r="I6780" s="113">
        <v>600000</v>
      </c>
      <c r="J6780" s="31"/>
      <c r="K6780" s="32"/>
      <c r="L6780" s="113"/>
      <c r="M6780" s="113"/>
      <c r="N6780" s="31"/>
      <c r="O6780" s="32"/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 t="s">
        <v>1715</v>
      </c>
      <c r="B6781" s="111" t="s">
        <v>530</v>
      </c>
      <c r="C6781" s="112" t="s">
        <v>531</v>
      </c>
      <c r="D6781" s="21">
        <f t="shared" si="160"/>
        <v>0</v>
      </c>
      <c r="E6781" s="24">
        <f t="shared" si="161"/>
        <v>1384734</v>
      </c>
      <c r="F6781" s="104"/>
      <c r="G6781" s="104"/>
      <c r="H6781" s="113">
        <v>0</v>
      </c>
      <c r="I6781" s="113">
        <v>1384734</v>
      </c>
      <c r="J6781" s="31"/>
      <c r="K6781" s="32"/>
      <c r="L6781" s="113"/>
      <c r="M6781" s="113"/>
      <c r="N6781" s="31"/>
      <c r="O6781" s="32"/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 t="s">
        <v>1715</v>
      </c>
      <c r="B6782" s="111" t="s">
        <v>532</v>
      </c>
      <c r="C6782" s="112" t="s">
        <v>533</v>
      </c>
      <c r="D6782" s="21">
        <f t="shared" si="160"/>
        <v>1649060.5</v>
      </c>
      <c r="E6782" s="24">
        <f t="shared" si="161"/>
        <v>2973263.29</v>
      </c>
      <c r="F6782" s="104">
        <v>1373594</v>
      </c>
      <c r="G6782" s="104">
        <v>1286700</v>
      </c>
      <c r="H6782" s="113">
        <v>275466.5</v>
      </c>
      <c r="I6782" s="113">
        <v>1686563.29</v>
      </c>
      <c r="J6782" s="31"/>
      <c r="K6782" s="32"/>
      <c r="L6782" s="113"/>
      <c r="M6782" s="113"/>
      <c r="N6782" s="31"/>
      <c r="O6782" s="32"/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 t="s">
        <v>1715</v>
      </c>
      <c r="B6783" s="111" t="s">
        <v>534</v>
      </c>
      <c r="C6783" s="112" t="s">
        <v>535</v>
      </c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 t="s">
        <v>1715</v>
      </c>
      <c r="B6784" s="111" t="s">
        <v>536</v>
      </c>
      <c r="C6784" s="112" t="s">
        <v>537</v>
      </c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 t="s">
        <v>1715</v>
      </c>
      <c r="B6785" s="111" t="s">
        <v>538</v>
      </c>
      <c r="C6785" s="112" t="s">
        <v>1671</v>
      </c>
      <c r="D6785" s="21">
        <f t="shared" si="160"/>
        <v>0</v>
      </c>
      <c r="E6785" s="24">
        <f t="shared" si="161"/>
        <v>0</v>
      </c>
      <c r="F6785" s="104"/>
      <c r="G6785" s="104"/>
      <c r="H6785" s="113"/>
      <c r="I6785" s="113"/>
      <c r="J6785" s="31"/>
      <c r="K6785" s="32"/>
      <c r="L6785" s="113"/>
      <c r="M6785" s="113"/>
      <c r="N6785" s="31"/>
      <c r="O6785" s="32"/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 t="s">
        <v>1715</v>
      </c>
      <c r="B6786" s="111" t="s">
        <v>539</v>
      </c>
      <c r="C6786" s="112" t="s">
        <v>540</v>
      </c>
      <c r="D6786" s="21">
        <f t="shared" si="160"/>
        <v>0</v>
      </c>
      <c r="E6786" s="24">
        <f t="shared" si="161"/>
        <v>0</v>
      </c>
      <c r="F6786" s="104"/>
      <c r="G6786" s="104"/>
      <c r="H6786" s="105"/>
      <c r="I6786" s="105"/>
      <c r="J6786" s="106"/>
      <c r="K6786" s="107"/>
      <c r="L6786" s="105"/>
      <c r="M6786" s="105"/>
      <c r="N6786" s="106"/>
      <c r="O6786" s="107"/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 t="s">
        <v>1715</v>
      </c>
      <c r="B6787" s="111" t="s">
        <v>541</v>
      </c>
      <c r="C6787" s="112" t="s">
        <v>542</v>
      </c>
      <c r="D6787" s="21">
        <f t="shared" si="160"/>
        <v>0</v>
      </c>
      <c r="E6787" s="24">
        <f t="shared" si="161"/>
        <v>0</v>
      </c>
      <c r="F6787" s="104"/>
      <c r="G6787" s="104"/>
      <c r="H6787" s="113"/>
      <c r="I6787" s="113"/>
      <c r="J6787" s="31"/>
      <c r="K6787" s="32"/>
      <c r="L6787" s="113"/>
      <c r="M6787" s="113"/>
      <c r="N6787" s="31"/>
      <c r="O6787" s="32"/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 t="s">
        <v>1715</v>
      </c>
      <c r="B6788" s="111" t="s">
        <v>543</v>
      </c>
      <c r="C6788" s="112" t="s">
        <v>544</v>
      </c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 t="s">
        <v>1715</v>
      </c>
      <c r="B6789" s="111" t="s">
        <v>545</v>
      </c>
      <c r="C6789" s="112" t="s">
        <v>546</v>
      </c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 t="s">
        <v>1715</v>
      </c>
      <c r="B6790" s="111" t="s">
        <v>547</v>
      </c>
      <c r="C6790" s="112" t="s">
        <v>548</v>
      </c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 t="s">
        <v>1715</v>
      </c>
      <c r="B6791" s="111" t="s">
        <v>549</v>
      </c>
      <c r="C6791" s="112" t="s">
        <v>550</v>
      </c>
      <c r="D6791" s="21">
        <f t="shared" si="160"/>
        <v>0</v>
      </c>
      <c r="E6791" s="24">
        <f t="shared" si="161"/>
        <v>0</v>
      </c>
      <c r="F6791" s="104">
        <v>0</v>
      </c>
      <c r="G6791" s="104">
        <v>0</v>
      </c>
      <c r="H6791" s="105">
        <v>0</v>
      </c>
      <c r="I6791" s="105">
        <v>0</v>
      </c>
      <c r="J6791" s="106"/>
      <c r="K6791" s="107"/>
      <c r="L6791" s="105"/>
      <c r="M6791" s="105"/>
      <c r="N6791" s="106"/>
      <c r="O6791" s="107"/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 t="s">
        <v>1715</v>
      </c>
      <c r="B6792" s="111" t="s">
        <v>551</v>
      </c>
      <c r="C6792" s="112" t="s">
        <v>552</v>
      </c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 t="s">
        <v>1715</v>
      </c>
      <c r="B6793" s="111" t="s">
        <v>553</v>
      </c>
      <c r="C6793" s="112" t="s">
        <v>554</v>
      </c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 t="s">
        <v>1715</v>
      </c>
      <c r="B6794" s="111" t="s">
        <v>555</v>
      </c>
      <c r="C6794" s="112" t="s">
        <v>556</v>
      </c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 t="s">
        <v>1715</v>
      </c>
      <c r="B6795" s="111" t="s">
        <v>557</v>
      </c>
      <c r="C6795" s="112" t="s">
        <v>558</v>
      </c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 t="s">
        <v>1715</v>
      </c>
      <c r="B6796" s="111" t="s">
        <v>559</v>
      </c>
      <c r="C6796" s="112" t="s">
        <v>560</v>
      </c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 t="s">
        <v>1715</v>
      </c>
      <c r="B6797" s="111" t="s">
        <v>561</v>
      </c>
      <c r="C6797" s="112" t="s">
        <v>562</v>
      </c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 t="s">
        <v>1715</v>
      </c>
      <c r="B6798" s="111" t="s">
        <v>563</v>
      </c>
      <c r="C6798" s="112" t="s">
        <v>564</v>
      </c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 t="s">
        <v>1715</v>
      </c>
      <c r="B6799" s="111" t="s">
        <v>565</v>
      </c>
      <c r="C6799" s="112" t="s">
        <v>566</v>
      </c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 t="s">
        <v>1715</v>
      </c>
      <c r="B6800" s="111" t="s">
        <v>567</v>
      </c>
      <c r="C6800" s="112" t="s">
        <v>568</v>
      </c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 t="s">
        <v>1715</v>
      </c>
      <c r="B6801" s="111" t="s">
        <v>569</v>
      </c>
      <c r="C6801" s="112" t="s">
        <v>570</v>
      </c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 t="s">
        <v>1715</v>
      </c>
      <c r="B6802" s="111" t="s">
        <v>571</v>
      </c>
      <c r="C6802" s="112" t="s">
        <v>572</v>
      </c>
      <c r="D6802" s="21">
        <f t="shared" si="160"/>
        <v>42005.55</v>
      </c>
      <c r="E6802" s="24">
        <f t="shared" si="161"/>
        <v>0</v>
      </c>
      <c r="F6802" s="104">
        <v>20086.11</v>
      </c>
      <c r="G6802" s="104">
        <v>0</v>
      </c>
      <c r="H6802" s="113">
        <v>21919.439999999999</v>
      </c>
      <c r="I6802" s="113">
        <v>0</v>
      </c>
      <c r="J6802" s="31"/>
      <c r="K6802" s="32"/>
      <c r="L6802" s="113"/>
      <c r="M6802" s="113"/>
      <c r="N6802" s="31"/>
      <c r="O6802" s="32"/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 t="s">
        <v>1715</v>
      </c>
      <c r="B6803" s="111" t="s">
        <v>573</v>
      </c>
      <c r="C6803" s="112" t="s">
        <v>574</v>
      </c>
      <c r="D6803" s="21">
        <f t="shared" si="160"/>
        <v>15000</v>
      </c>
      <c r="E6803" s="24">
        <f t="shared" si="161"/>
        <v>21000</v>
      </c>
      <c r="F6803" s="104">
        <v>10000</v>
      </c>
      <c r="G6803" s="104">
        <v>5000</v>
      </c>
      <c r="H6803" s="113">
        <v>5000</v>
      </c>
      <c r="I6803" s="113">
        <v>16000</v>
      </c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 t="s">
        <v>1715</v>
      </c>
      <c r="B6804" s="111" t="s">
        <v>575</v>
      </c>
      <c r="C6804" s="112" t="s">
        <v>576</v>
      </c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 t="s">
        <v>1715</v>
      </c>
      <c r="B6805" s="111" t="s">
        <v>577</v>
      </c>
      <c r="C6805" s="112" t="s">
        <v>1590</v>
      </c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 t="s">
        <v>1715</v>
      </c>
      <c r="B6806" s="111" t="s">
        <v>578</v>
      </c>
      <c r="C6806" s="112" t="s">
        <v>579</v>
      </c>
      <c r="D6806" s="21">
        <f t="shared" si="160"/>
        <v>0</v>
      </c>
      <c r="E6806" s="24">
        <f t="shared" si="161"/>
        <v>13286.23</v>
      </c>
      <c r="F6806" s="104">
        <v>0</v>
      </c>
      <c r="G6806" s="104">
        <v>13286.23</v>
      </c>
      <c r="H6806" s="105">
        <v>0</v>
      </c>
      <c r="I6806" s="105">
        <v>0</v>
      </c>
      <c r="J6806" s="106"/>
      <c r="K6806" s="107"/>
      <c r="L6806" s="105"/>
      <c r="M6806" s="105"/>
      <c r="N6806" s="106"/>
      <c r="O6806" s="107"/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 t="s">
        <v>1715</v>
      </c>
      <c r="B6807" s="111" t="s">
        <v>580</v>
      </c>
      <c r="C6807" s="112" t="s">
        <v>581</v>
      </c>
      <c r="D6807" s="21">
        <f t="shared" si="160"/>
        <v>1923597.57</v>
      </c>
      <c r="E6807" s="24">
        <f t="shared" si="161"/>
        <v>5691628.8399999999</v>
      </c>
      <c r="F6807" s="104">
        <v>1867797.57</v>
      </c>
      <c r="G6807" s="104">
        <v>1712759.79</v>
      </c>
      <c r="H6807" s="113">
        <v>55800</v>
      </c>
      <c r="I6807" s="113">
        <v>3978869.05</v>
      </c>
      <c r="J6807" s="31"/>
      <c r="K6807" s="32"/>
      <c r="L6807" s="113"/>
      <c r="M6807" s="113"/>
      <c r="N6807" s="31"/>
      <c r="O6807" s="32"/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 t="s">
        <v>1715</v>
      </c>
      <c r="B6808" s="111" t="s">
        <v>582</v>
      </c>
      <c r="C6808" s="112" t="s">
        <v>1591</v>
      </c>
      <c r="D6808" s="21">
        <f t="shared" si="160"/>
        <v>0</v>
      </c>
      <c r="E6808" s="24">
        <f t="shared" si="161"/>
        <v>0</v>
      </c>
      <c r="F6808" s="104"/>
      <c r="G6808" s="104"/>
      <c r="H6808" s="113"/>
      <c r="I6808" s="113"/>
      <c r="J6808" s="31"/>
      <c r="K6808" s="32"/>
      <c r="L6808" s="113"/>
      <c r="M6808" s="113"/>
      <c r="N6808" s="31"/>
      <c r="O6808" s="32"/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 t="s">
        <v>1715</v>
      </c>
      <c r="B6809" s="111" t="s">
        <v>583</v>
      </c>
      <c r="C6809" s="112" t="s">
        <v>584</v>
      </c>
      <c r="D6809" s="21">
        <f t="shared" si="160"/>
        <v>0</v>
      </c>
      <c r="E6809" s="24">
        <f t="shared" si="161"/>
        <v>0</v>
      </c>
      <c r="F6809" s="104">
        <v>0</v>
      </c>
      <c r="G6809" s="104">
        <v>0</v>
      </c>
      <c r="H6809" s="113">
        <v>0</v>
      </c>
      <c r="I6809" s="113">
        <v>0</v>
      </c>
      <c r="J6809" s="31"/>
      <c r="K6809" s="32"/>
      <c r="L6809" s="113"/>
      <c r="M6809" s="113"/>
      <c r="N6809" s="31"/>
      <c r="O6809" s="32"/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 t="s">
        <v>1715</v>
      </c>
      <c r="B6810" s="111" t="s">
        <v>585</v>
      </c>
      <c r="C6810" s="112" t="s">
        <v>586</v>
      </c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 t="s">
        <v>1715</v>
      </c>
      <c r="B6811" s="111" t="s">
        <v>587</v>
      </c>
      <c r="C6811" s="112" t="s">
        <v>588</v>
      </c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 t="s">
        <v>1715</v>
      </c>
      <c r="B6812" s="111" t="s">
        <v>589</v>
      </c>
      <c r="C6812" s="112" t="s">
        <v>590</v>
      </c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 t="s">
        <v>1715</v>
      </c>
      <c r="B6813" s="111" t="s">
        <v>591</v>
      </c>
      <c r="C6813" s="112" t="s">
        <v>592</v>
      </c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 t="s">
        <v>1715</v>
      </c>
      <c r="B6814" s="111" t="s">
        <v>593</v>
      </c>
      <c r="C6814" s="112" t="s">
        <v>1592</v>
      </c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 t="s">
        <v>1715</v>
      </c>
      <c r="B6815" s="111" t="s">
        <v>594</v>
      </c>
      <c r="C6815" s="112" t="s">
        <v>595</v>
      </c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 t="s">
        <v>1715</v>
      </c>
      <c r="B6816" s="111" t="s">
        <v>596</v>
      </c>
      <c r="C6816" s="112" t="s">
        <v>597</v>
      </c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 t="s">
        <v>1715</v>
      </c>
      <c r="B6817" s="111" t="s">
        <v>598</v>
      </c>
      <c r="C6817" s="112" t="s">
        <v>599</v>
      </c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 t="s">
        <v>1715</v>
      </c>
      <c r="B6818" s="111" t="s">
        <v>600</v>
      </c>
      <c r="C6818" s="112" t="s">
        <v>601</v>
      </c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 t="s">
        <v>1715</v>
      </c>
      <c r="B6819" s="111" t="s">
        <v>602</v>
      </c>
      <c r="C6819" s="112" t="s">
        <v>1672</v>
      </c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 t="s">
        <v>1715</v>
      </c>
      <c r="B6820" s="111" t="s">
        <v>1593</v>
      </c>
      <c r="C6820" s="112" t="s">
        <v>1594</v>
      </c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 t="s">
        <v>1715</v>
      </c>
      <c r="B6821" s="111" t="s">
        <v>603</v>
      </c>
      <c r="C6821" s="112" t="s">
        <v>604</v>
      </c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 t="s">
        <v>1715</v>
      </c>
      <c r="B6822" s="111" t="s">
        <v>605</v>
      </c>
      <c r="C6822" s="112" t="s">
        <v>606</v>
      </c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 t="s">
        <v>1715</v>
      </c>
      <c r="B6823" s="111" t="s">
        <v>607</v>
      </c>
      <c r="C6823" s="112" t="s">
        <v>608</v>
      </c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 t="s">
        <v>1715</v>
      </c>
      <c r="B6824" s="111" t="s">
        <v>609</v>
      </c>
      <c r="C6824" s="112" t="s">
        <v>610</v>
      </c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 t="s">
        <v>1715</v>
      </c>
      <c r="B6825" s="111" t="s">
        <v>611</v>
      </c>
      <c r="C6825" s="112" t="s">
        <v>612</v>
      </c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 t="s">
        <v>1715</v>
      </c>
      <c r="B6826" s="111" t="s">
        <v>613</v>
      </c>
      <c r="C6826" s="112" t="s">
        <v>614</v>
      </c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 t="s">
        <v>1715</v>
      </c>
      <c r="B6827" s="111" t="s">
        <v>615</v>
      </c>
      <c r="C6827" s="112" t="s">
        <v>616</v>
      </c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 t="s">
        <v>1715</v>
      </c>
      <c r="B6828" s="111" t="s">
        <v>617</v>
      </c>
      <c r="C6828" s="112" t="s">
        <v>618</v>
      </c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 t="s">
        <v>1715</v>
      </c>
      <c r="B6829" s="111" t="s">
        <v>619</v>
      </c>
      <c r="C6829" s="112" t="s">
        <v>620</v>
      </c>
      <c r="D6829" s="21">
        <f t="shared" si="162"/>
        <v>0</v>
      </c>
      <c r="E6829" s="24">
        <f t="shared" si="163"/>
        <v>120</v>
      </c>
      <c r="F6829" s="104"/>
      <c r="G6829" s="104"/>
      <c r="H6829" s="105">
        <v>0</v>
      </c>
      <c r="I6829" s="105">
        <v>120</v>
      </c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 t="s">
        <v>1715</v>
      </c>
      <c r="B6830" s="111" t="s">
        <v>621</v>
      </c>
      <c r="C6830" s="112" t="s">
        <v>622</v>
      </c>
      <c r="D6830" s="21">
        <f t="shared" si="162"/>
        <v>0</v>
      </c>
      <c r="E6830" s="24">
        <f t="shared" si="163"/>
        <v>17300</v>
      </c>
      <c r="F6830" s="104"/>
      <c r="G6830" s="104"/>
      <c r="H6830" s="105">
        <v>0</v>
      </c>
      <c r="I6830" s="105">
        <v>17300</v>
      </c>
      <c r="J6830" s="106"/>
      <c r="K6830" s="107"/>
      <c r="L6830" s="105"/>
      <c r="M6830" s="105"/>
      <c r="N6830" s="106"/>
      <c r="O6830" s="107"/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 t="s">
        <v>1715</v>
      </c>
      <c r="B6831" s="111" t="s">
        <v>623</v>
      </c>
      <c r="C6831" s="112" t="s">
        <v>624</v>
      </c>
      <c r="D6831" s="21">
        <f t="shared" si="162"/>
        <v>0</v>
      </c>
      <c r="E6831" s="24">
        <f t="shared" si="163"/>
        <v>0</v>
      </c>
      <c r="F6831" s="104"/>
      <c r="G6831" s="104"/>
      <c r="H6831" s="105"/>
      <c r="I6831" s="105"/>
      <c r="J6831" s="106"/>
      <c r="K6831" s="107"/>
      <c r="L6831" s="105"/>
      <c r="M6831" s="105"/>
      <c r="N6831" s="106"/>
      <c r="O6831" s="107"/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 t="s">
        <v>1715</v>
      </c>
      <c r="B6832" s="111" t="s">
        <v>625</v>
      </c>
      <c r="C6832" s="112" t="s">
        <v>626</v>
      </c>
      <c r="D6832" s="21">
        <f t="shared" si="162"/>
        <v>0</v>
      </c>
      <c r="E6832" s="24">
        <f t="shared" si="163"/>
        <v>0</v>
      </c>
      <c r="F6832" s="104"/>
      <c r="G6832" s="104"/>
      <c r="H6832" s="105"/>
      <c r="I6832" s="105"/>
      <c r="J6832" s="106"/>
      <c r="K6832" s="107"/>
      <c r="L6832" s="105"/>
      <c r="M6832" s="105"/>
      <c r="N6832" s="106"/>
      <c r="O6832" s="107"/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 t="s">
        <v>1715</v>
      </c>
      <c r="B6833" s="111" t="s">
        <v>627</v>
      </c>
      <c r="C6833" s="112" t="s">
        <v>628</v>
      </c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 t="s">
        <v>1715</v>
      </c>
      <c r="B6834" s="111" t="s">
        <v>629</v>
      </c>
      <c r="C6834" s="112" t="s">
        <v>630</v>
      </c>
      <c r="D6834" s="21">
        <f t="shared" si="162"/>
        <v>0</v>
      </c>
      <c r="E6834" s="24">
        <f t="shared" si="163"/>
        <v>188131.25</v>
      </c>
      <c r="F6834" s="104">
        <v>0</v>
      </c>
      <c r="G6834" s="104">
        <v>85477.5</v>
      </c>
      <c r="H6834" s="113">
        <v>0</v>
      </c>
      <c r="I6834" s="113">
        <v>102653.75</v>
      </c>
      <c r="J6834" s="31"/>
      <c r="K6834" s="32"/>
      <c r="L6834" s="113"/>
      <c r="M6834" s="113"/>
      <c r="N6834" s="31"/>
      <c r="O6834" s="32"/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 t="s">
        <v>1715</v>
      </c>
      <c r="B6835" s="111" t="s">
        <v>631</v>
      </c>
      <c r="C6835" s="112" t="s">
        <v>632</v>
      </c>
      <c r="D6835" s="21">
        <f t="shared" si="162"/>
        <v>0</v>
      </c>
      <c r="E6835" s="24">
        <f t="shared" si="163"/>
        <v>204732</v>
      </c>
      <c r="F6835" s="104">
        <v>0</v>
      </c>
      <c r="G6835" s="104">
        <v>138605</v>
      </c>
      <c r="H6835" s="113">
        <v>0</v>
      </c>
      <c r="I6835" s="113">
        <v>66127</v>
      </c>
      <c r="J6835" s="31"/>
      <c r="K6835" s="32"/>
      <c r="L6835" s="113"/>
      <c r="M6835" s="113"/>
      <c r="N6835" s="31"/>
      <c r="O6835" s="32"/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 t="s">
        <v>1715</v>
      </c>
      <c r="B6836" s="111" t="s">
        <v>633</v>
      </c>
      <c r="C6836" s="112" t="s">
        <v>1595</v>
      </c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 t="s">
        <v>1715</v>
      </c>
      <c r="B6837" s="111" t="s">
        <v>634</v>
      </c>
      <c r="C6837" s="112" t="s">
        <v>1596</v>
      </c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 t="s">
        <v>1715</v>
      </c>
      <c r="B6838" s="111" t="s">
        <v>635</v>
      </c>
      <c r="C6838" s="112" t="s">
        <v>636</v>
      </c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 t="s">
        <v>1715</v>
      </c>
      <c r="B6839" s="111" t="s">
        <v>637</v>
      </c>
      <c r="C6839" s="112" t="s">
        <v>638</v>
      </c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 t="s">
        <v>1715</v>
      </c>
      <c r="B6840" s="111" t="s">
        <v>639</v>
      </c>
      <c r="C6840" s="112" t="s">
        <v>640</v>
      </c>
      <c r="D6840" s="21">
        <f t="shared" si="162"/>
        <v>0</v>
      </c>
      <c r="E6840" s="24">
        <f t="shared" si="163"/>
        <v>316803.25</v>
      </c>
      <c r="F6840" s="104">
        <v>0</v>
      </c>
      <c r="G6840" s="104">
        <v>142246</v>
      </c>
      <c r="H6840" s="113">
        <v>0</v>
      </c>
      <c r="I6840" s="113">
        <v>174557.25</v>
      </c>
      <c r="J6840" s="31"/>
      <c r="K6840" s="32"/>
      <c r="L6840" s="113"/>
      <c r="M6840" s="113"/>
      <c r="N6840" s="31"/>
      <c r="O6840" s="32"/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 t="s">
        <v>1715</v>
      </c>
      <c r="B6841" s="111" t="s">
        <v>641</v>
      </c>
      <c r="C6841" s="112" t="s">
        <v>642</v>
      </c>
      <c r="D6841" s="21">
        <f t="shared" si="162"/>
        <v>0</v>
      </c>
      <c r="E6841" s="24">
        <f t="shared" si="163"/>
        <v>161579</v>
      </c>
      <c r="F6841" s="104">
        <v>0</v>
      </c>
      <c r="G6841" s="104">
        <v>105268</v>
      </c>
      <c r="H6841" s="113">
        <v>0</v>
      </c>
      <c r="I6841" s="113">
        <v>56311</v>
      </c>
      <c r="J6841" s="31"/>
      <c r="K6841" s="32"/>
      <c r="L6841" s="113"/>
      <c r="M6841" s="113"/>
      <c r="N6841" s="31"/>
      <c r="O6841" s="32"/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 t="s">
        <v>1715</v>
      </c>
      <c r="B6842" s="111" t="s">
        <v>643</v>
      </c>
      <c r="C6842" s="112" t="s">
        <v>644</v>
      </c>
      <c r="D6842" s="21">
        <f t="shared" si="162"/>
        <v>0</v>
      </c>
      <c r="E6842" s="24">
        <f t="shared" si="163"/>
        <v>0</v>
      </c>
      <c r="F6842" s="104"/>
      <c r="G6842" s="104"/>
      <c r="H6842" s="113"/>
      <c r="I6842" s="113"/>
      <c r="J6842" s="31"/>
      <c r="K6842" s="32"/>
      <c r="L6842" s="113"/>
      <c r="M6842" s="113"/>
      <c r="N6842" s="31"/>
      <c r="O6842" s="32"/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 t="s">
        <v>1715</v>
      </c>
      <c r="B6843" s="111" t="s">
        <v>645</v>
      </c>
      <c r="C6843" s="112" t="s">
        <v>646</v>
      </c>
      <c r="D6843" s="21">
        <f t="shared" si="162"/>
        <v>0</v>
      </c>
      <c r="E6843" s="24">
        <f t="shared" si="163"/>
        <v>0</v>
      </c>
      <c r="F6843" s="104"/>
      <c r="G6843" s="104"/>
      <c r="H6843" s="113"/>
      <c r="I6843" s="113"/>
      <c r="J6843" s="31"/>
      <c r="K6843" s="32"/>
      <c r="L6843" s="113"/>
      <c r="M6843" s="113"/>
      <c r="N6843" s="31"/>
      <c r="O6843" s="32"/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 t="s">
        <v>1715</v>
      </c>
      <c r="B6844" s="111" t="s">
        <v>647</v>
      </c>
      <c r="C6844" s="112" t="s">
        <v>648</v>
      </c>
      <c r="D6844" s="21">
        <f t="shared" si="162"/>
        <v>0</v>
      </c>
      <c r="E6844" s="24">
        <f t="shared" si="163"/>
        <v>16405</v>
      </c>
      <c r="F6844" s="104">
        <v>0</v>
      </c>
      <c r="G6844" s="104">
        <v>8649</v>
      </c>
      <c r="H6844" s="105">
        <v>0</v>
      </c>
      <c r="I6844" s="105">
        <v>7756</v>
      </c>
      <c r="J6844" s="106"/>
      <c r="K6844" s="107"/>
      <c r="L6844" s="105"/>
      <c r="M6844" s="105"/>
      <c r="N6844" s="106"/>
      <c r="O6844" s="107"/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 t="s">
        <v>1715</v>
      </c>
      <c r="B6845" s="111" t="s">
        <v>649</v>
      </c>
      <c r="C6845" s="112" t="s">
        <v>650</v>
      </c>
      <c r="D6845" s="21">
        <f t="shared" si="162"/>
        <v>0</v>
      </c>
      <c r="E6845" s="24">
        <f t="shared" si="163"/>
        <v>48865</v>
      </c>
      <c r="F6845" s="104">
        <v>0</v>
      </c>
      <c r="G6845" s="104">
        <v>26886</v>
      </c>
      <c r="H6845" s="113">
        <v>0</v>
      </c>
      <c r="I6845" s="113">
        <v>21979</v>
      </c>
      <c r="J6845" s="31"/>
      <c r="K6845" s="32"/>
      <c r="L6845" s="113"/>
      <c r="M6845" s="113"/>
      <c r="N6845" s="31"/>
      <c r="O6845" s="32"/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 t="s">
        <v>1715</v>
      </c>
      <c r="B6846" s="111" t="s">
        <v>651</v>
      </c>
      <c r="C6846" s="112" t="s">
        <v>652</v>
      </c>
      <c r="D6846" s="21">
        <f t="shared" si="162"/>
        <v>0</v>
      </c>
      <c r="E6846" s="24">
        <f t="shared" si="163"/>
        <v>58287</v>
      </c>
      <c r="F6846" s="104">
        <v>0</v>
      </c>
      <c r="G6846" s="104">
        <v>33198</v>
      </c>
      <c r="H6846" s="105">
        <v>0</v>
      </c>
      <c r="I6846" s="105">
        <v>25089</v>
      </c>
      <c r="J6846" s="106"/>
      <c r="K6846" s="107"/>
      <c r="L6846" s="105"/>
      <c r="M6846" s="105"/>
      <c r="N6846" s="106"/>
      <c r="O6846" s="107"/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 t="s">
        <v>1715</v>
      </c>
      <c r="B6847" s="111" t="s">
        <v>653</v>
      </c>
      <c r="C6847" s="112" t="s">
        <v>1597</v>
      </c>
      <c r="D6847" s="21">
        <f t="shared" si="162"/>
        <v>0</v>
      </c>
      <c r="E6847" s="24">
        <f t="shared" si="163"/>
        <v>22634</v>
      </c>
      <c r="F6847" s="104">
        <v>0</v>
      </c>
      <c r="G6847" s="104">
        <v>12295</v>
      </c>
      <c r="H6847" s="113">
        <v>0</v>
      </c>
      <c r="I6847" s="113">
        <v>10339</v>
      </c>
      <c r="J6847" s="31"/>
      <c r="K6847" s="32"/>
      <c r="L6847" s="113"/>
      <c r="M6847" s="113"/>
      <c r="N6847" s="31"/>
      <c r="O6847" s="32"/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 t="s">
        <v>1715</v>
      </c>
      <c r="B6848" s="111" t="s">
        <v>654</v>
      </c>
      <c r="C6848" s="112" t="s">
        <v>1598</v>
      </c>
      <c r="D6848" s="21">
        <f t="shared" si="162"/>
        <v>0</v>
      </c>
      <c r="E6848" s="24">
        <f t="shared" si="163"/>
        <v>0</v>
      </c>
      <c r="F6848" s="104"/>
      <c r="G6848" s="104"/>
      <c r="H6848" s="113"/>
      <c r="I6848" s="113"/>
      <c r="J6848" s="31"/>
      <c r="K6848" s="32"/>
      <c r="L6848" s="113"/>
      <c r="M6848" s="113"/>
      <c r="N6848" s="31"/>
      <c r="O6848" s="32"/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 t="s">
        <v>1715</v>
      </c>
      <c r="B6849" s="111" t="s">
        <v>655</v>
      </c>
      <c r="C6849" s="112" t="s">
        <v>1599</v>
      </c>
      <c r="D6849" s="21">
        <f t="shared" si="162"/>
        <v>0</v>
      </c>
      <c r="E6849" s="24">
        <f t="shared" si="163"/>
        <v>0</v>
      </c>
      <c r="F6849" s="104"/>
      <c r="G6849" s="104"/>
      <c r="H6849" s="105"/>
      <c r="I6849" s="105"/>
      <c r="J6849" s="106"/>
      <c r="K6849" s="107"/>
      <c r="L6849" s="105"/>
      <c r="M6849" s="105"/>
      <c r="N6849" s="106"/>
      <c r="O6849" s="107"/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 t="s">
        <v>1715</v>
      </c>
      <c r="B6850" s="111" t="s">
        <v>656</v>
      </c>
      <c r="C6850" s="112" t="s">
        <v>1600</v>
      </c>
      <c r="D6850" s="21">
        <f t="shared" si="162"/>
        <v>0</v>
      </c>
      <c r="E6850" s="24">
        <f t="shared" si="163"/>
        <v>0</v>
      </c>
      <c r="F6850" s="104"/>
      <c r="G6850" s="104"/>
      <c r="H6850" s="105"/>
      <c r="I6850" s="105"/>
      <c r="J6850" s="106"/>
      <c r="K6850" s="107"/>
      <c r="L6850" s="105"/>
      <c r="M6850" s="105"/>
      <c r="N6850" s="106"/>
      <c r="O6850" s="107"/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 t="s">
        <v>1715</v>
      </c>
      <c r="B6851" s="111" t="s">
        <v>657</v>
      </c>
      <c r="C6851" s="112" t="s">
        <v>658</v>
      </c>
      <c r="D6851" s="21">
        <f t="shared" si="162"/>
        <v>0</v>
      </c>
      <c r="E6851" s="24">
        <f t="shared" si="163"/>
        <v>0</v>
      </c>
      <c r="F6851" s="104"/>
      <c r="G6851" s="104"/>
      <c r="H6851" s="105"/>
      <c r="I6851" s="105"/>
      <c r="J6851" s="106"/>
      <c r="K6851" s="107"/>
      <c r="L6851" s="105"/>
      <c r="M6851" s="105"/>
      <c r="N6851" s="106"/>
      <c r="O6851" s="107"/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 t="s">
        <v>1715</v>
      </c>
      <c r="B6852" s="111" t="s">
        <v>659</v>
      </c>
      <c r="C6852" s="112" t="s">
        <v>660</v>
      </c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 t="s">
        <v>1715</v>
      </c>
      <c r="B6853" s="111" t="s">
        <v>661</v>
      </c>
      <c r="C6853" s="112" t="s">
        <v>662</v>
      </c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 t="s">
        <v>1715</v>
      </c>
      <c r="B6854" s="111" t="s">
        <v>663</v>
      </c>
      <c r="C6854" s="112" t="s">
        <v>664</v>
      </c>
      <c r="D6854" s="21">
        <f t="shared" si="162"/>
        <v>0</v>
      </c>
      <c r="E6854" s="24">
        <f t="shared" si="163"/>
        <v>3717813.5</v>
      </c>
      <c r="F6854" s="104">
        <v>0</v>
      </c>
      <c r="G6854" s="104">
        <v>1844764.75</v>
      </c>
      <c r="H6854" s="113">
        <v>0</v>
      </c>
      <c r="I6854" s="113">
        <v>1873048.75</v>
      </c>
      <c r="J6854" s="31"/>
      <c r="K6854" s="32"/>
      <c r="L6854" s="113"/>
      <c r="M6854" s="113"/>
      <c r="N6854" s="31"/>
      <c r="O6854" s="32"/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 t="s">
        <v>1715</v>
      </c>
      <c r="B6855" s="111" t="s">
        <v>665</v>
      </c>
      <c r="C6855" s="112" t="s">
        <v>666</v>
      </c>
      <c r="D6855" s="21">
        <f t="shared" si="162"/>
        <v>0</v>
      </c>
      <c r="E6855" s="24">
        <f t="shared" si="163"/>
        <v>2099511.25</v>
      </c>
      <c r="F6855" s="104">
        <v>0</v>
      </c>
      <c r="G6855" s="104">
        <v>1037566.75</v>
      </c>
      <c r="H6855" s="113">
        <v>0</v>
      </c>
      <c r="I6855" s="113">
        <v>1061944.5</v>
      </c>
      <c r="J6855" s="31"/>
      <c r="K6855" s="32"/>
      <c r="L6855" s="113"/>
      <c r="M6855" s="113"/>
      <c r="N6855" s="31"/>
      <c r="O6855" s="32"/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 t="s">
        <v>1715</v>
      </c>
      <c r="B6856" s="111" t="s">
        <v>667</v>
      </c>
      <c r="C6856" s="112" t="s">
        <v>668</v>
      </c>
      <c r="D6856" s="21">
        <f t="shared" si="162"/>
        <v>0</v>
      </c>
      <c r="E6856" s="24">
        <f t="shared" si="163"/>
        <v>10228</v>
      </c>
      <c r="F6856" s="104">
        <v>0</v>
      </c>
      <c r="G6856" s="104">
        <v>5145</v>
      </c>
      <c r="H6856" s="113">
        <v>0</v>
      </c>
      <c r="I6856" s="113">
        <v>5083</v>
      </c>
      <c r="J6856" s="31"/>
      <c r="K6856" s="32"/>
      <c r="L6856" s="113"/>
      <c r="M6856" s="113"/>
      <c r="N6856" s="31"/>
      <c r="O6856" s="32"/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 t="s">
        <v>1715</v>
      </c>
      <c r="B6857" s="111" t="s">
        <v>669</v>
      </c>
      <c r="C6857" s="112" t="s">
        <v>670</v>
      </c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 t="s">
        <v>1715</v>
      </c>
      <c r="B6858" s="111" t="s">
        <v>671</v>
      </c>
      <c r="C6858" s="112" t="s">
        <v>1601</v>
      </c>
      <c r="D6858" s="21">
        <f t="shared" si="162"/>
        <v>0</v>
      </c>
      <c r="E6858" s="24">
        <f t="shared" si="163"/>
        <v>5406.5</v>
      </c>
      <c r="F6858" s="104">
        <v>0</v>
      </c>
      <c r="G6858" s="104">
        <v>891.5</v>
      </c>
      <c r="H6858" s="113">
        <v>0</v>
      </c>
      <c r="I6858" s="113">
        <v>4515</v>
      </c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 t="s">
        <v>1715</v>
      </c>
      <c r="B6859" s="111" t="s">
        <v>672</v>
      </c>
      <c r="C6859" s="112" t="s">
        <v>673</v>
      </c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/>
      <c r="O6859" s="32"/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 t="s">
        <v>1715</v>
      </c>
      <c r="B6860" s="111" t="s">
        <v>674</v>
      </c>
      <c r="C6860" s="112" t="s">
        <v>675</v>
      </c>
      <c r="D6860" s="21">
        <f t="shared" si="162"/>
        <v>3717813.5</v>
      </c>
      <c r="E6860" s="24">
        <f t="shared" si="163"/>
        <v>20516157.16</v>
      </c>
      <c r="F6860" s="104"/>
      <c r="G6860" s="104"/>
      <c r="H6860" s="113">
        <v>3717813.5</v>
      </c>
      <c r="I6860" s="113">
        <v>20516157.16</v>
      </c>
      <c r="J6860" s="31"/>
      <c r="K6860" s="32"/>
      <c r="L6860" s="113"/>
      <c r="M6860" s="113"/>
      <c r="N6860" s="31"/>
      <c r="O6860" s="32"/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 t="s">
        <v>1715</v>
      </c>
      <c r="B6861" s="111" t="s">
        <v>676</v>
      </c>
      <c r="C6861" s="112" t="s">
        <v>677</v>
      </c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 t="s">
        <v>1715</v>
      </c>
      <c r="B6862" s="111" t="s">
        <v>678</v>
      </c>
      <c r="C6862" s="112" t="s">
        <v>679</v>
      </c>
      <c r="D6862" s="21">
        <f t="shared" si="162"/>
        <v>142730</v>
      </c>
      <c r="E6862" s="24">
        <f t="shared" si="163"/>
        <v>3480292.44</v>
      </c>
      <c r="F6862" s="104"/>
      <c r="G6862" s="104"/>
      <c r="H6862" s="113">
        <v>142730</v>
      </c>
      <c r="I6862" s="113">
        <v>3480292.44</v>
      </c>
      <c r="J6862" s="31"/>
      <c r="K6862" s="32"/>
      <c r="L6862" s="113"/>
      <c r="M6862" s="113"/>
      <c r="N6862" s="31"/>
      <c r="O6862" s="32"/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 t="s">
        <v>1715</v>
      </c>
      <c r="B6863" s="111" t="s">
        <v>680</v>
      </c>
      <c r="C6863" s="112" t="s">
        <v>681</v>
      </c>
      <c r="D6863" s="21">
        <f t="shared" si="162"/>
        <v>0</v>
      </c>
      <c r="E6863" s="24">
        <f t="shared" si="163"/>
        <v>45683.8</v>
      </c>
      <c r="F6863" s="104">
        <v>0</v>
      </c>
      <c r="G6863" s="104">
        <v>45000</v>
      </c>
      <c r="H6863" s="113">
        <v>0</v>
      </c>
      <c r="I6863" s="113">
        <v>683.8</v>
      </c>
      <c r="J6863" s="31"/>
      <c r="K6863" s="32"/>
      <c r="L6863" s="113"/>
      <c r="M6863" s="113"/>
      <c r="N6863" s="31"/>
      <c r="O6863" s="32"/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 t="s">
        <v>1715</v>
      </c>
      <c r="B6864" s="111" t="s">
        <v>682</v>
      </c>
      <c r="C6864" s="112" t="s">
        <v>683</v>
      </c>
      <c r="D6864" s="21">
        <f t="shared" si="162"/>
        <v>0</v>
      </c>
      <c r="E6864" s="24">
        <f t="shared" si="163"/>
        <v>234129.64</v>
      </c>
      <c r="F6864" s="104">
        <v>0</v>
      </c>
      <c r="G6864" s="104">
        <v>175389.98</v>
      </c>
      <c r="H6864" s="105">
        <v>0</v>
      </c>
      <c r="I6864" s="105">
        <v>58739.66</v>
      </c>
      <c r="J6864" s="106"/>
      <c r="K6864" s="107"/>
      <c r="L6864" s="105"/>
      <c r="M6864" s="105"/>
      <c r="N6864" s="106"/>
      <c r="O6864" s="107"/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 t="s">
        <v>1715</v>
      </c>
      <c r="B6865" s="111" t="s">
        <v>684</v>
      </c>
      <c r="C6865" s="112" t="s">
        <v>685</v>
      </c>
      <c r="D6865" s="21">
        <f t="shared" si="162"/>
        <v>0</v>
      </c>
      <c r="E6865" s="24">
        <f t="shared" si="163"/>
        <v>320183.65999999997</v>
      </c>
      <c r="F6865" s="104">
        <v>0</v>
      </c>
      <c r="G6865" s="104">
        <v>320183.65999999997</v>
      </c>
      <c r="H6865" s="113">
        <v>0</v>
      </c>
      <c r="I6865" s="113">
        <v>0</v>
      </c>
      <c r="J6865" s="31"/>
      <c r="K6865" s="32"/>
      <c r="L6865" s="113"/>
      <c r="M6865" s="113"/>
      <c r="N6865" s="31"/>
      <c r="O6865" s="32"/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 t="s">
        <v>1715</v>
      </c>
      <c r="B6866" s="111" t="s">
        <v>686</v>
      </c>
      <c r="C6866" s="112" t="s">
        <v>687</v>
      </c>
      <c r="D6866" s="21">
        <f t="shared" si="162"/>
        <v>1844764.75</v>
      </c>
      <c r="E6866" s="24">
        <f t="shared" si="163"/>
        <v>1844764.75</v>
      </c>
      <c r="F6866" s="104">
        <v>1844764.75</v>
      </c>
      <c r="G6866" s="104">
        <v>0</v>
      </c>
      <c r="H6866" s="113">
        <v>0</v>
      </c>
      <c r="I6866" s="113">
        <v>1844764.75</v>
      </c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 t="s">
        <v>1715</v>
      </c>
      <c r="B6867" s="111" t="s">
        <v>688</v>
      </c>
      <c r="C6867" s="112" t="s">
        <v>689</v>
      </c>
      <c r="D6867" s="21">
        <f t="shared" si="162"/>
        <v>0</v>
      </c>
      <c r="E6867" s="24">
        <f t="shared" si="163"/>
        <v>0</v>
      </c>
      <c r="F6867" s="104"/>
      <c r="G6867" s="104"/>
      <c r="H6867" s="113"/>
      <c r="I6867" s="113"/>
      <c r="J6867" s="31"/>
      <c r="K6867" s="32"/>
      <c r="L6867" s="113"/>
      <c r="M6867" s="113"/>
      <c r="N6867" s="31"/>
      <c r="O6867" s="32"/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 t="s">
        <v>1715</v>
      </c>
      <c r="B6868" s="111" t="s">
        <v>690</v>
      </c>
      <c r="C6868" s="112" t="s">
        <v>691</v>
      </c>
      <c r="D6868" s="21">
        <f t="shared" si="162"/>
        <v>0</v>
      </c>
      <c r="E6868" s="24">
        <f t="shared" si="163"/>
        <v>0</v>
      </c>
      <c r="F6868" s="104"/>
      <c r="G6868" s="104"/>
      <c r="H6868" s="113"/>
      <c r="I6868" s="113"/>
      <c r="J6868" s="31"/>
      <c r="K6868" s="32"/>
      <c r="L6868" s="113"/>
      <c r="M6868" s="113"/>
      <c r="N6868" s="31"/>
      <c r="O6868" s="32"/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 t="s">
        <v>1715</v>
      </c>
      <c r="B6869" s="111" t="s">
        <v>692</v>
      </c>
      <c r="C6869" s="112" t="s">
        <v>693</v>
      </c>
      <c r="D6869" s="21">
        <f t="shared" si="162"/>
        <v>0</v>
      </c>
      <c r="E6869" s="24">
        <f t="shared" si="163"/>
        <v>0</v>
      </c>
      <c r="F6869" s="104"/>
      <c r="G6869" s="104"/>
      <c r="H6869" s="113"/>
      <c r="I6869" s="113"/>
      <c r="J6869" s="31"/>
      <c r="K6869" s="32"/>
      <c r="L6869" s="113"/>
      <c r="M6869" s="113"/>
      <c r="N6869" s="31"/>
      <c r="O6869" s="32"/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 t="s">
        <v>1715</v>
      </c>
      <c r="B6870" s="111" t="s">
        <v>694</v>
      </c>
      <c r="C6870" s="112" t="s">
        <v>695</v>
      </c>
      <c r="D6870" s="21">
        <f t="shared" si="162"/>
        <v>0</v>
      </c>
      <c r="E6870" s="24">
        <f t="shared" si="163"/>
        <v>503452.75</v>
      </c>
      <c r="F6870" s="104"/>
      <c r="G6870" s="104"/>
      <c r="H6870" s="113">
        <v>0</v>
      </c>
      <c r="I6870" s="113">
        <v>503452.75</v>
      </c>
      <c r="J6870" s="31"/>
      <c r="K6870" s="32"/>
      <c r="L6870" s="113"/>
      <c r="M6870" s="113"/>
      <c r="N6870" s="31"/>
      <c r="O6870" s="32"/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 t="s">
        <v>1715</v>
      </c>
      <c r="B6871" s="111" t="s">
        <v>696</v>
      </c>
      <c r="C6871" s="112" t="s">
        <v>697</v>
      </c>
      <c r="D6871" s="21">
        <f t="shared" si="162"/>
        <v>0</v>
      </c>
      <c r="E6871" s="24">
        <f t="shared" si="163"/>
        <v>142730</v>
      </c>
      <c r="F6871" s="104">
        <v>0</v>
      </c>
      <c r="G6871" s="104">
        <v>69519</v>
      </c>
      <c r="H6871" s="113">
        <v>0</v>
      </c>
      <c r="I6871" s="113">
        <v>73211</v>
      </c>
      <c r="J6871" s="31"/>
      <c r="K6871" s="32"/>
      <c r="L6871" s="113"/>
      <c r="M6871" s="113"/>
      <c r="N6871" s="31"/>
      <c r="O6871" s="32"/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 t="s">
        <v>1715</v>
      </c>
      <c r="B6872" s="111" t="s">
        <v>698</v>
      </c>
      <c r="C6872" s="112" t="s">
        <v>699</v>
      </c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 t="s">
        <v>1715</v>
      </c>
      <c r="B6873" s="111" t="s">
        <v>700</v>
      </c>
      <c r="C6873" s="112" t="s">
        <v>701</v>
      </c>
      <c r="D6873" s="21">
        <f t="shared" si="162"/>
        <v>0</v>
      </c>
      <c r="E6873" s="24">
        <f t="shared" si="163"/>
        <v>919990</v>
      </c>
      <c r="F6873" s="104"/>
      <c r="G6873" s="104"/>
      <c r="H6873" s="113">
        <v>0</v>
      </c>
      <c r="I6873" s="113">
        <v>919990</v>
      </c>
      <c r="J6873" s="31"/>
      <c r="K6873" s="32"/>
      <c r="L6873" s="113"/>
      <c r="M6873" s="113"/>
      <c r="N6873" s="31"/>
      <c r="O6873" s="32"/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 t="s">
        <v>1715</v>
      </c>
      <c r="B6874" s="111" t="s">
        <v>702</v>
      </c>
      <c r="C6874" s="112" t="s">
        <v>1602</v>
      </c>
      <c r="D6874" s="21">
        <f t="shared" si="162"/>
        <v>0</v>
      </c>
      <c r="E6874" s="24">
        <f t="shared" si="163"/>
        <v>70529.25</v>
      </c>
      <c r="F6874" s="104">
        <v>0</v>
      </c>
      <c r="G6874" s="104">
        <v>46666.5</v>
      </c>
      <c r="H6874" s="113">
        <v>0</v>
      </c>
      <c r="I6874" s="113">
        <v>23862.75</v>
      </c>
      <c r="J6874" s="31"/>
      <c r="K6874" s="32"/>
      <c r="L6874" s="113"/>
      <c r="M6874" s="113"/>
      <c r="N6874" s="31"/>
      <c r="O6874" s="32"/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 t="s">
        <v>1715</v>
      </c>
      <c r="B6875" s="111" t="s">
        <v>703</v>
      </c>
      <c r="C6875" s="112" t="s">
        <v>704</v>
      </c>
      <c r="D6875" s="21">
        <f t="shared" si="162"/>
        <v>0</v>
      </c>
      <c r="E6875" s="24">
        <f t="shared" si="163"/>
        <v>0</v>
      </c>
      <c r="F6875" s="104"/>
      <c r="G6875" s="104"/>
      <c r="H6875" s="113"/>
      <c r="I6875" s="113"/>
      <c r="J6875" s="31"/>
      <c r="K6875" s="32"/>
      <c r="L6875" s="113"/>
      <c r="M6875" s="113"/>
      <c r="N6875" s="31"/>
      <c r="O6875" s="32"/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 t="s">
        <v>1715</v>
      </c>
      <c r="B6876" s="111" t="s">
        <v>705</v>
      </c>
      <c r="C6876" s="112" t="s">
        <v>1673</v>
      </c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 t="s">
        <v>1715</v>
      </c>
      <c r="B6877" s="111" t="s">
        <v>706</v>
      </c>
      <c r="C6877" s="112" t="s">
        <v>1674</v>
      </c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 t="s">
        <v>1715</v>
      </c>
      <c r="B6878" s="111" t="s">
        <v>707</v>
      </c>
      <c r="C6878" s="112" t="s">
        <v>708</v>
      </c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 t="s">
        <v>1715</v>
      </c>
      <c r="B6879" s="111" t="s">
        <v>709</v>
      </c>
      <c r="C6879" s="112" t="s">
        <v>710</v>
      </c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 t="s">
        <v>1715</v>
      </c>
      <c r="B6880" s="111" t="s">
        <v>711</v>
      </c>
      <c r="C6880" s="112" t="s">
        <v>712</v>
      </c>
      <c r="D6880" s="21">
        <f t="shared" si="162"/>
        <v>69519</v>
      </c>
      <c r="E6880" s="24">
        <f t="shared" si="163"/>
        <v>69519</v>
      </c>
      <c r="F6880" s="104">
        <v>69519</v>
      </c>
      <c r="G6880" s="104">
        <v>0</v>
      </c>
      <c r="H6880" s="105">
        <v>0</v>
      </c>
      <c r="I6880" s="105">
        <v>69519</v>
      </c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 t="s">
        <v>1715</v>
      </c>
      <c r="B6881" s="111" t="s">
        <v>713</v>
      </c>
      <c r="C6881" s="112" t="s">
        <v>714</v>
      </c>
      <c r="D6881" s="21">
        <f t="shared" si="162"/>
        <v>0</v>
      </c>
      <c r="E6881" s="24">
        <f t="shared" si="163"/>
        <v>0</v>
      </c>
      <c r="F6881" s="104"/>
      <c r="G6881" s="104"/>
      <c r="H6881" s="113"/>
      <c r="I6881" s="113"/>
      <c r="J6881" s="31"/>
      <c r="K6881" s="32"/>
      <c r="L6881" s="113"/>
      <c r="M6881" s="113"/>
      <c r="N6881" s="31"/>
      <c r="O6881" s="32"/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 t="s">
        <v>1715</v>
      </c>
      <c r="B6882" s="111" t="s">
        <v>715</v>
      </c>
      <c r="C6882" s="112" t="s">
        <v>716</v>
      </c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 t="s">
        <v>1715</v>
      </c>
      <c r="B6883" s="111" t="s">
        <v>717</v>
      </c>
      <c r="C6883" s="112" t="s">
        <v>718</v>
      </c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 t="s">
        <v>1715</v>
      </c>
      <c r="B6884" s="111" t="s">
        <v>719</v>
      </c>
      <c r="C6884" s="112" t="s">
        <v>720</v>
      </c>
      <c r="D6884" s="21">
        <f t="shared" si="162"/>
        <v>9948397.2300000004</v>
      </c>
      <c r="E6884" s="24">
        <f t="shared" si="163"/>
        <v>0</v>
      </c>
      <c r="F6884" s="104"/>
      <c r="G6884" s="104"/>
      <c r="H6884" s="113">
        <v>9948397.2300000004</v>
      </c>
      <c r="I6884" s="113">
        <v>0</v>
      </c>
      <c r="J6884" s="31"/>
      <c r="K6884" s="32"/>
      <c r="L6884" s="113"/>
      <c r="M6884" s="113"/>
      <c r="N6884" s="31"/>
      <c r="O6884" s="32"/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 t="s">
        <v>1715</v>
      </c>
      <c r="B6885" s="111" t="s">
        <v>721</v>
      </c>
      <c r="C6885" s="112" t="s">
        <v>722</v>
      </c>
      <c r="D6885" s="21">
        <f t="shared" ref="D6885:D6948" si="164">F6885+H6885+J6885+L6885+N6885+P6885+R6885+T6885+V6885+X6885+Z6885+AB6885</f>
        <v>140464.79999999999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140464.79999999999</v>
      </c>
      <c r="I6885" s="113">
        <v>0</v>
      </c>
      <c r="J6885" s="31"/>
      <c r="K6885" s="32"/>
      <c r="L6885" s="113"/>
      <c r="M6885" s="113"/>
      <c r="N6885" s="31"/>
      <c r="O6885" s="32"/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 t="s">
        <v>1715</v>
      </c>
      <c r="B6886" s="111" t="s">
        <v>723</v>
      </c>
      <c r="C6886" s="112" t="s">
        <v>724</v>
      </c>
      <c r="D6886" s="21">
        <f t="shared" si="164"/>
        <v>1786229.15</v>
      </c>
      <c r="E6886" s="24">
        <f t="shared" si="165"/>
        <v>0</v>
      </c>
      <c r="F6886" s="104"/>
      <c r="G6886" s="104"/>
      <c r="H6886" s="113">
        <v>1786229.15</v>
      </c>
      <c r="I6886" s="113">
        <v>0</v>
      </c>
      <c r="J6886" s="31"/>
      <c r="K6886" s="32"/>
      <c r="L6886" s="113"/>
      <c r="M6886" s="113"/>
      <c r="N6886" s="31"/>
      <c r="O6886" s="32"/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 t="s">
        <v>1715</v>
      </c>
      <c r="B6887" s="111" t="s">
        <v>1603</v>
      </c>
      <c r="C6887" s="112" t="s">
        <v>1604</v>
      </c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 t="s">
        <v>1715</v>
      </c>
      <c r="B6888" s="111" t="s">
        <v>1605</v>
      </c>
      <c r="C6888" s="112" t="s">
        <v>1606</v>
      </c>
      <c r="D6888" s="21">
        <f t="shared" si="164"/>
        <v>0</v>
      </c>
      <c r="E6888" s="24">
        <f t="shared" si="165"/>
        <v>0</v>
      </c>
      <c r="F6888" s="104"/>
      <c r="G6888" s="104"/>
      <c r="H6888" s="113"/>
      <c r="I6888" s="113"/>
      <c r="J6888" s="31"/>
      <c r="K6888" s="32"/>
      <c r="L6888" s="113"/>
      <c r="M6888" s="113"/>
      <c r="N6888" s="31"/>
      <c r="O6888" s="32"/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 t="s">
        <v>1715</v>
      </c>
      <c r="B6889" s="111" t="s">
        <v>725</v>
      </c>
      <c r="C6889" s="112" t="s">
        <v>726</v>
      </c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/>
      <c r="O6889" s="32"/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 t="s">
        <v>1715</v>
      </c>
      <c r="B6890" s="111" t="s">
        <v>727</v>
      </c>
      <c r="C6890" s="112" t="s">
        <v>728</v>
      </c>
      <c r="D6890" s="21">
        <f t="shared" si="164"/>
        <v>0</v>
      </c>
      <c r="E6890" s="24">
        <f t="shared" si="165"/>
        <v>79748</v>
      </c>
      <c r="F6890" s="104">
        <v>0</v>
      </c>
      <c r="G6890" s="104">
        <v>36506.5</v>
      </c>
      <c r="H6890" s="113">
        <v>0</v>
      </c>
      <c r="I6890" s="113">
        <v>43241.5</v>
      </c>
      <c r="J6890" s="31"/>
      <c r="K6890" s="32"/>
      <c r="L6890" s="113"/>
      <c r="M6890" s="113"/>
      <c r="N6890" s="31"/>
      <c r="O6890" s="32"/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 t="s">
        <v>1715</v>
      </c>
      <c r="B6891" s="111" t="s">
        <v>729</v>
      </c>
      <c r="C6891" s="112" t="s">
        <v>730</v>
      </c>
      <c r="D6891" s="21">
        <f t="shared" si="164"/>
        <v>0</v>
      </c>
      <c r="E6891" s="24">
        <f t="shared" si="165"/>
        <v>33893.5</v>
      </c>
      <c r="F6891" s="104">
        <v>0</v>
      </c>
      <c r="G6891" s="104">
        <v>13940</v>
      </c>
      <c r="H6891" s="113">
        <v>0</v>
      </c>
      <c r="I6891" s="113">
        <v>19953.5</v>
      </c>
      <c r="J6891" s="31"/>
      <c r="K6891" s="32"/>
      <c r="L6891" s="113"/>
      <c r="M6891" s="113"/>
      <c r="N6891" s="31"/>
      <c r="O6891" s="32"/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 t="s">
        <v>1715</v>
      </c>
      <c r="B6892" s="111" t="s">
        <v>731</v>
      </c>
      <c r="C6892" s="112" t="s">
        <v>732</v>
      </c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 t="s">
        <v>1715</v>
      </c>
      <c r="B6893" s="111" t="s">
        <v>733</v>
      </c>
      <c r="C6893" s="112" t="s">
        <v>734</v>
      </c>
      <c r="D6893" s="21">
        <f t="shared" si="164"/>
        <v>0</v>
      </c>
      <c r="E6893" s="24">
        <f t="shared" si="165"/>
        <v>62683</v>
      </c>
      <c r="F6893" s="104">
        <v>0</v>
      </c>
      <c r="G6893" s="104">
        <v>62683</v>
      </c>
      <c r="H6893" s="113">
        <v>0</v>
      </c>
      <c r="I6893" s="113">
        <v>0</v>
      </c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 t="s">
        <v>1715</v>
      </c>
      <c r="B6894" s="111" t="s">
        <v>1607</v>
      </c>
      <c r="C6894" s="112" t="s">
        <v>1608</v>
      </c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 t="s">
        <v>1715</v>
      </c>
      <c r="B6895" s="111" t="s">
        <v>1609</v>
      </c>
      <c r="C6895" s="112" t="s">
        <v>1610</v>
      </c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 t="s">
        <v>1715</v>
      </c>
      <c r="B6896" s="111" t="s">
        <v>735</v>
      </c>
      <c r="C6896" s="112" t="s">
        <v>736</v>
      </c>
      <c r="D6896" s="21">
        <f t="shared" si="164"/>
        <v>0</v>
      </c>
      <c r="E6896" s="24">
        <f t="shared" si="165"/>
        <v>11114</v>
      </c>
      <c r="F6896" s="104">
        <v>0</v>
      </c>
      <c r="G6896" s="104">
        <v>4265</v>
      </c>
      <c r="H6896" s="105">
        <v>0</v>
      </c>
      <c r="I6896" s="105">
        <v>6849</v>
      </c>
      <c r="J6896" s="106"/>
      <c r="K6896" s="107"/>
      <c r="L6896" s="105"/>
      <c r="M6896" s="105"/>
      <c r="N6896" s="106"/>
      <c r="O6896" s="107"/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 t="s">
        <v>1715</v>
      </c>
      <c r="B6897" s="111" t="s">
        <v>737</v>
      </c>
      <c r="C6897" s="112" t="s">
        <v>738</v>
      </c>
      <c r="D6897" s="21">
        <f t="shared" si="164"/>
        <v>0</v>
      </c>
      <c r="E6897" s="24">
        <f t="shared" si="165"/>
        <v>29652.75</v>
      </c>
      <c r="F6897" s="104">
        <v>0</v>
      </c>
      <c r="G6897" s="104">
        <v>21057.75</v>
      </c>
      <c r="H6897" s="113">
        <v>0</v>
      </c>
      <c r="I6897" s="113">
        <v>8595</v>
      </c>
      <c r="J6897" s="31"/>
      <c r="K6897" s="32"/>
      <c r="L6897" s="113"/>
      <c r="M6897" s="113"/>
      <c r="N6897" s="31"/>
      <c r="O6897" s="32"/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 t="s">
        <v>1715</v>
      </c>
      <c r="B6898" s="111" t="s">
        <v>739</v>
      </c>
      <c r="C6898" s="112" t="s">
        <v>740</v>
      </c>
      <c r="D6898" s="21">
        <f t="shared" si="164"/>
        <v>0</v>
      </c>
      <c r="E6898" s="24">
        <f t="shared" si="165"/>
        <v>0</v>
      </c>
      <c r="F6898" s="104"/>
      <c r="G6898" s="104"/>
      <c r="H6898" s="105"/>
      <c r="I6898" s="105"/>
      <c r="J6898" s="106"/>
      <c r="K6898" s="107"/>
      <c r="L6898" s="105"/>
      <c r="M6898" s="105"/>
      <c r="N6898" s="106"/>
      <c r="O6898" s="107"/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 t="s">
        <v>1715</v>
      </c>
      <c r="B6899" s="111" t="s">
        <v>741</v>
      </c>
      <c r="C6899" s="112" t="s">
        <v>742</v>
      </c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 t="s">
        <v>1715</v>
      </c>
      <c r="B6900" s="111" t="s">
        <v>743</v>
      </c>
      <c r="C6900" s="112" t="s">
        <v>744</v>
      </c>
      <c r="D6900" s="21">
        <f t="shared" si="164"/>
        <v>40204.660000000003</v>
      </c>
      <c r="E6900" s="24">
        <f t="shared" si="165"/>
        <v>0</v>
      </c>
      <c r="F6900" s="104">
        <v>16143.33</v>
      </c>
      <c r="G6900" s="104">
        <v>0</v>
      </c>
      <c r="H6900" s="105">
        <v>24061.33</v>
      </c>
      <c r="I6900" s="105">
        <v>0</v>
      </c>
      <c r="J6900" s="106"/>
      <c r="K6900" s="107"/>
      <c r="L6900" s="105"/>
      <c r="M6900" s="105"/>
      <c r="N6900" s="106"/>
      <c r="O6900" s="107"/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 t="s">
        <v>1715</v>
      </c>
      <c r="B6901" s="111" t="s">
        <v>745</v>
      </c>
      <c r="C6901" s="112" t="s">
        <v>746</v>
      </c>
      <c r="D6901" s="21">
        <f t="shared" si="164"/>
        <v>14563.66</v>
      </c>
      <c r="E6901" s="24">
        <f t="shared" si="165"/>
        <v>0</v>
      </c>
      <c r="F6901" s="104">
        <v>4275.08</v>
      </c>
      <c r="G6901" s="104">
        <v>0</v>
      </c>
      <c r="H6901" s="105">
        <v>10288.58</v>
      </c>
      <c r="I6901" s="105">
        <v>0</v>
      </c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 t="s">
        <v>1715</v>
      </c>
      <c r="B6902" s="111" t="s">
        <v>747</v>
      </c>
      <c r="C6902" s="112" t="s">
        <v>748</v>
      </c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 t="s">
        <v>1715</v>
      </c>
      <c r="B6903" s="111" t="s">
        <v>749</v>
      </c>
      <c r="C6903" s="112" t="s">
        <v>750</v>
      </c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 t="s">
        <v>1715</v>
      </c>
      <c r="B6904" s="111" t="s">
        <v>751</v>
      </c>
      <c r="C6904" s="112" t="s">
        <v>752</v>
      </c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 t="s">
        <v>1715</v>
      </c>
      <c r="B6905" s="111" t="s">
        <v>753</v>
      </c>
      <c r="C6905" s="112" t="s">
        <v>754</v>
      </c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 t="s">
        <v>1715</v>
      </c>
      <c r="B6906" s="111" t="s">
        <v>755</v>
      </c>
      <c r="C6906" s="112" t="s">
        <v>756</v>
      </c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 t="s">
        <v>1715</v>
      </c>
      <c r="B6907" s="111" t="s">
        <v>757</v>
      </c>
      <c r="C6907" s="112" t="s">
        <v>758</v>
      </c>
      <c r="D6907" s="21">
        <f t="shared" si="164"/>
        <v>0</v>
      </c>
      <c r="E6907" s="24">
        <f t="shared" si="165"/>
        <v>0</v>
      </c>
      <c r="F6907" s="104"/>
      <c r="G6907" s="104"/>
      <c r="H6907" s="105"/>
      <c r="I6907" s="105"/>
      <c r="J6907" s="106"/>
      <c r="K6907" s="107"/>
      <c r="L6907" s="105"/>
      <c r="M6907" s="105"/>
      <c r="N6907" s="106"/>
      <c r="O6907" s="107"/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 t="s">
        <v>1715</v>
      </c>
      <c r="B6908" s="111" t="s">
        <v>759</v>
      </c>
      <c r="C6908" s="112" t="s">
        <v>760</v>
      </c>
      <c r="D6908" s="21">
        <f t="shared" si="164"/>
        <v>0</v>
      </c>
      <c r="E6908" s="24">
        <f t="shared" si="165"/>
        <v>0</v>
      </c>
      <c r="F6908" s="104"/>
      <c r="G6908" s="104"/>
      <c r="H6908" s="113"/>
      <c r="I6908" s="113"/>
      <c r="J6908" s="31"/>
      <c r="K6908" s="32"/>
      <c r="L6908" s="113"/>
      <c r="M6908" s="113"/>
      <c r="N6908" s="31"/>
      <c r="O6908" s="32"/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 t="s">
        <v>1715</v>
      </c>
      <c r="B6909" s="111" t="s">
        <v>761</v>
      </c>
      <c r="C6909" s="112" t="s">
        <v>762</v>
      </c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 t="s">
        <v>1715</v>
      </c>
      <c r="B6910" s="111" t="s">
        <v>763</v>
      </c>
      <c r="C6910" s="112" t="s">
        <v>764</v>
      </c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 t="s">
        <v>1715</v>
      </c>
      <c r="B6911" s="111" t="s">
        <v>765</v>
      </c>
      <c r="C6911" s="112" t="s">
        <v>1675</v>
      </c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 t="s">
        <v>1715</v>
      </c>
      <c r="B6912" s="111" t="s">
        <v>766</v>
      </c>
      <c r="C6912" s="112" t="s">
        <v>767</v>
      </c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 t="s">
        <v>1715</v>
      </c>
      <c r="B6913" s="111" t="s">
        <v>768</v>
      </c>
      <c r="C6913" s="112" t="s">
        <v>1676</v>
      </c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 t="s">
        <v>1715</v>
      </c>
      <c r="B6914" s="111" t="s">
        <v>769</v>
      </c>
      <c r="C6914" s="112" t="s">
        <v>1677</v>
      </c>
      <c r="D6914" s="21">
        <f t="shared" si="164"/>
        <v>0</v>
      </c>
      <c r="E6914" s="24">
        <f t="shared" si="165"/>
        <v>2250</v>
      </c>
      <c r="F6914" s="104">
        <v>0</v>
      </c>
      <c r="G6914" s="104">
        <v>540</v>
      </c>
      <c r="H6914" s="113">
        <v>0</v>
      </c>
      <c r="I6914" s="113">
        <v>1710</v>
      </c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 t="s">
        <v>1715</v>
      </c>
      <c r="B6915" s="111" t="s">
        <v>770</v>
      </c>
      <c r="C6915" s="112" t="s">
        <v>771</v>
      </c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 t="s">
        <v>1715</v>
      </c>
      <c r="B6916" s="111" t="s">
        <v>772</v>
      </c>
      <c r="C6916" s="112" t="s">
        <v>1678</v>
      </c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 t="s">
        <v>1715</v>
      </c>
      <c r="B6917" s="111" t="s">
        <v>773</v>
      </c>
      <c r="C6917" s="112" t="s">
        <v>774</v>
      </c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 t="s">
        <v>1715</v>
      </c>
      <c r="B6918" s="111" t="s">
        <v>775</v>
      </c>
      <c r="C6918" s="112" t="s">
        <v>776</v>
      </c>
      <c r="D6918" s="21">
        <f t="shared" si="164"/>
        <v>0</v>
      </c>
      <c r="E6918" s="24">
        <f t="shared" si="165"/>
        <v>0</v>
      </c>
      <c r="F6918" s="104"/>
      <c r="G6918" s="104"/>
      <c r="H6918" s="105"/>
      <c r="I6918" s="105"/>
      <c r="J6918" s="106"/>
      <c r="K6918" s="107"/>
      <c r="L6918" s="105"/>
      <c r="M6918" s="105"/>
      <c r="N6918" s="106"/>
      <c r="O6918" s="107"/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 t="s">
        <v>1715</v>
      </c>
      <c r="B6919" s="111" t="s">
        <v>777</v>
      </c>
      <c r="C6919" s="112" t="s">
        <v>778</v>
      </c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 t="s">
        <v>1715</v>
      </c>
      <c r="B6920" s="111" t="s">
        <v>779</v>
      </c>
      <c r="C6920" s="112" t="s">
        <v>780</v>
      </c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 t="s">
        <v>1715</v>
      </c>
      <c r="B6921" s="111" t="s">
        <v>781</v>
      </c>
      <c r="C6921" s="112" t="s">
        <v>782</v>
      </c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 t="s">
        <v>1715</v>
      </c>
      <c r="B6922" s="111" t="s">
        <v>783</v>
      </c>
      <c r="C6922" s="112" t="s">
        <v>784</v>
      </c>
      <c r="D6922" s="21">
        <f t="shared" si="164"/>
        <v>0</v>
      </c>
      <c r="E6922" s="24">
        <f t="shared" si="165"/>
        <v>665</v>
      </c>
      <c r="F6922" s="104"/>
      <c r="G6922" s="104"/>
      <c r="H6922" s="113">
        <v>0</v>
      </c>
      <c r="I6922" s="113">
        <v>665</v>
      </c>
      <c r="J6922" s="31"/>
      <c r="K6922" s="32"/>
      <c r="L6922" s="113"/>
      <c r="M6922" s="113"/>
      <c r="N6922" s="31"/>
      <c r="O6922" s="32"/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 t="s">
        <v>1715</v>
      </c>
      <c r="B6923" s="111" t="s">
        <v>785</v>
      </c>
      <c r="C6923" s="112" t="s">
        <v>786</v>
      </c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 t="s">
        <v>1715</v>
      </c>
      <c r="B6924" s="111" t="s">
        <v>787</v>
      </c>
      <c r="C6924" s="112" t="s">
        <v>788</v>
      </c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 t="s">
        <v>1715</v>
      </c>
      <c r="B6925" s="111" t="s">
        <v>789</v>
      </c>
      <c r="C6925" s="112" t="s">
        <v>790</v>
      </c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 t="s">
        <v>1715</v>
      </c>
      <c r="B6926" s="111" t="s">
        <v>791</v>
      </c>
      <c r="C6926" s="112" t="s">
        <v>792</v>
      </c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 t="s">
        <v>1715</v>
      </c>
      <c r="B6927" s="111" t="s">
        <v>793</v>
      </c>
      <c r="C6927" s="112" t="s">
        <v>794</v>
      </c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 t="s">
        <v>1715</v>
      </c>
      <c r="B6928" s="111" t="s">
        <v>795</v>
      </c>
      <c r="C6928" s="112" t="s">
        <v>796</v>
      </c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 t="s">
        <v>1715</v>
      </c>
      <c r="B6929" s="111" t="s">
        <v>797</v>
      </c>
      <c r="C6929" s="112" t="s">
        <v>798</v>
      </c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 t="s">
        <v>1715</v>
      </c>
      <c r="B6930" s="111" t="s">
        <v>799</v>
      </c>
      <c r="C6930" s="112" t="s">
        <v>800</v>
      </c>
      <c r="D6930" s="21">
        <f t="shared" si="164"/>
        <v>0</v>
      </c>
      <c r="E6930" s="24">
        <f t="shared" si="165"/>
        <v>4977.26</v>
      </c>
      <c r="F6930" s="104"/>
      <c r="G6930" s="104"/>
      <c r="H6930" s="105">
        <v>0</v>
      </c>
      <c r="I6930" s="105">
        <v>4977.26</v>
      </c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 t="s">
        <v>1715</v>
      </c>
      <c r="B6931" s="111" t="s">
        <v>801</v>
      </c>
      <c r="C6931" s="112" t="s">
        <v>802</v>
      </c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 t="s">
        <v>1715</v>
      </c>
      <c r="B6932" s="111" t="s">
        <v>803</v>
      </c>
      <c r="C6932" s="112" t="s">
        <v>804</v>
      </c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 t="s">
        <v>1715</v>
      </c>
      <c r="B6933" s="111" t="s">
        <v>805</v>
      </c>
      <c r="C6933" s="112" t="s">
        <v>806</v>
      </c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 t="s">
        <v>1715</v>
      </c>
      <c r="B6934" s="111" t="s">
        <v>807</v>
      </c>
      <c r="C6934" s="112" t="s">
        <v>808</v>
      </c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 t="s">
        <v>1715</v>
      </c>
      <c r="B6935" s="111" t="s">
        <v>809</v>
      </c>
      <c r="C6935" s="112" t="s">
        <v>1679</v>
      </c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 t="s">
        <v>1715</v>
      </c>
      <c r="B6936" s="111" t="s">
        <v>810</v>
      </c>
      <c r="C6936" s="112" t="s">
        <v>811</v>
      </c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 t="s">
        <v>1715</v>
      </c>
      <c r="B6937" s="111" t="s">
        <v>812</v>
      </c>
      <c r="C6937" s="112" t="s">
        <v>813</v>
      </c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 t="s">
        <v>1715</v>
      </c>
      <c r="B6938" s="111" t="s">
        <v>814</v>
      </c>
      <c r="C6938" s="112" t="s">
        <v>815</v>
      </c>
      <c r="D6938" s="21">
        <f t="shared" si="164"/>
        <v>0</v>
      </c>
      <c r="E6938" s="24">
        <f t="shared" si="165"/>
        <v>0</v>
      </c>
      <c r="F6938" s="104"/>
      <c r="G6938" s="104"/>
      <c r="H6938" s="105"/>
      <c r="I6938" s="105"/>
      <c r="J6938" s="106"/>
      <c r="K6938" s="107"/>
      <c r="L6938" s="105"/>
      <c r="M6938" s="105"/>
      <c r="N6938" s="106"/>
      <c r="O6938" s="107"/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 t="s">
        <v>1715</v>
      </c>
      <c r="B6939" s="111" t="s">
        <v>816</v>
      </c>
      <c r="C6939" s="112" t="s">
        <v>817</v>
      </c>
      <c r="D6939" s="21">
        <f t="shared" si="164"/>
        <v>0</v>
      </c>
      <c r="E6939" s="24">
        <f t="shared" si="165"/>
        <v>123005.55</v>
      </c>
      <c r="F6939" s="104">
        <v>0</v>
      </c>
      <c r="G6939" s="104">
        <v>20086.11</v>
      </c>
      <c r="H6939" s="113">
        <v>0</v>
      </c>
      <c r="I6939" s="113">
        <v>102919.44</v>
      </c>
      <c r="J6939" s="31"/>
      <c r="K6939" s="32"/>
      <c r="L6939" s="113"/>
      <c r="M6939" s="113"/>
      <c r="N6939" s="31"/>
      <c r="O6939" s="32"/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 t="s">
        <v>1715</v>
      </c>
      <c r="B6940" s="111" t="s">
        <v>818</v>
      </c>
      <c r="C6940" s="112" t="s">
        <v>819</v>
      </c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 t="s">
        <v>1715</v>
      </c>
      <c r="B6941" s="111" t="s">
        <v>820</v>
      </c>
      <c r="C6941" s="112" t="s">
        <v>821</v>
      </c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/>
      <c r="O6941" s="107"/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 t="s">
        <v>1715</v>
      </c>
      <c r="B6942" s="111" t="s">
        <v>822</v>
      </c>
      <c r="C6942" s="112" t="s">
        <v>599</v>
      </c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 t="s">
        <v>1715</v>
      </c>
      <c r="B6943" s="111" t="s">
        <v>823</v>
      </c>
      <c r="C6943" s="112" t="s">
        <v>601</v>
      </c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 t="s">
        <v>1715</v>
      </c>
      <c r="B6944" s="111" t="s">
        <v>824</v>
      </c>
      <c r="C6944" s="112" t="s">
        <v>825</v>
      </c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 t="s">
        <v>1715</v>
      </c>
      <c r="B6945" s="111" t="s">
        <v>826</v>
      </c>
      <c r="C6945" s="112" t="s">
        <v>827</v>
      </c>
      <c r="D6945" s="21">
        <f t="shared" si="164"/>
        <v>0</v>
      </c>
      <c r="E6945" s="24">
        <f t="shared" si="165"/>
        <v>2265123.33</v>
      </c>
      <c r="F6945" s="104">
        <v>0</v>
      </c>
      <c r="G6945" s="104">
        <v>1099260</v>
      </c>
      <c r="H6945" s="113">
        <v>0</v>
      </c>
      <c r="I6945" s="113">
        <v>1165863.33</v>
      </c>
      <c r="J6945" s="31"/>
      <c r="K6945" s="32"/>
      <c r="L6945" s="113"/>
      <c r="M6945" s="113"/>
      <c r="N6945" s="31"/>
      <c r="O6945" s="32"/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 t="s">
        <v>1715</v>
      </c>
      <c r="B6946" s="111" t="s">
        <v>828</v>
      </c>
      <c r="C6946" s="112" t="s">
        <v>829</v>
      </c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 t="s">
        <v>1715</v>
      </c>
      <c r="B6947" s="111" t="s">
        <v>830</v>
      </c>
      <c r="C6947" s="112" t="s">
        <v>831</v>
      </c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 t="s">
        <v>1715</v>
      </c>
      <c r="B6948" s="111" t="s">
        <v>832</v>
      </c>
      <c r="C6948" s="112" t="s">
        <v>833</v>
      </c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 t="s">
        <v>1715</v>
      </c>
      <c r="B6949" s="111" t="s">
        <v>834</v>
      </c>
      <c r="C6949" s="112" t="s">
        <v>835</v>
      </c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 t="s">
        <v>1715</v>
      </c>
      <c r="B6950" s="111" t="s">
        <v>836</v>
      </c>
      <c r="C6950" s="112" t="s">
        <v>837</v>
      </c>
      <c r="D6950" s="21">
        <f t="shared" si="166"/>
        <v>0</v>
      </c>
      <c r="E6950" s="24">
        <f t="shared" si="167"/>
        <v>102070.5</v>
      </c>
      <c r="F6950" s="104">
        <v>0</v>
      </c>
      <c r="G6950" s="104">
        <v>50213.5</v>
      </c>
      <c r="H6950" s="113">
        <v>0</v>
      </c>
      <c r="I6950" s="113">
        <v>51857</v>
      </c>
      <c r="J6950" s="31"/>
      <c r="K6950" s="32"/>
      <c r="L6950" s="113"/>
      <c r="M6950" s="113"/>
      <c r="N6950" s="31"/>
      <c r="O6950" s="32"/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 t="s">
        <v>1715</v>
      </c>
      <c r="B6951" s="111" t="s">
        <v>838</v>
      </c>
      <c r="C6951" s="112" t="s">
        <v>839</v>
      </c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 t="s">
        <v>1715</v>
      </c>
      <c r="B6952" s="111" t="s">
        <v>1611</v>
      </c>
      <c r="C6952" s="112" t="s">
        <v>1612</v>
      </c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 t="s">
        <v>1715</v>
      </c>
      <c r="B6953" s="111" t="s">
        <v>840</v>
      </c>
      <c r="C6953" s="112" t="s">
        <v>841</v>
      </c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 t="s">
        <v>1715</v>
      </c>
      <c r="B6954" s="111" t="s">
        <v>842</v>
      </c>
      <c r="C6954" s="112" t="s">
        <v>843</v>
      </c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 t="s">
        <v>1715</v>
      </c>
      <c r="B6955" s="111" t="s">
        <v>844</v>
      </c>
      <c r="C6955" s="112" t="s">
        <v>845</v>
      </c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 t="s">
        <v>1715</v>
      </c>
      <c r="B6956" s="111" t="s">
        <v>846</v>
      </c>
      <c r="C6956" s="112" t="s">
        <v>847</v>
      </c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 t="s">
        <v>1715</v>
      </c>
      <c r="B6957" s="111" t="s">
        <v>848</v>
      </c>
      <c r="C6957" s="112" t="s">
        <v>849</v>
      </c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 t="s">
        <v>1715</v>
      </c>
      <c r="B6958" s="111" t="s">
        <v>850</v>
      </c>
      <c r="C6958" s="112" t="s">
        <v>851</v>
      </c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 t="s">
        <v>1715</v>
      </c>
      <c r="B6959" s="111" t="s">
        <v>852</v>
      </c>
      <c r="C6959" s="112" t="s">
        <v>853</v>
      </c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 t="s">
        <v>1715</v>
      </c>
      <c r="B6960" s="111" t="s">
        <v>854</v>
      </c>
      <c r="C6960" s="112" t="s">
        <v>855</v>
      </c>
      <c r="D6960" s="21">
        <f t="shared" si="166"/>
        <v>0</v>
      </c>
      <c r="E6960" s="24">
        <f t="shared" si="167"/>
        <v>0</v>
      </c>
      <c r="F6960" s="104"/>
      <c r="G6960" s="104"/>
      <c r="H6960" s="105"/>
      <c r="I6960" s="105"/>
      <c r="J6960" s="106"/>
      <c r="K6960" s="107"/>
      <c r="L6960" s="105"/>
      <c r="M6960" s="105"/>
      <c r="N6960" s="106"/>
      <c r="O6960" s="107"/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 t="s">
        <v>1715</v>
      </c>
      <c r="B6961" s="111" t="s">
        <v>856</v>
      </c>
      <c r="C6961" s="112" t="s">
        <v>857</v>
      </c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 t="s">
        <v>1715</v>
      </c>
      <c r="B6962" s="111" t="s">
        <v>858</v>
      </c>
      <c r="C6962" s="112" t="s">
        <v>859</v>
      </c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 t="s">
        <v>1715</v>
      </c>
      <c r="B6963" s="111" t="s">
        <v>860</v>
      </c>
      <c r="C6963" s="112" t="s">
        <v>861</v>
      </c>
      <c r="D6963" s="21">
        <f t="shared" si="166"/>
        <v>0</v>
      </c>
      <c r="E6963" s="24">
        <f t="shared" si="167"/>
        <v>19920</v>
      </c>
      <c r="F6963" s="104">
        <v>0</v>
      </c>
      <c r="G6963" s="104">
        <v>10470</v>
      </c>
      <c r="H6963" s="113">
        <v>0</v>
      </c>
      <c r="I6963" s="113">
        <v>9450</v>
      </c>
      <c r="J6963" s="31"/>
      <c r="K6963" s="32"/>
      <c r="L6963" s="113"/>
      <c r="M6963" s="113"/>
      <c r="N6963" s="31"/>
      <c r="O6963" s="32"/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 t="s">
        <v>1715</v>
      </c>
      <c r="B6964" s="111" t="s">
        <v>862</v>
      </c>
      <c r="C6964" s="112" t="s">
        <v>863</v>
      </c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 t="s">
        <v>1715</v>
      </c>
      <c r="B6965" s="111" t="s">
        <v>864</v>
      </c>
      <c r="C6965" s="112" t="s">
        <v>865</v>
      </c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 t="s">
        <v>1715</v>
      </c>
      <c r="B6966" s="111" t="s">
        <v>866</v>
      </c>
      <c r="C6966" s="112" t="s">
        <v>867</v>
      </c>
      <c r="D6966" s="21">
        <f t="shared" si="166"/>
        <v>0</v>
      </c>
      <c r="E6966" s="24">
        <f t="shared" si="167"/>
        <v>4214</v>
      </c>
      <c r="F6966" s="104">
        <v>0</v>
      </c>
      <c r="G6966" s="104">
        <v>600</v>
      </c>
      <c r="H6966" s="105">
        <v>0</v>
      </c>
      <c r="I6966" s="105">
        <v>3614</v>
      </c>
      <c r="J6966" s="106"/>
      <c r="K6966" s="107"/>
      <c r="L6966" s="105"/>
      <c r="M6966" s="105"/>
      <c r="N6966" s="106"/>
      <c r="O6966" s="107"/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 t="s">
        <v>1715</v>
      </c>
      <c r="B6967" s="111" t="s">
        <v>868</v>
      </c>
      <c r="C6967" s="112" t="s">
        <v>869</v>
      </c>
      <c r="D6967" s="21">
        <f t="shared" si="166"/>
        <v>0</v>
      </c>
      <c r="E6967" s="24">
        <f t="shared" si="167"/>
        <v>0</v>
      </c>
      <c r="F6967" s="104"/>
      <c r="G6967" s="104"/>
      <c r="H6967" s="113"/>
      <c r="I6967" s="113"/>
      <c r="J6967" s="31"/>
      <c r="K6967" s="32"/>
      <c r="L6967" s="113"/>
      <c r="M6967" s="113"/>
      <c r="N6967" s="31"/>
      <c r="O6967" s="32"/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 t="s">
        <v>1715</v>
      </c>
      <c r="B6968" s="111" t="s">
        <v>870</v>
      </c>
      <c r="C6968" s="112" t="s">
        <v>1680</v>
      </c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 t="s">
        <v>1715</v>
      </c>
      <c r="B6969" s="111" t="s">
        <v>871</v>
      </c>
      <c r="C6969" s="112" t="s">
        <v>872</v>
      </c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 t="s">
        <v>1715</v>
      </c>
      <c r="B6970" s="111" t="s">
        <v>873</v>
      </c>
      <c r="C6970" s="112" t="s">
        <v>1681</v>
      </c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 t="s">
        <v>1715</v>
      </c>
      <c r="B6971" s="111" t="s">
        <v>874</v>
      </c>
      <c r="C6971" s="112" t="s">
        <v>875</v>
      </c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 t="s">
        <v>1715</v>
      </c>
      <c r="B6972" s="111" t="s">
        <v>876</v>
      </c>
      <c r="C6972" s="112" t="s">
        <v>1682</v>
      </c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 t="s">
        <v>1715</v>
      </c>
      <c r="B6973" s="111" t="s">
        <v>877</v>
      </c>
      <c r="C6973" s="112" t="s">
        <v>878</v>
      </c>
      <c r="D6973" s="21">
        <f t="shared" si="166"/>
        <v>0</v>
      </c>
      <c r="E6973" s="24">
        <f t="shared" si="167"/>
        <v>461172</v>
      </c>
      <c r="F6973" s="104">
        <v>0</v>
      </c>
      <c r="G6973" s="104">
        <v>230258</v>
      </c>
      <c r="H6973" s="105">
        <v>0</v>
      </c>
      <c r="I6973" s="105">
        <v>230914</v>
      </c>
      <c r="J6973" s="106"/>
      <c r="K6973" s="107"/>
      <c r="L6973" s="105"/>
      <c r="M6973" s="105"/>
      <c r="N6973" s="106"/>
      <c r="O6973" s="107"/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 t="s">
        <v>1715</v>
      </c>
      <c r="B6974" s="111" t="s">
        <v>879</v>
      </c>
      <c r="C6974" s="112" t="s">
        <v>1683</v>
      </c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 t="s">
        <v>1715</v>
      </c>
      <c r="B6975" s="111" t="s">
        <v>880</v>
      </c>
      <c r="C6975" s="112" t="s">
        <v>1684</v>
      </c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 t="s">
        <v>1715</v>
      </c>
      <c r="B6976" s="111" t="s">
        <v>881</v>
      </c>
      <c r="C6976" s="112" t="s">
        <v>1685</v>
      </c>
      <c r="D6976" s="21">
        <f t="shared" si="166"/>
        <v>0</v>
      </c>
      <c r="E6976" s="24">
        <f t="shared" si="167"/>
        <v>18900</v>
      </c>
      <c r="F6976" s="104">
        <v>0</v>
      </c>
      <c r="G6976" s="104">
        <v>2400</v>
      </c>
      <c r="H6976" s="105">
        <v>0</v>
      </c>
      <c r="I6976" s="105">
        <v>16500</v>
      </c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 t="s">
        <v>1715</v>
      </c>
      <c r="B6977" s="111" t="s">
        <v>882</v>
      </c>
      <c r="C6977" s="112" t="s">
        <v>883</v>
      </c>
      <c r="D6977" s="21">
        <f t="shared" si="166"/>
        <v>0</v>
      </c>
      <c r="E6977" s="24">
        <f t="shared" si="167"/>
        <v>45740</v>
      </c>
      <c r="F6977" s="104">
        <v>0</v>
      </c>
      <c r="G6977" s="104">
        <v>20930</v>
      </c>
      <c r="H6977" s="113">
        <v>0</v>
      </c>
      <c r="I6977" s="113">
        <v>24810</v>
      </c>
      <c r="J6977" s="31"/>
      <c r="K6977" s="32"/>
      <c r="L6977" s="113"/>
      <c r="M6977" s="113"/>
      <c r="N6977" s="31"/>
      <c r="O6977" s="32"/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 t="s">
        <v>1715</v>
      </c>
      <c r="B6978" s="111" t="s">
        <v>884</v>
      </c>
      <c r="C6978" s="112" t="s">
        <v>885</v>
      </c>
      <c r="D6978" s="21">
        <f t="shared" si="166"/>
        <v>1982610</v>
      </c>
      <c r="E6978" s="24">
        <f t="shared" si="167"/>
        <v>0</v>
      </c>
      <c r="F6978" s="104">
        <v>975830</v>
      </c>
      <c r="G6978" s="104">
        <v>0</v>
      </c>
      <c r="H6978" s="105">
        <v>1006780</v>
      </c>
      <c r="I6978" s="105">
        <v>0</v>
      </c>
      <c r="J6978" s="106"/>
      <c r="K6978" s="107"/>
      <c r="L6978" s="105"/>
      <c r="M6978" s="105"/>
      <c r="N6978" s="106"/>
      <c r="O6978" s="107"/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 t="s">
        <v>1715</v>
      </c>
      <c r="B6979" s="111" t="s">
        <v>886</v>
      </c>
      <c r="C6979" s="112" t="s">
        <v>887</v>
      </c>
      <c r="D6979" s="21">
        <f t="shared" si="166"/>
        <v>144780</v>
      </c>
      <c r="E6979" s="24">
        <f t="shared" si="167"/>
        <v>0</v>
      </c>
      <c r="F6979" s="104">
        <v>71430</v>
      </c>
      <c r="G6979" s="104">
        <v>0</v>
      </c>
      <c r="H6979" s="105">
        <v>73350</v>
      </c>
      <c r="I6979" s="105">
        <v>0</v>
      </c>
      <c r="J6979" s="106"/>
      <c r="K6979" s="107"/>
      <c r="L6979" s="105"/>
      <c r="M6979" s="105"/>
      <c r="N6979" s="106"/>
      <c r="O6979" s="107"/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 t="s">
        <v>1715</v>
      </c>
      <c r="B6980" s="111" t="s">
        <v>888</v>
      </c>
      <c r="C6980" s="112" t="s">
        <v>1686</v>
      </c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 t="s">
        <v>1715</v>
      </c>
      <c r="B6981" s="111" t="s">
        <v>889</v>
      </c>
      <c r="C6981" s="112" t="s">
        <v>890</v>
      </c>
      <c r="D6981" s="21">
        <f t="shared" si="166"/>
        <v>73733.33</v>
      </c>
      <c r="E6981" s="24">
        <f t="shared" si="167"/>
        <v>0</v>
      </c>
      <c r="F6981" s="104">
        <v>26600</v>
      </c>
      <c r="G6981" s="104">
        <v>0</v>
      </c>
      <c r="H6981" s="105">
        <v>47133.33</v>
      </c>
      <c r="I6981" s="105">
        <v>0</v>
      </c>
      <c r="J6981" s="106"/>
      <c r="K6981" s="107"/>
      <c r="L6981" s="105"/>
      <c r="M6981" s="105"/>
      <c r="N6981" s="106"/>
      <c r="O6981" s="107"/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 t="s">
        <v>1715</v>
      </c>
      <c r="B6982" s="111" t="s">
        <v>891</v>
      </c>
      <c r="C6982" s="112" t="s">
        <v>892</v>
      </c>
      <c r="D6982" s="21">
        <f t="shared" si="166"/>
        <v>19800</v>
      </c>
      <c r="E6982" s="24">
        <f t="shared" si="167"/>
        <v>0</v>
      </c>
      <c r="F6982" s="104">
        <v>9900</v>
      </c>
      <c r="G6982" s="104">
        <v>0</v>
      </c>
      <c r="H6982" s="113">
        <v>9900</v>
      </c>
      <c r="I6982" s="113">
        <v>0</v>
      </c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 t="s">
        <v>1715</v>
      </c>
      <c r="B6983" s="111" t="s">
        <v>893</v>
      </c>
      <c r="C6983" s="112" t="s">
        <v>894</v>
      </c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 t="s">
        <v>1715</v>
      </c>
      <c r="B6984" s="111" t="s">
        <v>895</v>
      </c>
      <c r="C6984" s="112" t="s">
        <v>896</v>
      </c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 t="s">
        <v>1715</v>
      </c>
      <c r="B6985" s="111" t="s">
        <v>897</v>
      </c>
      <c r="C6985" s="112" t="s">
        <v>898</v>
      </c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 t="s">
        <v>1715</v>
      </c>
      <c r="B6986" s="111" t="s">
        <v>899</v>
      </c>
      <c r="C6986" s="112" t="s">
        <v>900</v>
      </c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 t="s">
        <v>1715</v>
      </c>
      <c r="B6987" s="111" t="s">
        <v>901</v>
      </c>
      <c r="C6987" s="112" t="s">
        <v>902</v>
      </c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 t="s">
        <v>1715</v>
      </c>
      <c r="B6988" s="111" t="s">
        <v>903</v>
      </c>
      <c r="C6988" s="112" t="s">
        <v>904</v>
      </c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 t="s">
        <v>1715</v>
      </c>
      <c r="B6989" s="111" t="s">
        <v>905</v>
      </c>
      <c r="C6989" s="112" t="s">
        <v>906</v>
      </c>
      <c r="D6989" s="21">
        <f t="shared" si="166"/>
        <v>0</v>
      </c>
      <c r="E6989" s="24">
        <f t="shared" si="167"/>
        <v>0</v>
      </c>
      <c r="F6989" s="104"/>
      <c r="G6989" s="104"/>
      <c r="H6989" s="113"/>
      <c r="I6989" s="113"/>
      <c r="J6989" s="31"/>
      <c r="K6989" s="32"/>
      <c r="L6989" s="113"/>
      <c r="M6989" s="113"/>
      <c r="N6989" s="31"/>
      <c r="O6989" s="32"/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 t="s">
        <v>1715</v>
      </c>
      <c r="B6990" s="111" t="s">
        <v>907</v>
      </c>
      <c r="C6990" s="112" t="s">
        <v>908</v>
      </c>
      <c r="D6990" s="21">
        <f t="shared" si="166"/>
        <v>643547.47</v>
      </c>
      <c r="E6990" s="24">
        <f t="shared" si="167"/>
        <v>0</v>
      </c>
      <c r="F6990" s="104">
        <v>316564.11</v>
      </c>
      <c r="G6990" s="104">
        <v>0</v>
      </c>
      <c r="H6990" s="113">
        <v>326983.36</v>
      </c>
      <c r="I6990" s="113">
        <v>0</v>
      </c>
      <c r="J6990" s="31"/>
      <c r="K6990" s="32"/>
      <c r="L6990" s="113"/>
      <c r="M6990" s="113"/>
      <c r="N6990" s="31"/>
      <c r="O6990" s="32"/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 t="s">
        <v>1715</v>
      </c>
      <c r="B6991" s="111" t="s">
        <v>909</v>
      </c>
      <c r="C6991" s="112" t="s">
        <v>910</v>
      </c>
      <c r="D6991" s="21">
        <f t="shared" si="166"/>
        <v>272130</v>
      </c>
      <c r="E6991" s="24">
        <f t="shared" si="167"/>
        <v>0</v>
      </c>
      <c r="F6991" s="104">
        <v>135300</v>
      </c>
      <c r="G6991" s="104">
        <v>0</v>
      </c>
      <c r="H6991" s="105">
        <v>136830</v>
      </c>
      <c r="I6991" s="105">
        <v>0</v>
      </c>
      <c r="J6991" s="106"/>
      <c r="K6991" s="107"/>
      <c r="L6991" s="105"/>
      <c r="M6991" s="105"/>
      <c r="N6991" s="106"/>
      <c r="O6991" s="107"/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 t="s">
        <v>1715</v>
      </c>
      <c r="B6992" s="111" t="s">
        <v>911</v>
      </c>
      <c r="C6992" s="112" t="s">
        <v>912</v>
      </c>
      <c r="D6992" s="21">
        <f t="shared" si="166"/>
        <v>219800</v>
      </c>
      <c r="E6992" s="24">
        <f t="shared" si="167"/>
        <v>0</v>
      </c>
      <c r="F6992" s="104">
        <v>109900</v>
      </c>
      <c r="G6992" s="104">
        <v>0</v>
      </c>
      <c r="H6992" s="113">
        <v>109900</v>
      </c>
      <c r="I6992" s="113">
        <v>0</v>
      </c>
      <c r="J6992" s="31"/>
      <c r="K6992" s="32"/>
      <c r="L6992" s="113"/>
      <c r="M6992" s="113"/>
      <c r="N6992" s="31"/>
      <c r="O6992" s="32"/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 t="s">
        <v>1715</v>
      </c>
      <c r="B6993" s="111" t="s">
        <v>913</v>
      </c>
      <c r="C6993" s="112" t="s">
        <v>914</v>
      </c>
      <c r="D6993" s="21">
        <f t="shared" si="166"/>
        <v>207560</v>
      </c>
      <c r="E6993" s="24">
        <f t="shared" si="167"/>
        <v>0</v>
      </c>
      <c r="F6993" s="104">
        <v>103780</v>
      </c>
      <c r="G6993" s="104">
        <v>0</v>
      </c>
      <c r="H6993" s="113">
        <v>103780</v>
      </c>
      <c r="I6993" s="113">
        <v>0</v>
      </c>
      <c r="J6993" s="31"/>
      <c r="K6993" s="32"/>
      <c r="L6993" s="113"/>
      <c r="M6993" s="113"/>
      <c r="N6993" s="31"/>
      <c r="O6993" s="32"/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 t="s">
        <v>1715</v>
      </c>
      <c r="B6994" s="111" t="s">
        <v>915</v>
      </c>
      <c r="C6994" s="112" t="s">
        <v>916</v>
      </c>
      <c r="D6994" s="21">
        <f t="shared" si="166"/>
        <v>0</v>
      </c>
      <c r="E6994" s="24">
        <f t="shared" si="167"/>
        <v>0</v>
      </c>
      <c r="F6994" s="104"/>
      <c r="G6994" s="104"/>
      <c r="H6994" s="113"/>
      <c r="I6994" s="113"/>
      <c r="J6994" s="31"/>
      <c r="K6994" s="32"/>
      <c r="L6994" s="113"/>
      <c r="M6994" s="113"/>
      <c r="N6994" s="31"/>
      <c r="O6994" s="32"/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 t="s">
        <v>1715</v>
      </c>
      <c r="B6995" s="111" t="s">
        <v>917</v>
      </c>
      <c r="C6995" s="112" t="s">
        <v>918</v>
      </c>
      <c r="D6995" s="21">
        <f t="shared" si="166"/>
        <v>0</v>
      </c>
      <c r="E6995" s="24">
        <f t="shared" si="167"/>
        <v>0</v>
      </c>
      <c r="F6995" s="104"/>
      <c r="G6995" s="104"/>
      <c r="H6995" s="113"/>
      <c r="I6995" s="113"/>
      <c r="J6995" s="31"/>
      <c r="K6995" s="32"/>
      <c r="L6995" s="113"/>
      <c r="M6995" s="113"/>
      <c r="N6995" s="31"/>
      <c r="O6995" s="32"/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 t="s">
        <v>1715</v>
      </c>
      <c r="B6996" s="111" t="s">
        <v>919</v>
      </c>
      <c r="C6996" s="112" t="s">
        <v>920</v>
      </c>
      <c r="D6996" s="21">
        <f t="shared" si="166"/>
        <v>0</v>
      </c>
      <c r="E6996" s="24">
        <f t="shared" si="167"/>
        <v>0</v>
      </c>
      <c r="F6996" s="104"/>
      <c r="G6996" s="104"/>
      <c r="H6996" s="113"/>
      <c r="I6996" s="113"/>
      <c r="J6996" s="31"/>
      <c r="K6996" s="32"/>
      <c r="L6996" s="113"/>
      <c r="M6996" s="113"/>
      <c r="N6996" s="31"/>
      <c r="O6996" s="32"/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 t="s">
        <v>1715</v>
      </c>
      <c r="B6997" s="111" t="s">
        <v>921</v>
      </c>
      <c r="C6997" s="112" t="s">
        <v>922</v>
      </c>
      <c r="D6997" s="21">
        <f t="shared" si="166"/>
        <v>13200</v>
      </c>
      <c r="E6997" s="24">
        <f t="shared" si="167"/>
        <v>0</v>
      </c>
      <c r="F6997" s="104"/>
      <c r="G6997" s="104"/>
      <c r="H6997" s="113">
        <v>13200</v>
      </c>
      <c r="I6997" s="113">
        <v>0</v>
      </c>
      <c r="J6997" s="31"/>
      <c r="K6997" s="32"/>
      <c r="L6997" s="113"/>
      <c r="M6997" s="113"/>
      <c r="N6997" s="31"/>
      <c r="O6997" s="32"/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 t="s">
        <v>1715</v>
      </c>
      <c r="B6998" s="111" t="s">
        <v>923</v>
      </c>
      <c r="C6998" s="112" t="s">
        <v>924</v>
      </c>
      <c r="D6998" s="21">
        <f t="shared" si="166"/>
        <v>0</v>
      </c>
      <c r="E6998" s="24">
        <f t="shared" si="167"/>
        <v>0</v>
      </c>
      <c r="F6998" s="104"/>
      <c r="G6998" s="104"/>
      <c r="H6998" s="113"/>
      <c r="I6998" s="113"/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 t="s">
        <v>1715</v>
      </c>
      <c r="B6999" s="111" t="s">
        <v>925</v>
      </c>
      <c r="C6999" s="112" t="s">
        <v>926</v>
      </c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 t="s">
        <v>1715</v>
      </c>
      <c r="B7000" s="111" t="s">
        <v>927</v>
      </c>
      <c r="C7000" s="112" t="s">
        <v>928</v>
      </c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 t="s">
        <v>1715</v>
      </c>
      <c r="B7001" s="111" t="s">
        <v>929</v>
      </c>
      <c r="C7001" s="112" t="s">
        <v>930</v>
      </c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 t="s">
        <v>1715</v>
      </c>
      <c r="B7002" s="111" t="s">
        <v>931</v>
      </c>
      <c r="C7002" s="112" t="s">
        <v>932</v>
      </c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 t="s">
        <v>1715</v>
      </c>
      <c r="B7003" s="111" t="s">
        <v>933</v>
      </c>
      <c r="C7003" s="112" t="s">
        <v>934</v>
      </c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 t="s">
        <v>1715</v>
      </c>
      <c r="B7004" s="111" t="s">
        <v>935</v>
      </c>
      <c r="C7004" s="112" t="s">
        <v>936</v>
      </c>
      <c r="D7004" s="21">
        <f t="shared" si="166"/>
        <v>31000</v>
      </c>
      <c r="E7004" s="24">
        <f t="shared" si="167"/>
        <v>0</v>
      </c>
      <c r="F7004" s="104">
        <v>15500</v>
      </c>
      <c r="G7004" s="104">
        <v>0</v>
      </c>
      <c r="H7004" s="105">
        <v>15500</v>
      </c>
      <c r="I7004" s="105">
        <v>0</v>
      </c>
      <c r="J7004" s="106"/>
      <c r="K7004" s="107"/>
      <c r="L7004" s="105"/>
      <c r="M7004" s="105"/>
      <c r="N7004" s="106"/>
      <c r="O7004" s="107"/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 t="s">
        <v>1715</v>
      </c>
      <c r="B7005" s="111" t="s">
        <v>937</v>
      </c>
      <c r="C7005" s="112" t="s">
        <v>938</v>
      </c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 t="s">
        <v>1715</v>
      </c>
      <c r="B7006" s="111" t="s">
        <v>939</v>
      </c>
      <c r="C7006" s="112" t="s">
        <v>940</v>
      </c>
      <c r="D7006" s="21">
        <f t="shared" si="166"/>
        <v>72960</v>
      </c>
      <c r="E7006" s="24">
        <f t="shared" si="167"/>
        <v>0</v>
      </c>
      <c r="F7006" s="104">
        <v>39120</v>
      </c>
      <c r="G7006" s="104">
        <v>0</v>
      </c>
      <c r="H7006" s="113">
        <v>33840</v>
      </c>
      <c r="I7006" s="113">
        <v>0</v>
      </c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 t="s">
        <v>1715</v>
      </c>
      <c r="B7007" s="111" t="s">
        <v>941</v>
      </c>
      <c r="C7007" s="112" t="s">
        <v>1613</v>
      </c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 t="s">
        <v>1715</v>
      </c>
      <c r="B7008" s="111" t="s">
        <v>1614</v>
      </c>
      <c r="C7008" s="112" t="s">
        <v>1615</v>
      </c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 t="s">
        <v>1715</v>
      </c>
      <c r="B7009" s="111" t="s">
        <v>942</v>
      </c>
      <c r="C7009" s="112" t="s">
        <v>943</v>
      </c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 t="s">
        <v>1715</v>
      </c>
      <c r="B7010" s="111" t="s">
        <v>944</v>
      </c>
      <c r="C7010" s="112" t="s">
        <v>945</v>
      </c>
      <c r="D7010" s="21">
        <f t="shared" si="166"/>
        <v>40828.199999999997</v>
      </c>
      <c r="E7010" s="24">
        <f t="shared" si="167"/>
        <v>0</v>
      </c>
      <c r="F7010" s="104">
        <v>20085.400000000001</v>
      </c>
      <c r="G7010" s="104">
        <v>0</v>
      </c>
      <c r="H7010" s="105">
        <v>20742.8</v>
      </c>
      <c r="I7010" s="105">
        <v>0</v>
      </c>
      <c r="J7010" s="106"/>
      <c r="K7010" s="107"/>
      <c r="L7010" s="105"/>
      <c r="M7010" s="105"/>
      <c r="N7010" s="106"/>
      <c r="O7010" s="107"/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 t="s">
        <v>1715</v>
      </c>
      <c r="B7011" s="111" t="s">
        <v>946</v>
      </c>
      <c r="C7011" s="112" t="s">
        <v>947</v>
      </c>
      <c r="D7011" s="21">
        <f t="shared" si="166"/>
        <v>61242.3</v>
      </c>
      <c r="E7011" s="24">
        <f t="shared" si="167"/>
        <v>0</v>
      </c>
      <c r="F7011" s="104">
        <v>30128.1</v>
      </c>
      <c r="G7011" s="104">
        <v>0</v>
      </c>
      <c r="H7011" s="105">
        <v>31114.2</v>
      </c>
      <c r="I7011" s="105">
        <v>0</v>
      </c>
      <c r="J7011" s="106"/>
      <c r="K7011" s="107"/>
      <c r="L7011" s="105"/>
      <c r="M7011" s="105"/>
      <c r="N7011" s="106"/>
      <c r="O7011" s="107"/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 t="s">
        <v>1715</v>
      </c>
      <c r="B7012" s="111" t="s">
        <v>948</v>
      </c>
      <c r="C7012" s="112" t="s">
        <v>949</v>
      </c>
      <c r="D7012" s="21">
        <f t="shared" si="166"/>
        <v>0</v>
      </c>
      <c r="E7012" s="24">
        <f t="shared" si="167"/>
        <v>0</v>
      </c>
      <c r="F7012" s="104"/>
      <c r="G7012" s="104"/>
      <c r="H7012" s="105"/>
      <c r="I7012" s="105"/>
      <c r="J7012" s="106"/>
      <c r="K7012" s="107"/>
      <c r="L7012" s="105"/>
      <c r="M7012" s="105"/>
      <c r="N7012" s="106"/>
      <c r="O7012" s="107"/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 t="s">
        <v>1715</v>
      </c>
      <c r="B7013" s="111" t="s">
        <v>950</v>
      </c>
      <c r="C7013" s="112" t="s">
        <v>951</v>
      </c>
      <c r="D7013" s="21">
        <f t="shared" ref="D7013:D7076" si="168">F7013+H7013+J7013+L7013+N7013+P7013+R7013+T7013+V7013+X7013+Z7013+AB7013</f>
        <v>0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/>
      <c r="I7013" s="105"/>
      <c r="J7013" s="106"/>
      <c r="K7013" s="107"/>
      <c r="L7013" s="105"/>
      <c r="M7013" s="105"/>
      <c r="N7013" s="106"/>
      <c r="O7013" s="107"/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 t="s">
        <v>1715</v>
      </c>
      <c r="B7014" s="111" t="s">
        <v>952</v>
      </c>
      <c r="C7014" s="112" t="s">
        <v>953</v>
      </c>
      <c r="D7014" s="21">
        <f t="shared" si="168"/>
        <v>26307</v>
      </c>
      <c r="E7014" s="24">
        <f t="shared" si="169"/>
        <v>0</v>
      </c>
      <c r="F7014" s="104">
        <v>12928</v>
      </c>
      <c r="G7014" s="104">
        <v>0</v>
      </c>
      <c r="H7014" s="105">
        <v>13379</v>
      </c>
      <c r="I7014" s="105">
        <v>0</v>
      </c>
      <c r="J7014" s="106"/>
      <c r="K7014" s="107"/>
      <c r="L7014" s="105"/>
      <c r="M7014" s="105"/>
      <c r="N7014" s="106"/>
      <c r="O7014" s="107"/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 t="s">
        <v>1715</v>
      </c>
      <c r="B7015" s="111" t="s">
        <v>954</v>
      </c>
      <c r="C7015" s="112" t="s">
        <v>955</v>
      </c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 t="s">
        <v>1715</v>
      </c>
      <c r="B7016" s="111" t="s">
        <v>956</v>
      </c>
      <c r="C7016" s="112" t="s">
        <v>1616</v>
      </c>
      <c r="D7016" s="21">
        <f t="shared" si="168"/>
        <v>4528</v>
      </c>
      <c r="E7016" s="24">
        <f t="shared" si="169"/>
        <v>0</v>
      </c>
      <c r="F7016" s="104">
        <v>2264</v>
      </c>
      <c r="G7016" s="104">
        <v>0</v>
      </c>
      <c r="H7016" s="113">
        <v>2264</v>
      </c>
      <c r="I7016" s="113">
        <v>0</v>
      </c>
      <c r="J7016" s="31"/>
      <c r="K7016" s="32"/>
      <c r="L7016" s="113"/>
      <c r="M7016" s="113"/>
      <c r="N7016" s="31"/>
      <c r="O7016" s="32"/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 t="s">
        <v>1715</v>
      </c>
      <c r="B7017" s="111" t="s">
        <v>957</v>
      </c>
      <c r="C7017" s="112" t="s">
        <v>1687</v>
      </c>
      <c r="D7017" s="21">
        <f t="shared" si="168"/>
        <v>143258</v>
      </c>
      <c r="E7017" s="24">
        <f t="shared" si="169"/>
        <v>0</v>
      </c>
      <c r="F7017" s="104">
        <v>72258</v>
      </c>
      <c r="G7017" s="104">
        <v>0</v>
      </c>
      <c r="H7017" s="105">
        <v>71000</v>
      </c>
      <c r="I7017" s="105">
        <v>0</v>
      </c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 t="s">
        <v>1715</v>
      </c>
      <c r="B7018" s="111" t="s">
        <v>958</v>
      </c>
      <c r="C7018" s="112" t="s">
        <v>1688</v>
      </c>
      <c r="D7018" s="21">
        <f t="shared" si="168"/>
        <v>16739.03</v>
      </c>
      <c r="E7018" s="24">
        <f t="shared" si="169"/>
        <v>0</v>
      </c>
      <c r="F7018" s="104">
        <v>6822.46</v>
      </c>
      <c r="G7018" s="104">
        <v>0</v>
      </c>
      <c r="H7018" s="105">
        <v>9916.57</v>
      </c>
      <c r="I7018" s="105">
        <v>0</v>
      </c>
      <c r="J7018" s="106"/>
      <c r="K7018" s="107"/>
      <c r="L7018" s="105"/>
      <c r="M7018" s="105"/>
      <c r="N7018" s="106"/>
      <c r="O7018" s="107"/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 t="s">
        <v>1715</v>
      </c>
      <c r="B7019" s="111" t="s">
        <v>959</v>
      </c>
      <c r="C7019" s="112" t="s">
        <v>960</v>
      </c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 t="s">
        <v>1715</v>
      </c>
      <c r="B7020" s="111" t="s">
        <v>961</v>
      </c>
      <c r="C7020" s="112" t="s">
        <v>962</v>
      </c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 t="s">
        <v>1715</v>
      </c>
      <c r="B7021" s="111" t="s">
        <v>963</v>
      </c>
      <c r="C7021" s="112" t="s">
        <v>1689</v>
      </c>
      <c r="D7021" s="21">
        <f t="shared" si="168"/>
        <v>313000</v>
      </c>
      <c r="E7021" s="24">
        <f t="shared" si="169"/>
        <v>0</v>
      </c>
      <c r="F7021" s="104">
        <v>156500</v>
      </c>
      <c r="G7021" s="104">
        <v>0</v>
      </c>
      <c r="H7021" s="105">
        <v>156500</v>
      </c>
      <c r="I7021" s="105">
        <v>0</v>
      </c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 t="s">
        <v>1715</v>
      </c>
      <c r="B7022" s="111" t="s">
        <v>964</v>
      </c>
      <c r="C7022" s="112" t="s">
        <v>1690</v>
      </c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 t="s">
        <v>1715</v>
      </c>
      <c r="B7023" s="111" t="s">
        <v>965</v>
      </c>
      <c r="C7023" s="112" t="s">
        <v>966</v>
      </c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 t="s">
        <v>1715</v>
      </c>
      <c r="B7024" s="111" t="s">
        <v>967</v>
      </c>
      <c r="C7024" s="112" t="s">
        <v>968</v>
      </c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 t="s">
        <v>1715</v>
      </c>
      <c r="B7025" s="111" t="s">
        <v>969</v>
      </c>
      <c r="C7025" s="112" t="s">
        <v>970</v>
      </c>
      <c r="D7025" s="21">
        <f t="shared" si="168"/>
        <v>25800</v>
      </c>
      <c r="E7025" s="24">
        <f t="shared" si="169"/>
        <v>0</v>
      </c>
      <c r="F7025" s="104">
        <v>9400</v>
      </c>
      <c r="G7025" s="104">
        <v>0</v>
      </c>
      <c r="H7025" s="113">
        <v>16400</v>
      </c>
      <c r="I7025" s="113">
        <v>0</v>
      </c>
      <c r="J7025" s="31"/>
      <c r="K7025" s="32"/>
      <c r="L7025" s="113"/>
      <c r="M7025" s="113"/>
      <c r="N7025" s="31"/>
      <c r="O7025" s="32"/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 t="s">
        <v>1715</v>
      </c>
      <c r="B7026" s="111" t="s">
        <v>971</v>
      </c>
      <c r="C7026" s="112" t="s">
        <v>972</v>
      </c>
      <c r="D7026" s="21">
        <f t="shared" si="168"/>
        <v>9100</v>
      </c>
      <c r="E7026" s="24">
        <f t="shared" si="169"/>
        <v>0</v>
      </c>
      <c r="F7026" s="104">
        <v>7900</v>
      </c>
      <c r="G7026" s="104">
        <v>0</v>
      </c>
      <c r="H7026" s="113">
        <v>1200</v>
      </c>
      <c r="I7026" s="113">
        <v>0</v>
      </c>
      <c r="J7026" s="31"/>
      <c r="K7026" s="32"/>
      <c r="L7026" s="113"/>
      <c r="M7026" s="113"/>
      <c r="N7026" s="31"/>
      <c r="O7026" s="32"/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 t="s">
        <v>1715</v>
      </c>
      <c r="B7027" s="111" t="s">
        <v>973</v>
      </c>
      <c r="C7027" s="112" t="s">
        <v>974</v>
      </c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 t="s">
        <v>1715</v>
      </c>
      <c r="B7028" s="111" t="s">
        <v>975</v>
      </c>
      <c r="C7028" s="112" t="s">
        <v>1617</v>
      </c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 t="s">
        <v>1715</v>
      </c>
      <c r="B7029" s="111" t="s">
        <v>976</v>
      </c>
      <c r="C7029" s="112" t="s">
        <v>1618</v>
      </c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 t="s">
        <v>1715</v>
      </c>
      <c r="B7030" s="111" t="s">
        <v>977</v>
      </c>
      <c r="C7030" s="112" t="s">
        <v>978</v>
      </c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 t="s">
        <v>1715</v>
      </c>
      <c r="B7031" s="111" t="s">
        <v>979</v>
      </c>
      <c r="C7031" s="112" t="s">
        <v>980</v>
      </c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 t="s">
        <v>1715</v>
      </c>
      <c r="B7032" s="111" t="s">
        <v>981</v>
      </c>
      <c r="C7032" s="112" t="s">
        <v>982</v>
      </c>
      <c r="D7032" s="21">
        <f t="shared" si="168"/>
        <v>18900</v>
      </c>
      <c r="E7032" s="24">
        <f t="shared" si="169"/>
        <v>0</v>
      </c>
      <c r="F7032" s="104">
        <v>2400</v>
      </c>
      <c r="G7032" s="104">
        <v>0</v>
      </c>
      <c r="H7032" s="113">
        <v>16500</v>
      </c>
      <c r="I7032" s="113">
        <v>0</v>
      </c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 t="s">
        <v>1715</v>
      </c>
      <c r="B7033" s="111" t="s">
        <v>983</v>
      </c>
      <c r="C7033" s="112" t="s">
        <v>1619</v>
      </c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 t="s">
        <v>1715</v>
      </c>
      <c r="B7034" s="111" t="s">
        <v>984</v>
      </c>
      <c r="C7034" s="112" t="s">
        <v>1620</v>
      </c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 t="s">
        <v>1715</v>
      </c>
      <c r="B7035" s="111" t="s">
        <v>985</v>
      </c>
      <c r="C7035" s="112" t="s">
        <v>1621</v>
      </c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 t="s">
        <v>1715</v>
      </c>
      <c r="B7036" s="111" t="s">
        <v>986</v>
      </c>
      <c r="C7036" s="112" t="s">
        <v>1622</v>
      </c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 t="s">
        <v>1715</v>
      </c>
      <c r="B7037" s="111" t="s">
        <v>987</v>
      </c>
      <c r="C7037" s="112" t="s">
        <v>988</v>
      </c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 t="s">
        <v>1715</v>
      </c>
      <c r="B7038" s="111" t="s">
        <v>989</v>
      </c>
      <c r="C7038" s="112" t="s">
        <v>990</v>
      </c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 t="s">
        <v>1715</v>
      </c>
      <c r="B7039" s="111" t="s">
        <v>991</v>
      </c>
      <c r="C7039" s="112" t="s">
        <v>992</v>
      </c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 t="s">
        <v>1715</v>
      </c>
      <c r="B7040" s="111" t="s">
        <v>993</v>
      </c>
      <c r="C7040" s="112" t="s">
        <v>994</v>
      </c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 t="s">
        <v>1715</v>
      </c>
      <c r="B7041" s="111" t="s">
        <v>995</v>
      </c>
      <c r="C7041" s="112" t="s">
        <v>982</v>
      </c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 t="s">
        <v>1715</v>
      </c>
      <c r="B7042" s="111" t="s">
        <v>996</v>
      </c>
      <c r="C7042" s="112" t="s">
        <v>1691</v>
      </c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 t="s">
        <v>1715</v>
      </c>
      <c r="B7043" s="111" t="s">
        <v>997</v>
      </c>
      <c r="C7043" s="112" t="s">
        <v>1692</v>
      </c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 t="s">
        <v>1715</v>
      </c>
      <c r="B7044" s="111" t="s">
        <v>998</v>
      </c>
      <c r="C7044" s="112" t="s">
        <v>1693</v>
      </c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 t="s">
        <v>1715</v>
      </c>
      <c r="B7045" s="111" t="s">
        <v>999</v>
      </c>
      <c r="C7045" s="112" t="s">
        <v>1694</v>
      </c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 t="s">
        <v>1715</v>
      </c>
      <c r="B7046" s="111" t="s">
        <v>1000</v>
      </c>
      <c r="C7046" s="112" t="s">
        <v>1623</v>
      </c>
      <c r="D7046" s="21">
        <f t="shared" si="168"/>
        <v>0</v>
      </c>
      <c r="E7046" s="24">
        <f t="shared" si="169"/>
        <v>0</v>
      </c>
      <c r="F7046" s="104"/>
      <c r="G7046" s="104"/>
      <c r="H7046" s="113"/>
      <c r="I7046" s="113"/>
      <c r="J7046" s="31"/>
      <c r="K7046" s="32"/>
      <c r="L7046" s="113"/>
      <c r="M7046" s="113"/>
      <c r="N7046" s="31"/>
      <c r="O7046" s="32"/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 t="s">
        <v>1715</v>
      </c>
      <c r="B7047" s="111" t="s">
        <v>1001</v>
      </c>
      <c r="C7047" s="112" t="s">
        <v>1002</v>
      </c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 t="s">
        <v>1715</v>
      </c>
      <c r="B7048" s="111" t="s">
        <v>1003</v>
      </c>
      <c r="C7048" s="112" t="s">
        <v>1624</v>
      </c>
      <c r="D7048" s="21">
        <f t="shared" si="168"/>
        <v>38756</v>
      </c>
      <c r="E7048" s="24">
        <f t="shared" si="169"/>
        <v>0</v>
      </c>
      <c r="F7048" s="104">
        <v>6352</v>
      </c>
      <c r="G7048" s="104">
        <v>0</v>
      </c>
      <c r="H7048" s="113">
        <v>32404</v>
      </c>
      <c r="I7048" s="113">
        <v>0</v>
      </c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 t="s">
        <v>1715</v>
      </c>
      <c r="B7049" s="111" t="s">
        <v>1004</v>
      </c>
      <c r="C7049" s="112" t="s">
        <v>1625</v>
      </c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 t="s">
        <v>1715</v>
      </c>
      <c r="B7050" s="111" t="s">
        <v>1005</v>
      </c>
      <c r="C7050" s="112" t="s">
        <v>1626</v>
      </c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 t="s">
        <v>1715</v>
      </c>
      <c r="B7051" s="111" t="s">
        <v>1006</v>
      </c>
      <c r="C7051" s="112" t="s">
        <v>1007</v>
      </c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 t="s">
        <v>1715</v>
      </c>
      <c r="B7052" s="111" t="s">
        <v>1008</v>
      </c>
      <c r="C7052" s="112" t="s">
        <v>1009</v>
      </c>
      <c r="D7052" s="21">
        <f t="shared" si="168"/>
        <v>5280</v>
      </c>
      <c r="E7052" s="24">
        <f t="shared" si="169"/>
        <v>0</v>
      </c>
      <c r="F7052" s="104">
        <v>4320</v>
      </c>
      <c r="G7052" s="104">
        <v>0</v>
      </c>
      <c r="H7052" s="113">
        <v>960</v>
      </c>
      <c r="I7052" s="113">
        <v>0</v>
      </c>
      <c r="J7052" s="31"/>
      <c r="K7052" s="32"/>
      <c r="L7052" s="113"/>
      <c r="M7052" s="113"/>
      <c r="N7052" s="31"/>
      <c r="O7052" s="32"/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 t="s">
        <v>1715</v>
      </c>
      <c r="B7053" s="111" t="s">
        <v>1010</v>
      </c>
      <c r="C7053" s="112" t="s">
        <v>1011</v>
      </c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 t="s">
        <v>1715</v>
      </c>
      <c r="B7054" s="111" t="s">
        <v>1012</v>
      </c>
      <c r="C7054" s="112" t="s">
        <v>1013</v>
      </c>
      <c r="D7054" s="21">
        <f t="shared" si="168"/>
        <v>9700</v>
      </c>
      <c r="E7054" s="24">
        <f t="shared" si="169"/>
        <v>0</v>
      </c>
      <c r="F7054" s="104">
        <v>8500</v>
      </c>
      <c r="G7054" s="104">
        <v>0</v>
      </c>
      <c r="H7054" s="113">
        <v>1200</v>
      </c>
      <c r="I7054" s="113">
        <v>0</v>
      </c>
      <c r="J7054" s="31"/>
      <c r="K7054" s="32"/>
      <c r="L7054" s="113"/>
      <c r="M7054" s="113"/>
      <c r="N7054" s="31"/>
      <c r="O7054" s="32"/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 t="s">
        <v>1715</v>
      </c>
      <c r="B7055" s="111" t="s">
        <v>1014</v>
      </c>
      <c r="C7055" s="112" t="s">
        <v>1015</v>
      </c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 t="s">
        <v>1715</v>
      </c>
      <c r="B7056" s="111" t="s">
        <v>1016</v>
      </c>
      <c r="C7056" s="112" t="s">
        <v>1017</v>
      </c>
      <c r="D7056" s="21">
        <f t="shared" si="168"/>
        <v>41671</v>
      </c>
      <c r="E7056" s="24">
        <f t="shared" si="169"/>
        <v>0</v>
      </c>
      <c r="F7056" s="104">
        <v>39003</v>
      </c>
      <c r="G7056" s="104">
        <v>0</v>
      </c>
      <c r="H7056" s="113">
        <v>2668</v>
      </c>
      <c r="I7056" s="113">
        <v>0</v>
      </c>
      <c r="J7056" s="31"/>
      <c r="K7056" s="32"/>
      <c r="L7056" s="113"/>
      <c r="M7056" s="113"/>
      <c r="N7056" s="31"/>
      <c r="O7056" s="32"/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 t="s">
        <v>1715</v>
      </c>
      <c r="B7057" s="111" t="s">
        <v>1018</v>
      </c>
      <c r="C7057" s="112" t="s">
        <v>1019</v>
      </c>
      <c r="D7057" s="21">
        <f t="shared" si="168"/>
        <v>26074.5</v>
      </c>
      <c r="E7057" s="24">
        <f t="shared" si="169"/>
        <v>0</v>
      </c>
      <c r="F7057" s="104">
        <v>5984.17</v>
      </c>
      <c r="G7057" s="104">
        <v>0</v>
      </c>
      <c r="H7057" s="113">
        <v>20090.330000000002</v>
      </c>
      <c r="I7057" s="113">
        <v>0</v>
      </c>
      <c r="J7057" s="31"/>
      <c r="K7057" s="32"/>
      <c r="L7057" s="113"/>
      <c r="M7057" s="113"/>
      <c r="N7057" s="31"/>
      <c r="O7057" s="32"/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 t="s">
        <v>1715</v>
      </c>
      <c r="B7058" s="111" t="s">
        <v>1020</v>
      </c>
      <c r="C7058" s="112" t="s">
        <v>1021</v>
      </c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 t="s">
        <v>1715</v>
      </c>
      <c r="B7059" s="111" t="s">
        <v>1022</v>
      </c>
      <c r="C7059" s="112" t="s">
        <v>1023</v>
      </c>
      <c r="D7059" s="21">
        <f t="shared" si="168"/>
        <v>11485</v>
      </c>
      <c r="E7059" s="24">
        <f t="shared" si="169"/>
        <v>0</v>
      </c>
      <c r="F7059" s="104"/>
      <c r="G7059" s="104"/>
      <c r="H7059" s="113">
        <v>11485</v>
      </c>
      <c r="I7059" s="113">
        <v>0</v>
      </c>
      <c r="J7059" s="31"/>
      <c r="K7059" s="32"/>
      <c r="L7059" s="113"/>
      <c r="M7059" s="113"/>
      <c r="N7059" s="31"/>
      <c r="O7059" s="32"/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 t="s">
        <v>1715</v>
      </c>
      <c r="B7060" s="111" t="s">
        <v>1024</v>
      </c>
      <c r="C7060" s="112" t="s">
        <v>1025</v>
      </c>
      <c r="D7060" s="21">
        <f t="shared" si="168"/>
        <v>0</v>
      </c>
      <c r="E7060" s="24">
        <f t="shared" si="169"/>
        <v>0</v>
      </c>
      <c r="F7060" s="104"/>
      <c r="G7060" s="104"/>
      <c r="H7060" s="113"/>
      <c r="I7060" s="113"/>
      <c r="J7060" s="31"/>
      <c r="K7060" s="32"/>
      <c r="L7060" s="113"/>
      <c r="M7060" s="113"/>
      <c r="N7060" s="31"/>
      <c r="O7060" s="32"/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 t="s">
        <v>1715</v>
      </c>
      <c r="B7061" s="111" t="s">
        <v>1026</v>
      </c>
      <c r="C7061" s="112" t="s">
        <v>1027</v>
      </c>
      <c r="D7061" s="21">
        <f t="shared" si="168"/>
        <v>0</v>
      </c>
      <c r="E7061" s="24">
        <f t="shared" si="169"/>
        <v>0</v>
      </c>
      <c r="F7061" s="104"/>
      <c r="G7061" s="104"/>
      <c r="H7061" s="113"/>
      <c r="I7061" s="113"/>
      <c r="J7061" s="31"/>
      <c r="K7061" s="32"/>
      <c r="L7061" s="113"/>
      <c r="M7061" s="113"/>
      <c r="N7061" s="31"/>
      <c r="O7061" s="32"/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 t="s">
        <v>1715</v>
      </c>
      <c r="B7062" s="111" t="s">
        <v>1028</v>
      </c>
      <c r="C7062" s="112" t="s">
        <v>1029</v>
      </c>
      <c r="D7062" s="21">
        <f t="shared" si="168"/>
        <v>49030.33</v>
      </c>
      <c r="E7062" s="24">
        <f t="shared" si="169"/>
        <v>0</v>
      </c>
      <c r="F7062" s="104">
        <v>20721.330000000002</v>
      </c>
      <c r="G7062" s="104">
        <v>0</v>
      </c>
      <c r="H7062" s="113">
        <v>28309</v>
      </c>
      <c r="I7062" s="113">
        <v>0</v>
      </c>
      <c r="J7062" s="31"/>
      <c r="K7062" s="32"/>
      <c r="L7062" s="113"/>
      <c r="M7062" s="113"/>
      <c r="N7062" s="31"/>
      <c r="O7062" s="32"/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 t="s">
        <v>1715</v>
      </c>
      <c r="B7063" s="111" t="s">
        <v>1030</v>
      </c>
      <c r="C7063" s="112" t="s">
        <v>1031</v>
      </c>
      <c r="D7063" s="21">
        <f t="shared" si="168"/>
        <v>0</v>
      </c>
      <c r="E7063" s="24">
        <f t="shared" si="169"/>
        <v>0</v>
      </c>
      <c r="F7063" s="104"/>
      <c r="G7063" s="104"/>
      <c r="H7063" s="113"/>
      <c r="I7063" s="113"/>
      <c r="J7063" s="31"/>
      <c r="K7063" s="32"/>
      <c r="L7063" s="113"/>
      <c r="M7063" s="113"/>
      <c r="N7063" s="31"/>
      <c r="O7063" s="32"/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 t="s">
        <v>1715</v>
      </c>
      <c r="B7064" s="111" t="s">
        <v>1032</v>
      </c>
      <c r="C7064" s="112" t="s">
        <v>1033</v>
      </c>
      <c r="D7064" s="21">
        <f t="shared" si="168"/>
        <v>0</v>
      </c>
      <c r="E7064" s="24">
        <f t="shared" si="169"/>
        <v>0</v>
      </c>
      <c r="F7064" s="104"/>
      <c r="G7064" s="104"/>
      <c r="H7064" s="113"/>
      <c r="I7064" s="113"/>
      <c r="J7064" s="31"/>
      <c r="K7064" s="32"/>
      <c r="L7064" s="113"/>
      <c r="M7064" s="113"/>
      <c r="N7064" s="31"/>
      <c r="O7064" s="32"/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 t="s">
        <v>1715</v>
      </c>
      <c r="B7065" s="111" t="s">
        <v>1034</v>
      </c>
      <c r="C7065" s="112" t="s">
        <v>1035</v>
      </c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 t="s">
        <v>1715</v>
      </c>
      <c r="B7066" s="111" t="s">
        <v>1036</v>
      </c>
      <c r="C7066" s="112" t="s">
        <v>1037</v>
      </c>
      <c r="D7066" s="21">
        <f t="shared" si="168"/>
        <v>0</v>
      </c>
      <c r="E7066" s="24">
        <f t="shared" si="169"/>
        <v>0</v>
      </c>
      <c r="F7066" s="104"/>
      <c r="G7066" s="104"/>
      <c r="H7066" s="113"/>
      <c r="I7066" s="113"/>
      <c r="J7066" s="31"/>
      <c r="K7066" s="32"/>
      <c r="L7066" s="113"/>
      <c r="M7066" s="113"/>
      <c r="N7066" s="31"/>
      <c r="O7066" s="32"/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 t="s">
        <v>1715</v>
      </c>
      <c r="B7067" s="111" t="s">
        <v>1038</v>
      </c>
      <c r="C7067" s="112" t="s">
        <v>1039</v>
      </c>
      <c r="D7067" s="21">
        <f t="shared" si="168"/>
        <v>4300</v>
      </c>
      <c r="E7067" s="24">
        <f t="shared" si="169"/>
        <v>0</v>
      </c>
      <c r="F7067" s="104"/>
      <c r="G7067" s="104"/>
      <c r="H7067" s="113">
        <v>4300</v>
      </c>
      <c r="I7067" s="113">
        <v>0</v>
      </c>
      <c r="J7067" s="31"/>
      <c r="K7067" s="32"/>
      <c r="L7067" s="113"/>
      <c r="M7067" s="113"/>
      <c r="N7067" s="31"/>
      <c r="O7067" s="32"/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 t="s">
        <v>1715</v>
      </c>
      <c r="B7068" s="111" t="s">
        <v>1040</v>
      </c>
      <c r="C7068" s="112" t="s">
        <v>1041</v>
      </c>
      <c r="D7068" s="21">
        <f t="shared" si="168"/>
        <v>0</v>
      </c>
      <c r="E7068" s="24">
        <f t="shared" si="169"/>
        <v>0</v>
      </c>
      <c r="F7068" s="104"/>
      <c r="G7068" s="104"/>
      <c r="H7068" s="113"/>
      <c r="I7068" s="113"/>
      <c r="J7068" s="31"/>
      <c r="K7068" s="32"/>
      <c r="L7068" s="113"/>
      <c r="M7068" s="113"/>
      <c r="N7068" s="31"/>
      <c r="O7068" s="32"/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 t="s">
        <v>1715</v>
      </c>
      <c r="B7069" s="111" t="s">
        <v>1042</v>
      </c>
      <c r="C7069" s="112" t="s">
        <v>1043</v>
      </c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 t="s">
        <v>1715</v>
      </c>
      <c r="B7070" s="111" t="s">
        <v>1044</v>
      </c>
      <c r="C7070" s="112" t="s">
        <v>1045</v>
      </c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/>
      <c r="O7070" s="32"/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 t="s">
        <v>1715</v>
      </c>
      <c r="B7071" s="111" t="s">
        <v>1046</v>
      </c>
      <c r="C7071" s="112" t="s">
        <v>1047</v>
      </c>
      <c r="D7071" s="21">
        <f t="shared" si="168"/>
        <v>0</v>
      </c>
      <c r="E7071" s="24">
        <f t="shared" si="169"/>
        <v>0</v>
      </c>
      <c r="F7071" s="104"/>
      <c r="G7071" s="104"/>
      <c r="H7071" s="113"/>
      <c r="I7071" s="113"/>
      <c r="J7071" s="31"/>
      <c r="K7071" s="32"/>
      <c r="L7071" s="113"/>
      <c r="M7071" s="113"/>
      <c r="N7071" s="31"/>
      <c r="O7071" s="32"/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 t="s">
        <v>1715</v>
      </c>
      <c r="B7072" s="111" t="s">
        <v>1048</v>
      </c>
      <c r="C7072" s="112" t="s">
        <v>1049</v>
      </c>
      <c r="D7072" s="21">
        <f t="shared" si="168"/>
        <v>0</v>
      </c>
      <c r="E7072" s="24">
        <f t="shared" si="169"/>
        <v>0</v>
      </c>
      <c r="F7072" s="104"/>
      <c r="G7072" s="104"/>
      <c r="H7072" s="113"/>
      <c r="I7072" s="113"/>
      <c r="J7072" s="31"/>
      <c r="K7072" s="32"/>
      <c r="L7072" s="113"/>
      <c r="M7072" s="113"/>
      <c r="N7072" s="31"/>
      <c r="O7072" s="32"/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 t="s">
        <v>1715</v>
      </c>
      <c r="B7073" s="111" t="s">
        <v>1050</v>
      </c>
      <c r="C7073" s="112" t="s">
        <v>1051</v>
      </c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/>
      <c r="O7073" s="32"/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 t="s">
        <v>1715</v>
      </c>
      <c r="B7074" s="111" t="s">
        <v>1052</v>
      </c>
      <c r="C7074" s="112" t="s">
        <v>1053</v>
      </c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 t="s">
        <v>1715</v>
      </c>
      <c r="B7075" s="111" t="s">
        <v>1054</v>
      </c>
      <c r="C7075" s="112" t="s">
        <v>1055</v>
      </c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 t="s">
        <v>1715</v>
      </c>
      <c r="B7076" s="111" t="s">
        <v>1056</v>
      </c>
      <c r="C7076" s="112" t="s">
        <v>1057</v>
      </c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 t="s">
        <v>1715</v>
      </c>
      <c r="B7077" s="111" t="s">
        <v>1058</v>
      </c>
      <c r="C7077" s="112" t="s">
        <v>1059</v>
      </c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/>
      <c r="I7077" s="113"/>
      <c r="J7077" s="31"/>
      <c r="K7077" s="32"/>
      <c r="L7077" s="113"/>
      <c r="M7077" s="113"/>
      <c r="N7077" s="31"/>
      <c r="O7077" s="32"/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 t="s">
        <v>1715</v>
      </c>
      <c r="B7078" s="111" t="s">
        <v>1060</v>
      </c>
      <c r="C7078" s="112" t="s">
        <v>1061</v>
      </c>
      <c r="D7078" s="21">
        <f t="shared" si="170"/>
        <v>0</v>
      </c>
      <c r="E7078" s="24">
        <f t="shared" si="171"/>
        <v>0</v>
      </c>
      <c r="F7078" s="104"/>
      <c r="G7078" s="104"/>
      <c r="H7078" s="113"/>
      <c r="I7078" s="113"/>
      <c r="J7078" s="31"/>
      <c r="K7078" s="32"/>
      <c r="L7078" s="113"/>
      <c r="M7078" s="113"/>
      <c r="N7078" s="31"/>
      <c r="O7078" s="32"/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 t="s">
        <v>1715</v>
      </c>
      <c r="B7079" s="111" t="s">
        <v>1062</v>
      </c>
      <c r="C7079" s="112" t="s">
        <v>1063</v>
      </c>
      <c r="D7079" s="21">
        <f t="shared" si="170"/>
        <v>57520</v>
      </c>
      <c r="E7079" s="24">
        <f t="shared" si="171"/>
        <v>0</v>
      </c>
      <c r="F7079" s="104">
        <v>32980</v>
      </c>
      <c r="G7079" s="104">
        <v>0</v>
      </c>
      <c r="H7079" s="113">
        <v>24540</v>
      </c>
      <c r="I7079" s="113">
        <v>0</v>
      </c>
      <c r="J7079" s="31"/>
      <c r="K7079" s="32"/>
      <c r="L7079" s="113"/>
      <c r="M7079" s="113"/>
      <c r="N7079" s="31"/>
      <c r="O7079" s="32"/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 t="s">
        <v>1715</v>
      </c>
      <c r="B7080" s="111" t="s">
        <v>1064</v>
      </c>
      <c r="C7080" s="112" t="s">
        <v>1065</v>
      </c>
      <c r="D7080" s="21">
        <f t="shared" si="170"/>
        <v>0</v>
      </c>
      <c r="E7080" s="24">
        <f t="shared" si="171"/>
        <v>0</v>
      </c>
      <c r="F7080" s="104"/>
      <c r="G7080" s="104"/>
      <c r="H7080" s="113"/>
      <c r="I7080" s="113"/>
      <c r="J7080" s="31"/>
      <c r="K7080" s="32"/>
      <c r="L7080" s="113"/>
      <c r="M7080" s="113"/>
      <c r="N7080" s="31"/>
      <c r="O7080" s="32"/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 t="s">
        <v>1715</v>
      </c>
      <c r="B7081" s="111" t="s">
        <v>1066</v>
      </c>
      <c r="C7081" s="112" t="s">
        <v>1067</v>
      </c>
      <c r="D7081" s="21">
        <f t="shared" si="170"/>
        <v>142049</v>
      </c>
      <c r="E7081" s="24">
        <f t="shared" si="171"/>
        <v>0</v>
      </c>
      <c r="F7081" s="104">
        <v>43518</v>
      </c>
      <c r="G7081" s="104">
        <v>0</v>
      </c>
      <c r="H7081" s="113">
        <v>98531</v>
      </c>
      <c r="I7081" s="113">
        <v>0</v>
      </c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 t="s">
        <v>1715</v>
      </c>
      <c r="B7082" s="111" t="s">
        <v>1068</v>
      </c>
      <c r="C7082" s="112" t="s">
        <v>1069</v>
      </c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 t="s">
        <v>1715</v>
      </c>
      <c r="B7083" s="111" t="s">
        <v>1070</v>
      </c>
      <c r="C7083" s="112" t="s">
        <v>1071</v>
      </c>
      <c r="D7083" s="21">
        <f t="shared" si="170"/>
        <v>0</v>
      </c>
      <c r="E7083" s="24">
        <f t="shared" si="171"/>
        <v>0</v>
      </c>
      <c r="F7083" s="104"/>
      <c r="G7083" s="104"/>
      <c r="H7083" s="113"/>
      <c r="I7083" s="113"/>
      <c r="J7083" s="31"/>
      <c r="K7083" s="32"/>
      <c r="L7083" s="113"/>
      <c r="M7083" s="113"/>
      <c r="N7083" s="31"/>
      <c r="O7083" s="32"/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 t="s">
        <v>1715</v>
      </c>
      <c r="B7084" s="111" t="s">
        <v>1072</v>
      </c>
      <c r="C7084" s="112" t="s">
        <v>1073</v>
      </c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 t="s">
        <v>1715</v>
      </c>
      <c r="B7085" s="111" t="s">
        <v>1074</v>
      </c>
      <c r="C7085" s="112" t="s">
        <v>1075</v>
      </c>
      <c r="D7085" s="21">
        <f t="shared" si="170"/>
        <v>18676</v>
      </c>
      <c r="E7085" s="24">
        <f t="shared" si="171"/>
        <v>0</v>
      </c>
      <c r="F7085" s="104">
        <v>9848</v>
      </c>
      <c r="G7085" s="104">
        <v>0</v>
      </c>
      <c r="H7085" s="113">
        <v>8828</v>
      </c>
      <c r="I7085" s="113">
        <v>0</v>
      </c>
      <c r="J7085" s="31"/>
      <c r="K7085" s="32"/>
      <c r="L7085" s="113"/>
      <c r="M7085" s="113"/>
      <c r="N7085" s="31"/>
      <c r="O7085" s="32"/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 t="s">
        <v>1715</v>
      </c>
      <c r="B7086" s="111" t="s">
        <v>1076</v>
      </c>
      <c r="C7086" s="112" t="s">
        <v>1077</v>
      </c>
      <c r="D7086" s="21">
        <f t="shared" si="170"/>
        <v>0</v>
      </c>
      <c r="E7086" s="24">
        <f t="shared" si="171"/>
        <v>0</v>
      </c>
      <c r="F7086" s="104"/>
      <c r="G7086" s="104"/>
      <c r="H7086" s="105"/>
      <c r="I7086" s="105"/>
      <c r="J7086" s="106"/>
      <c r="K7086" s="107"/>
      <c r="L7086" s="105"/>
      <c r="M7086" s="105"/>
      <c r="N7086" s="106"/>
      <c r="O7086" s="107"/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 t="s">
        <v>1715</v>
      </c>
      <c r="B7087" s="111" t="s">
        <v>1078</v>
      </c>
      <c r="C7087" s="112" t="s">
        <v>1079</v>
      </c>
      <c r="D7087" s="21">
        <f t="shared" si="170"/>
        <v>56955</v>
      </c>
      <c r="E7087" s="24">
        <f t="shared" si="171"/>
        <v>0</v>
      </c>
      <c r="F7087" s="104">
        <v>19855</v>
      </c>
      <c r="G7087" s="104">
        <v>0</v>
      </c>
      <c r="H7087" s="113">
        <v>37100</v>
      </c>
      <c r="I7087" s="113">
        <v>0</v>
      </c>
      <c r="J7087" s="31"/>
      <c r="K7087" s="32"/>
      <c r="L7087" s="113"/>
      <c r="M7087" s="113"/>
      <c r="N7087" s="31"/>
      <c r="O7087" s="32"/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 t="s">
        <v>1715</v>
      </c>
      <c r="B7088" s="111" t="s">
        <v>1080</v>
      </c>
      <c r="C7088" s="112" t="s">
        <v>1081</v>
      </c>
      <c r="D7088" s="21">
        <f t="shared" si="170"/>
        <v>55350</v>
      </c>
      <c r="E7088" s="24">
        <f t="shared" si="171"/>
        <v>10680</v>
      </c>
      <c r="F7088" s="104">
        <v>270</v>
      </c>
      <c r="G7088" s="104">
        <v>0</v>
      </c>
      <c r="H7088" s="113">
        <v>55080</v>
      </c>
      <c r="I7088" s="113">
        <v>10680</v>
      </c>
      <c r="J7088" s="31"/>
      <c r="K7088" s="32"/>
      <c r="L7088" s="113"/>
      <c r="M7088" s="113"/>
      <c r="N7088" s="31"/>
      <c r="O7088" s="32"/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 t="s">
        <v>1715</v>
      </c>
      <c r="B7089" s="111" t="s">
        <v>1082</v>
      </c>
      <c r="C7089" s="112" t="s">
        <v>1083</v>
      </c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 t="s">
        <v>1715</v>
      </c>
      <c r="B7090" s="111" t="s">
        <v>1084</v>
      </c>
      <c r="C7090" s="112" t="s">
        <v>1085</v>
      </c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 t="s">
        <v>1715</v>
      </c>
      <c r="B7091" s="111" t="s">
        <v>1086</v>
      </c>
      <c r="C7091" s="112" t="s">
        <v>1087</v>
      </c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 t="s">
        <v>1715</v>
      </c>
      <c r="B7092" s="111" t="s">
        <v>1088</v>
      </c>
      <c r="C7092" s="112" t="s">
        <v>1089</v>
      </c>
      <c r="D7092" s="21">
        <f t="shared" si="170"/>
        <v>191521.26</v>
      </c>
      <c r="E7092" s="24">
        <f t="shared" si="171"/>
        <v>0</v>
      </c>
      <c r="F7092" s="104">
        <v>95760.63</v>
      </c>
      <c r="G7092" s="104">
        <v>0</v>
      </c>
      <c r="H7092" s="113">
        <v>95760.63</v>
      </c>
      <c r="I7092" s="113">
        <v>0</v>
      </c>
      <c r="J7092" s="31"/>
      <c r="K7092" s="32"/>
      <c r="L7092" s="113"/>
      <c r="M7092" s="113"/>
      <c r="N7092" s="31"/>
      <c r="O7092" s="32"/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 t="s">
        <v>1715</v>
      </c>
      <c r="B7093" s="111" t="s">
        <v>1090</v>
      </c>
      <c r="C7093" s="112" t="s">
        <v>1091</v>
      </c>
      <c r="D7093" s="21">
        <f t="shared" si="170"/>
        <v>0</v>
      </c>
      <c r="E7093" s="24">
        <f t="shared" si="171"/>
        <v>0</v>
      </c>
      <c r="F7093" s="104"/>
      <c r="G7093" s="104"/>
      <c r="H7093" s="113"/>
      <c r="I7093" s="113"/>
      <c r="J7093" s="31"/>
      <c r="K7093" s="32"/>
      <c r="L7093" s="113"/>
      <c r="M7093" s="113"/>
      <c r="N7093" s="31"/>
      <c r="O7093" s="32"/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 t="s">
        <v>1715</v>
      </c>
      <c r="B7094" s="111" t="s">
        <v>1092</v>
      </c>
      <c r="C7094" s="112" t="s">
        <v>1093</v>
      </c>
      <c r="D7094" s="21">
        <f t="shared" si="170"/>
        <v>18136.5</v>
      </c>
      <c r="E7094" s="24">
        <f t="shared" si="171"/>
        <v>0</v>
      </c>
      <c r="F7094" s="104">
        <v>6026.24</v>
      </c>
      <c r="G7094" s="104">
        <v>0</v>
      </c>
      <c r="H7094" s="105">
        <v>12110.26</v>
      </c>
      <c r="I7094" s="105">
        <v>0</v>
      </c>
      <c r="J7094" s="106"/>
      <c r="K7094" s="107"/>
      <c r="L7094" s="105"/>
      <c r="M7094" s="105"/>
      <c r="N7094" s="106"/>
      <c r="O7094" s="107"/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 t="s">
        <v>1715</v>
      </c>
      <c r="B7095" s="111" t="s">
        <v>1094</v>
      </c>
      <c r="C7095" s="112" t="s">
        <v>1095</v>
      </c>
      <c r="D7095" s="21">
        <f t="shared" si="170"/>
        <v>3424</v>
      </c>
      <c r="E7095" s="24">
        <f t="shared" si="171"/>
        <v>0</v>
      </c>
      <c r="F7095" s="104">
        <v>374.5</v>
      </c>
      <c r="G7095" s="104">
        <v>0</v>
      </c>
      <c r="H7095" s="113">
        <v>3049.5</v>
      </c>
      <c r="I7095" s="113">
        <v>0</v>
      </c>
      <c r="J7095" s="31"/>
      <c r="K7095" s="32"/>
      <c r="L7095" s="113"/>
      <c r="M7095" s="113"/>
      <c r="N7095" s="31"/>
      <c r="O7095" s="32"/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 t="s">
        <v>1715</v>
      </c>
      <c r="B7096" s="111" t="s">
        <v>1096</v>
      </c>
      <c r="C7096" s="112" t="s">
        <v>1097</v>
      </c>
      <c r="D7096" s="21">
        <f t="shared" si="170"/>
        <v>0</v>
      </c>
      <c r="E7096" s="24">
        <f t="shared" si="171"/>
        <v>0</v>
      </c>
      <c r="F7096" s="104"/>
      <c r="G7096" s="104"/>
      <c r="H7096" s="113"/>
      <c r="I7096" s="113"/>
      <c r="J7096" s="31"/>
      <c r="K7096" s="32"/>
      <c r="L7096" s="113"/>
      <c r="M7096" s="113"/>
      <c r="N7096" s="31"/>
      <c r="O7096" s="32"/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 t="s">
        <v>1715</v>
      </c>
      <c r="B7097" s="111" t="s">
        <v>1098</v>
      </c>
      <c r="C7097" s="112" t="s">
        <v>1099</v>
      </c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 t="s">
        <v>1715</v>
      </c>
      <c r="B7098" s="111" t="s">
        <v>1100</v>
      </c>
      <c r="C7098" s="112" t="s">
        <v>1101</v>
      </c>
      <c r="D7098" s="21">
        <f t="shared" si="170"/>
        <v>47443.81</v>
      </c>
      <c r="E7098" s="24">
        <f t="shared" si="171"/>
        <v>0</v>
      </c>
      <c r="F7098" s="104">
        <v>41513.33</v>
      </c>
      <c r="G7098" s="104">
        <v>0</v>
      </c>
      <c r="H7098" s="113">
        <v>5930.48</v>
      </c>
      <c r="I7098" s="113">
        <v>0</v>
      </c>
      <c r="J7098" s="31"/>
      <c r="K7098" s="32"/>
      <c r="L7098" s="113"/>
      <c r="M7098" s="113"/>
      <c r="N7098" s="31"/>
      <c r="O7098" s="32"/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 t="s">
        <v>1715</v>
      </c>
      <c r="B7099" s="111" t="s">
        <v>1102</v>
      </c>
      <c r="C7099" s="112" t="s">
        <v>1103</v>
      </c>
      <c r="D7099" s="21">
        <f t="shared" si="170"/>
        <v>621783.38</v>
      </c>
      <c r="E7099" s="24">
        <f t="shared" si="171"/>
        <v>0</v>
      </c>
      <c r="F7099" s="104">
        <v>396109.51</v>
      </c>
      <c r="G7099" s="104">
        <v>0</v>
      </c>
      <c r="H7099" s="113">
        <v>225673.87</v>
      </c>
      <c r="I7099" s="113">
        <v>0</v>
      </c>
      <c r="J7099" s="31"/>
      <c r="K7099" s="32"/>
      <c r="L7099" s="113"/>
      <c r="M7099" s="113"/>
      <c r="N7099" s="31"/>
      <c r="O7099" s="32"/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 t="s">
        <v>1715</v>
      </c>
      <c r="B7100" s="111" t="s">
        <v>1104</v>
      </c>
      <c r="C7100" s="112" t="s">
        <v>1105</v>
      </c>
      <c r="D7100" s="21">
        <f t="shared" si="170"/>
        <v>0</v>
      </c>
      <c r="E7100" s="24">
        <f t="shared" si="171"/>
        <v>0</v>
      </c>
      <c r="F7100" s="104"/>
      <c r="G7100" s="104"/>
      <c r="H7100" s="113"/>
      <c r="I7100" s="113"/>
      <c r="J7100" s="31"/>
      <c r="K7100" s="32"/>
      <c r="L7100" s="113"/>
      <c r="M7100" s="113"/>
      <c r="N7100" s="31"/>
      <c r="O7100" s="32"/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 t="s">
        <v>1715</v>
      </c>
      <c r="B7101" s="111" t="s">
        <v>1106</v>
      </c>
      <c r="C7101" s="112" t="s">
        <v>1107</v>
      </c>
      <c r="D7101" s="21">
        <f t="shared" si="170"/>
        <v>281149.51</v>
      </c>
      <c r="E7101" s="24">
        <f t="shared" si="171"/>
        <v>0</v>
      </c>
      <c r="F7101" s="104">
        <v>134900.35999999999</v>
      </c>
      <c r="G7101" s="104">
        <v>0</v>
      </c>
      <c r="H7101" s="113">
        <v>146249.15</v>
      </c>
      <c r="I7101" s="113">
        <v>0</v>
      </c>
      <c r="J7101" s="31"/>
      <c r="K7101" s="32"/>
      <c r="L7101" s="113"/>
      <c r="M7101" s="113"/>
      <c r="N7101" s="31"/>
      <c r="O7101" s="32"/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 t="s">
        <v>1715</v>
      </c>
      <c r="B7102" s="111" t="s">
        <v>1108</v>
      </c>
      <c r="C7102" s="112" t="s">
        <v>1109</v>
      </c>
      <c r="D7102" s="21">
        <f t="shared" si="170"/>
        <v>264610.5</v>
      </c>
      <c r="E7102" s="24">
        <f t="shared" si="171"/>
        <v>0</v>
      </c>
      <c r="F7102" s="104">
        <v>48659</v>
      </c>
      <c r="G7102" s="104">
        <v>0</v>
      </c>
      <c r="H7102" s="105">
        <v>215951.5</v>
      </c>
      <c r="I7102" s="105">
        <v>0</v>
      </c>
      <c r="J7102" s="106"/>
      <c r="K7102" s="107"/>
      <c r="L7102" s="105"/>
      <c r="M7102" s="105"/>
      <c r="N7102" s="106"/>
      <c r="O7102" s="107"/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 t="s">
        <v>1715</v>
      </c>
      <c r="B7103" s="111" t="s">
        <v>1110</v>
      </c>
      <c r="C7103" s="112" t="s">
        <v>1111</v>
      </c>
      <c r="D7103" s="21">
        <f t="shared" si="170"/>
        <v>2200</v>
      </c>
      <c r="E7103" s="24">
        <f t="shared" si="171"/>
        <v>0</v>
      </c>
      <c r="F7103" s="104"/>
      <c r="G7103" s="104"/>
      <c r="H7103" s="105">
        <v>2200</v>
      </c>
      <c r="I7103" s="105">
        <v>0</v>
      </c>
      <c r="J7103" s="106"/>
      <c r="K7103" s="107"/>
      <c r="L7103" s="105"/>
      <c r="M7103" s="105"/>
      <c r="N7103" s="106"/>
      <c r="O7103" s="107"/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 t="s">
        <v>1715</v>
      </c>
      <c r="B7104" s="111" t="s">
        <v>1112</v>
      </c>
      <c r="C7104" s="112" t="s">
        <v>1113</v>
      </c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 t="s">
        <v>1715</v>
      </c>
      <c r="B7105" s="111" t="s">
        <v>1114</v>
      </c>
      <c r="C7105" s="112" t="s">
        <v>1115</v>
      </c>
      <c r="D7105" s="21">
        <f t="shared" si="170"/>
        <v>25570</v>
      </c>
      <c r="E7105" s="24">
        <f t="shared" si="171"/>
        <v>0</v>
      </c>
      <c r="F7105" s="104">
        <v>180</v>
      </c>
      <c r="G7105" s="104">
        <v>0</v>
      </c>
      <c r="H7105" s="105">
        <v>25390</v>
      </c>
      <c r="I7105" s="105">
        <v>0</v>
      </c>
      <c r="J7105" s="106"/>
      <c r="K7105" s="107"/>
      <c r="L7105" s="105"/>
      <c r="M7105" s="105"/>
      <c r="N7105" s="106"/>
      <c r="O7105" s="107"/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 t="s">
        <v>1715</v>
      </c>
      <c r="B7106" s="111" t="s">
        <v>1116</v>
      </c>
      <c r="C7106" s="112" t="s">
        <v>1117</v>
      </c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 t="s">
        <v>1715</v>
      </c>
      <c r="B7107" s="111" t="s">
        <v>1118</v>
      </c>
      <c r="C7107" s="112" t="s">
        <v>1119</v>
      </c>
      <c r="D7107" s="21">
        <f t="shared" si="170"/>
        <v>36000</v>
      </c>
      <c r="E7107" s="24">
        <f t="shared" si="171"/>
        <v>0</v>
      </c>
      <c r="F7107" s="104"/>
      <c r="G7107" s="104"/>
      <c r="H7107" s="113">
        <v>36000</v>
      </c>
      <c r="I7107" s="113">
        <v>0</v>
      </c>
      <c r="J7107" s="31"/>
      <c r="K7107" s="32"/>
      <c r="L7107" s="113"/>
      <c r="M7107" s="113"/>
      <c r="N7107" s="31"/>
      <c r="O7107" s="32"/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1703</v>
      </c>
      <c r="AE7107" s="19" t="s">
        <v>1413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 t="s">
        <v>1715</v>
      </c>
      <c r="B7108" s="111" t="s">
        <v>1120</v>
      </c>
      <c r="C7108" s="112" t="s">
        <v>1121</v>
      </c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 t="s">
        <v>1715</v>
      </c>
      <c r="B7109" s="111" t="s">
        <v>1122</v>
      </c>
      <c r="C7109" s="112" t="s">
        <v>1123</v>
      </c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 t="s">
        <v>1715</v>
      </c>
      <c r="B7110" s="111" t="s">
        <v>1124</v>
      </c>
      <c r="C7110" s="112" t="s">
        <v>1125</v>
      </c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 t="s">
        <v>1715</v>
      </c>
      <c r="B7111" s="111" t="s">
        <v>1126</v>
      </c>
      <c r="C7111" s="112" t="s">
        <v>1127</v>
      </c>
      <c r="D7111" s="21">
        <f t="shared" si="170"/>
        <v>123382.05</v>
      </c>
      <c r="E7111" s="24">
        <f t="shared" si="171"/>
        <v>0</v>
      </c>
      <c r="F7111" s="104">
        <v>63182.25</v>
      </c>
      <c r="G7111" s="104">
        <v>0</v>
      </c>
      <c r="H7111" s="113">
        <v>60199.8</v>
      </c>
      <c r="I7111" s="113">
        <v>0</v>
      </c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 t="s">
        <v>1715</v>
      </c>
      <c r="B7112" s="111" t="s">
        <v>1128</v>
      </c>
      <c r="C7112" s="112" t="s">
        <v>1129</v>
      </c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 t="s">
        <v>1715</v>
      </c>
      <c r="B7113" s="111" t="s">
        <v>1130</v>
      </c>
      <c r="C7113" s="112" t="s">
        <v>1131</v>
      </c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 t="s">
        <v>1715</v>
      </c>
      <c r="B7114" s="111" t="s">
        <v>1132</v>
      </c>
      <c r="C7114" s="112" t="s">
        <v>1133</v>
      </c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 t="s">
        <v>1715</v>
      </c>
      <c r="B7115" s="111" t="s">
        <v>1134</v>
      </c>
      <c r="C7115" s="112" t="s">
        <v>1135</v>
      </c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 t="s">
        <v>1715</v>
      </c>
      <c r="B7116" s="111" t="s">
        <v>1136</v>
      </c>
      <c r="C7116" s="112" t="s">
        <v>1137</v>
      </c>
      <c r="D7116" s="21">
        <f t="shared" si="170"/>
        <v>0</v>
      </c>
      <c r="E7116" s="24">
        <f t="shared" si="171"/>
        <v>0</v>
      </c>
      <c r="F7116" s="104"/>
      <c r="G7116" s="104"/>
      <c r="H7116" s="113"/>
      <c r="I7116" s="113"/>
      <c r="J7116" s="31"/>
      <c r="K7116" s="32"/>
      <c r="L7116" s="113"/>
      <c r="M7116" s="113"/>
      <c r="N7116" s="31"/>
      <c r="O7116" s="32"/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 t="s">
        <v>1715</v>
      </c>
      <c r="B7117" s="111" t="s">
        <v>1138</v>
      </c>
      <c r="C7117" s="112" t="s">
        <v>1627</v>
      </c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 t="s">
        <v>1715</v>
      </c>
      <c r="B7118" s="111" t="s">
        <v>1139</v>
      </c>
      <c r="C7118" s="112" t="s">
        <v>1140</v>
      </c>
      <c r="D7118" s="21">
        <f t="shared" si="170"/>
        <v>11900</v>
      </c>
      <c r="E7118" s="24">
        <f t="shared" si="171"/>
        <v>0</v>
      </c>
      <c r="F7118" s="104">
        <v>11900</v>
      </c>
      <c r="G7118" s="104">
        <v>0</v>
      </c>
      <c r="H7118" s="105">
        <v>0</v>
      </c>
      <c r="I7118" s="105">
        <v>0</v>
      </c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 t="s">
        <v>1715</v>
      </c>
      <c r="B7119" s="111" t="s">
        <v>1141</v>
      </c>
      <c r="C7119" s="112" t="s">
        <v>1628</v>
      </c>
      <c r="D7119" s="21">
        <f t="shared" si="170"/>
        <v>0</v>
      </c>
      <c r="E7119" s="24">
        <f t="shared" si="171"/>
        <v>0</v>
      </c>
      <c r="F7119" s="104"/>
      <c r="G7119" s="104"/>
      <c r="H7119" s="105"/>
      <c r="I7119" s="105"/>
      <c r="J7119" s="106"/>
      <c r="K7119" s="107"/>
      <c r="L7119" s="105"/>
      <c r="M7119" s="105"/>
      <c r="N7119" s="106"/>
      <c r="O7119" s="107"/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 t="s">
        <v>1715</v>
      </c>
      <c r="B7120" s="111" t="s">
        <v>1142</v>
      </c>
      <c r="C7120" s="112" t="s">
        <v>1143</v>
      </c>
      <c r="D7120" s="21">
        <f t="shared" si="170"/>
        <v>1047672.8</v>
      </c>
      <c r="E7120" s="24">
        <f t="shared" si="171"/>
        <v>0</v>
      </c>
      <c r="F7120" s="104"/>
      <c r="G7120" s="104"/>
      <c r="H7120" s="105">
        <v>1047672.8</v>
      </c>
      <c r="I7120" s="105">
        <v>0</v>
      </c>
      <c r="J7120" s="106"/>
      <c r="K7120" s="107"/>
      <c r="L7120" s="105"/>
      <c r="M7120" s="105"/>
      <c r="N7120" s="106"/>
      <c r="O7120" s="107"/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 t="s">
        <v>1715</v>
      </c>
      <c r="B7121" s="111" t="s">
        <v>1144</v>
      </c>
      <c r="C7121" s="112" t="s">
        <v>1629</v>
      </c>
      <c r="D7121" s="21">
        <f t="shared" si="170"/>
        <v>61345.5</v>
      </c>
      <c r="E7121" s="24">
        <f t="shared" si="171"/>
        <v>0</v>
      </c>
      <c r="F7121" s="104"/>
      <c r="G7121" s="104"/>
      <c r="H7121" s="113">
        <v>61345.5</v>
      </c>
      <c r="I7121" s="113">
        <v>0</v>
      </c>
      <c r="J7121" s="31"/>
      <c r="K7121" s="32"/>
      <c r="L7121" s="113"/>
      <c r="M7121" s="113"/>
      <c r="N7121" s="31"/>
      <c r="O7121" s="32"/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 t="s">
        <v>1715</v>
      </c>
      <c r="B7122" s="111" t="s">
        <v>1145</v>
      </c>
      <c r="C7122" s="112" t="s">
        <v>1630</v>
      </c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 t="s">
        <v>1715</v>
      </c>
      <c r="B7123" s="111" t="s">
        <v>1631</v>
      </c>
      <c r="C7123" s="112" t="s">
        <v>1632</v>
      </c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/>
      <c r="O7123" s="107"/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 t="s">
        <v>1715</v>
      </c>
      <c r="B7124" s="111" t="s">
        <v>1146</v>
      </c>
      <c r="C7124" s="112" t="s">
        <v>1633</v>
      </c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 t="s">
        <v>1715</v>
      </c>
      <c r="B7125" s="111" t="s">
        <v>1147</v>
      </c>
      <c r="C7125" s="112" t="s">
        <v>1634</v>
      </c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 t="s">
        <v>1715</v>
      </c>
      <c r="B7126" s="111" t="s">
        <v>1148</v>
      </c>
      <c r="C7126" s="112" t="s">
        <v>1149</v>
      </c>
      <c r="D7126" s="21">
        <f t="shared" si="170"/>
        <v>0</v>
      </c>
      <c r="E7126" s="24">
        <f t="shared" si="171"/>
        <v>0</v>
      </c>
      <c r="F7126" s="104"/>
      <c r="G7126" s="104"/>
      <c r="H7126" s="113"/>
      <c r="I7126" s="113"/>
      <c r="J7126" s="31"/>
      <c r="K7126" s="32"/>
      <c r="L7126" s="113"/>
      <c r="M7126" s="113"/>
      <c r="N7126" s="31"/>
      <c r="O7126" s="32"/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 t="s">
        <v>1715</v>
      </c>
      <c r="B7127" s="111" t="s">
        <v>1150</v>
      </c>
      <c r="C7127" s="112" t="s">
        <v>1635</v>
      </c>
      <c r="D7127" s="21">
        <f t="shared" si="170"/>
        <v>1160615.75</v>
      </c>
      <c r="E7127" s="24">
        <f t="shared" si="171"/>
        <v>0</v>
      </c>
      <c r="F7127" s="104">
        <v>589569.25</v>
      </c>
      <c r="G7127" s="104">
        <v>0</v>
      </c>
      <c r="H7127" s="113">
        <v>571046.5</v>
      </c>
      <c r="I7127" s="113">
        <v>0</v>
      </c>
      <c r="J7127" s="31"/>
      <c r="K7127" s="32"/>
      <c r="L7127" s="113"/>
      <c r="M7127" s="113"/>
      <c r="N7127" s="31"/>
      <c r="O7127" s="32"/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 t="s">
        <v>1715</v>
      </c>
      <c r="B7128" s="111" t="s">
        <v>1151</v>
      </c>
      <c r="C7128" s="112" t="s">
        <v>1636</v>
      </c>
      <c r="D7128" s="21">
        <f t="shared" si="170"/>
        <v>59150</v>
      </c>
      <c r="E7128" s="24">
        <f t="shared" si="171"/>
        <v>0</v>
      </c>
      <c r="F7128" s="104">
        <v>26950</v>
      </c>
      <c r="G7128" s="104">
        <v>0</v>
      </c>
      <c r="H7128" s="113">
        <v>32200</v>
      </c>
      <c r="I7128" s="113">
        <v>0</v>
      </c>
      <c r="J7128" s="31"/>
      <c r="K7128" s="32"/>
      <c r="L7128" s="113"/>
      <c r="M7128" s="113"/>
      <c r="N7128" s="31"/>
      <c r="O7128" s="32"/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 t="s">
        <v>1715</v>
      </c>
      <c r="B7129" s="111" t="s">
        <v>1152</v>
      </c>
      <c r="C7129" s="112" t="s">
        <v>1637</v>
      </c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 t="s">
        <v>1715</v>
      </c>
      <c r="B7130" s="111" t="s">
        <v>1153</v>
      </c>
      <c r="C7130" s="112" t="s">
        <v>1638</v>
      </c>
      <c r="D7130" s="21">
        <f t="shared" si="170"/>
        <v>4650</v>
      </c>
      <c r="E7130" s="24">
        <f t="shared" si="171"/>
        <v>0</v>
      </c>
      <c r="F7130" s="104">
        <v>1500</v>
      </c>
      <c r="G7130" s="104">
        <v>0</v>
      </c>
      <c r="H7130" s="105">
        <v>3150</v>
      </c>
      <c r="I7130" s="105">
        <v>0</v>
      </c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 t="s">
        <v>1715</v>
      </c>
      <c r="B7131" s="111" t="s">
        <v>1154</v>
      </c>
      <c r="C7131" s="112" t="s">
        <v>1639</v>
      </c>
      <c r="D7131" s="21">
        <f t="shared" si="170"/>
        <v>0</v>
      </c>
      <c r="E7131" s="24">
        <f t="shared" si="171"/>
        <v>0</v>
      </c>
      <c r="F7131" s="104"/>
      <c r="G7131" s="104"/>
      <c r="H7131" s="113"/>
      <c r="I7131" s="113"/>
      <c r="J7131" s="31"/>
      <c r="K7131" s="32"/>
      <c r="L7131" s="113"/>
      <c r="M7131" s="113"/>
      <c r="N7131" s="31"/>
      <c r="O7131" s="32"/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 t="s">
        <v>1715</v>
      </c>
      <c r="B7132" s="111" t="s">
        <v>1155</v>
      </c>
      <c r="C7132" s="112" t="s">
        <v>1156</v>
      </c>
      <c r="D7132" s="21">
        <f t="shared" si="170"/>
        <v>40000</v>
      </c>
      <c r="E7132" s="24">
        <f t="shared" si="171"/>
        <v>0</v>
      </c>
      <c r="F7132" s="104">
        <v>20000</v>
      </c>
      <c r="G7132" s="104">
        <v>0</v>
      </c>
      <c r="H7132" s="113">
        <v>20000</v>
      </c>
      <c r="I7132" s="113">
        <v>0</v>
      </c>
      <c r="J7132" s="31"/>
      <c r="K7132" s="32"/>
      <c r="L7132" s="113"/>
      <c r="M7132" s="113"/>
      <c r="N7132" s="31"/>
      <c r="O7132" s="32"/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 t="s">
        <v>1715</v>
      </c>
      <c r="B7133" s="111" t="s">
        <v>1157</v>
      </c>
      <c r="C7133" s="112" t="s">
        <v>1158</v>
      </c>
      <c r="D7133" s="21">
        <f t="shared" si="170"/>
        <v>20000</v>
      </c>
      <c r="E7133" s="24">
        <f t="shared" si="171"/>
        <v>0</v>
      </c>
      <c r="F7133" s="104">
        <v>10000</v>
      </c>
      <c r="G7133" s="104">
        <v>0</v>
      </c>
      <c r="H7133" s="113">
        <v>10000</v>
      </c>
      <c r="I7133" s="113">
        <v>0</v>
      </c>
      <c r="J7133" s="31"/>
      <c r="K7133" s="32"/>
      <c r="L7133" s="113"/>
      <c r="M7133" s="113"/>
      <c r="N7133" s="31"/>
      <c r="O7133" s="32"/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 t="s">
        <v>1715</v>
      </c>
      <c r="B7134" s="111" t="s">
        <v>1159</v>
      </c>
      <c r="C7134" s="112" t="s">
        <v>1160</v>
      </c>
      <c r="D7134" s="21">
        <f t="shared" si="170"/>
        <v>20000</v>
      </c>
      <c r="E7134" s="24">
        <f t="shared" si="171"/>
        <v>0</v>
      </c>
      <c r="F7134" s="104">
        <v>10000</v>
      </c>
      <c r="G7134" s="104">
        <v>0</v>
      </c>
      <c r="H7134" s="113">
        <v>10000</v>
      </c>
      <c r="I7134" s="113">
        <v>0</v>
      </c>
      <c r="J7134" s="31"/>
      <c r="K7134" s="32"/>
      <c r="L7134" s="113"/>
      <c r="M7134" s="113"/>
      <c r="N7134" s="31"/>
      <c r="O7134" s="32"/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 t="s">
        <v>1715</v>
      </c>
      <c r="B7135" s="111" t="s">
        <v>1161</v>
      </c>
      <c r="C7135" s="112" t="s">
        <v>1640</v>
      </c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 t="s">
        <v>1715</v>
      </c>
      <c r="B7136" s="111" t="s">
        <v>1162</v>
      </c>
      <c r="C7136" s="112" t="s">
        <v>1163</v>
      </c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 t="s">
        <v>1715</v>
      </c>
      <c r="B7137" s="111" t="s">
        <v>1164</v>
      </c>
      <c r="C7137" s="112" t="s">
        <v>1641</v>
      </c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 t="s">
        <v>1715</v>
      </c>
      <c r="B7138" s="111" t="s">
        <v>1165</v>
      </c>
      <c r="C7138" s="112" t="s">
        <v>1166</v>
      </c>
      <c r="D7138" s="21">
        <f t="shared" si="170"/>
        <v>106940.66</v>
      </c>
      <c r="E7138" s="24">
        <f t="shared" si="171"/>
        <v>0</v>
      </c>
      <c r="F7138" s="104">
        <v>53470.33</v>
      </c>
      <c r="G7138" s="104">
        <v>0</v>
      </c>
      <c r="H7138" s="105">
        <v>53470.33</v>
      </c>
      <c r="I7138" s="105">
        <v>0</v>
      </c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 t="s">
        <v>1715</v>
      </c>
      <c r="B7139" s="111" t="s">
        <v>1167</v>
      </c>
      <c r="C7139" s="112" t="s">
        <v>1642</v>
      </c>
      <c r="D7139" s="21">
        <f t="shared" si="170"/>
        <v>161628.28</v>
      </c>
      <c r="E7139" s="24">
        <f t="shared" si="171"/>
        <v>0</v>
      </c>
      <c r="F7139" s="104">
        <v>80814.14</v>
      </c>
      <c r="G7139" s="104">
        <v>0</v>
      </c>
      <c r="H7139" s="105">
        <v>80814.14</v>
      </c>
      <c r="I7139" s="105">
        <v>0</v>
      </c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 t="s">
        <v>1715</v>
      </c>
      <c r="B7140" s="111" t="s">
        <v>1168</v>
      </c>
      <c r="C7140" s="112" t="s">
        <v>1643</v>
      </c>
      <c r="D7140" s="21">
        <f t="shared" si="170"/>
        <v>11333.34</v>
      </c>
      <c r="E7140" s="24">
        <f t="shared" si="171"/>
        <v>0</v>
      </c>
      <c r="F7140" s="104">
        <v>5666.67</v>
      </c>
      <c r="G7140" s="104">
        <v>0</v>
      </c>
      <c r="H7140" s="113">
        <v>5666.67</v>
      </c>
      <c r="I7140" s="113">
        <v>0</v>
      </c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 t="s">
        <v>1715</v>
      </c>
      <c r="B7141" s="111" t="s">
        <v>1169</v>
      </c>
      <c r="C7141" s="112" t="s">
        <v>1644</v>
      </c>
      <c r="D7141" s="21">
        <f t="shared" ref="D7141:D7204" si="172">F7141+H7141+J7141+L7141+N7141+P7141+R7141+T7141+V7141+X7141+Z7141+AB7141</f>
        <v>45144.46</v>
      </c>
      <c r="E7141" s="24">
        <f t="shared" ref="E7141:E7204" si="173">G7141+I7141+K7141+M7141+O7141+Q7141+S7141+U7141+W7141+Y7141+AA7141+AC7141</f>
        <v>0</v>
      </c>
      <c r="F7141" s="104">
        <v>22572.23</v>
      </c>
      <c r="G7141" s="104">
        <v>0</v>
      </c>
      <c r="H7141" s="113">
        <v>22572.23</v>
      </c>
      <c r="I7141" s="113">
        <v>0</v>
      </c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 t="s">
        <v>1715</v>
      </c>
      <c r="B7142" s="111" t="s">
        <v>1170</v>
      </c>
      <c r="C7142" s="112" t="s">
        <v>1171</v>
      </c>
      <c r="D7142" s="21">
        <f t="shared" si="172"/>
        <v>29433.34</v>
      </c>
      <c r="E7142" s="24">
        <f t="shared" si="173"/>
        <v>0</v>
      </c>
      <c r="F7142" s="104">
        <v>14716.67</v>
      </c>
      <c r="G7142" s="104">
        <v>0</v>
      </c>
      <c r="H7142" s="113">
        <v>14716.67</v>
      </c>
      <c r="I7142" s="113">
        <v>0</v>
      </c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 t="s">
        <v>1715</v>
      </c>
      <c r="B7143" s="111" t="s">
        <v>1172</v>
      </c>
      <c r="C7143" s="112" t="s">
        <v>1645</v>
      </c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 t="s">
        <v>1715</v>
      </c>
      <c r="B7144" s="111" t="s">
        <v>1173</v>
      </c>
      <c r="C7144" s="112" t="s">
        <v>1646</v>
      </c>
      <c r="D7144" s="21">
        <f t="shared" si="172"/>
        <v>14250.86</v>
      </c>
      <c r="E7144" s="24">
        <f t="shared" si="173"/>
        <v>0</v>
      </c>
      <c r="F7144" s="104">
        <v>7125.43</v>
      </c>
      <c r="G7144" s="104">
        <v>0</v>
      </c>
      <c r="H7144" s="105">
        <v>7125.43</v>
      </c>
      <c r="I7144" s="105">
        <v>0</v>
      </c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 t="s">
        <v>1715</v>
      </c>
      <c r="B7145" s="111" t="s">
        <v>1174</v>
      </c>
      <c r="C7145" s="112" t="s">
        <v>1175</v>
      </c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 t="s">
        <v>1715</v>
      </c>
      <c r="B7146" s="111" t="s">
        <v>1176</v>
      </c>
      <c r="C7146" s="112" t="s">
        <v>1177</v>
      </c>
      <c r="D7146" s="21">
        <f t="shared" si="172"/>
        <v>15000</v>
      </c>
      <c r="E7146" s="24">
        <f t="shared" si="173"/>
        <v>0</v>
      </c>
      <c r="F7146" s="104">
        <v>7500</v>
      </c>
      <c r="G7146" s="104">
        <v>0</v>
      </c>
      <c r="H7146" s="105">
        <v>7500</v>
      </c>
      <c r="I7146" s="105">
        <v>0</v>
      </c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 t="s">
        <v>1715</v>
      </c>
      <c r="B7147" s="111" t="s">
        <v>1178</v>
      </c>
      <c r="C7147" s="112" t="s">
        <v>1179</v>
      </c>
      <c r="D7147" s="21">
        <f t="shared" si="172"/>
        <v>0</v>
      </c>
      <c r="E7147" s="24">
        <f t="shared" si="173"/>
        <v>0</v>
      </c>
      <c r="F7147" s="104"/>
      <c r="G7147" s="104"/>
      <c r="H7147" s="105"/>
      <c r="I7147" s="105"/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 t="s">
        <v>1715</v>
      </c>
      <c r="B7148" s="111" t="s">
        <v>1180</v>
      </c>
      <c r="C7148" s="112" t="s">
        <v>1181</v>
      </c>
      <c r="D7148" s="21">
        <f t="shared" si="172"/>
        <v>66600</v>
      </c>
      <c r="E7148" s="24">
        <f t="shared" si="173"/>
        <v>0</v>
      </c>
      <c r="F7148" s="104">
        <v>33300</v>
      </c>
      <c r="G7148" s="104">
        <v>0</v>
      </c>
      <c r="H7148" s="113">
        <v>33300</v>
      </c>
      <c r="I7148" s="113">
        <v>0</v>
      </c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 t="s">
        <v>1715</v>
      </c>
      <c r="B7149" s="111" t="s">
        <v>1182</v>
      </c>
      <c r="C7149" s="112" t="s">
        <v>1183</v>
      </c>
      <c r="D7149" s="21">
        <f t="shared" si="172"/>
        <v>0</v>
      </c>
      <c r="E7149" s="24">
        <f t="shared" si="173"/>
        <v>0</v>
      </c>
      <c r="F7149" s="104"/>
      <c r="G7149" s="104"/>
      <c r="H7149" s="105"/>
      <c r="I7149" s="105"/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 t="s">
        <v>1715</v>
      </c>
      <c r="B7150" s="111" t="s">
        <v>1184</v>
      </c>
      <c r="C7150" s="112" t="s">
        <v>1185</v>
      </c>
      <c r="D7150" s="21">
        <f t="shared" si="172"/>
        <v>0</v>
      </c>
      <c r="E7150" s="24">
        <f t="shared" si="173"/>
        <v>0</v>
      </c>
      <c r="F7150" s="104"/>
      <c r="G7150" s="104"/>
      <c r="H7150" s="105"/>
      <c r="I7150" s="105"/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 t="s">
        <v>1715</v>
      </c>
      <c r="B7151" s="111" t="s">
        <v>1186</v>
      </c>
      <c r="C7151" s="112" t="s">
        <v>1187</v>
      </c>
      <c r="D7151" s="21">
        <f t="shared" si="172"/>
        <v>0</v>
      </c>
      <c r="E7151" s="24">
        <f t="shared" si="173"/>
        <v>0</v>
      </c>
      <c r="F7151" s="104"/>
      <c r="G7151" s="104"/>
      <c r="H7151" s="105"/>
      <c r="I7151" s="105"/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 t="s">
        <v>1715</v>
      </c>
      <c r="B7152" s="111" t="s">
        <v>1188</v>
      </c>
      <c r="C7152" s="112" t="s">
        <v>1189</v>
      </c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 t="s">
        <v>1715</v>
      </c>
      <c r="B7153" s="111" t="s">
        <v>1190</v>
      </c>
      <c r="C7153" s="112" t="s">
        <v>1191</v>
      </c>
      <c r="D7153" s="21">
        <f t="shared" si="172"/>
        <v>6806.66</v>
      </c>
      <c r="E7153" s="24">
        <f t="shared" si="173"/>
        <v>0</v>
      </c>
      <c r="F7153" s="104">
        <v>3403.33</v>
      </c>
      <c r="G7153" s="104">
        <v>0</v>
      </c>
      <c r="H7153" s="105">
        <v>3403.33</v>
      </c>
      <c r="I7153" s="105">
        <v>0</v>
      </c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 t="s">
        <v>1715</v>
      </c>
      <c r="B7154" s="111" t="s">
        <v>1192</v>
      </c>
      <c r="C7154" s="112" t="s">
        <v>1193</v>
      </c>
      <c r="D7154" s="21">
        <f t="shared" si="172"/>
        <v>0</v>
      </c>
      <c r="E7154" s="24">
        <f t="shared" si="173"/>
        <v>0</v>
      </c>
      <c r="F7154" s="104"/>
      <c r="G7154" s="104"/>
      <c r="H7154" s="105"/>
      <c r="I7154" s="105"/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 t="s">
        <v>1715</v>
      </c>
      <c r="B7155" s="111" t="s">
        <v>1194</v>
      </c>
      <c r="C7155" s="112" t="s">
        <v>1195</v>
      </c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 t="s">
        <v>1715</v>
      </c>
      <c r="B7156" s="111" t="s">
        <v>1196</v>
      </c>
      <c r="C7156" s="112" t="s">
        <v>1197</v>
      </c>
      <c r="D7156" s="21">
        <f t="shared" si="172"/>
        <v>0</v>
      </c>
      <c r="E7156" s="24">
        <f t="shared" si="173"/>
        <v>0</v>
      </c>
      <c r="F7156" s="104"/>
      <c r="G7156" s="104"/>
      <c r="H7156" s="105"/>
      <c r="I7156" s="105"/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 t="s">
        <v>1715</v>
      </c>
      <c r="B7157" s="111" t="s">
        <v>1198</v>
      </c>
      <c r="C7157" s="112" t="s">
        <v>1199</v>
      </c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 t="s">
        <v>1715</v>
      </c>
      <c r="B7158" s="111" t="s">
        <v>1200</v>
      </c>
      <c r="C7158" s="112" t="s">
        <v>1201</v>
      </c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 t="s">
        <v>1715</v>
      </c>
      <c r="B7159" s="111" t="s">
        <v>1202</v>
      </c>
      <c r="C7159" s="112" t="s">
        <v>1203</v>
      </c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 t="s">
        <v>1715</v>
      </c>
      <c r="B7160" s="111" t="s">
        <v>1204</v>
      </c>
      <c r="C7160" s="112" t="s">
        <v>1205</v>
      </c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 t="s">
        <v>1715</v>
      </c>
      <c r="B7161" s="111" t="s">
        <v>1206</v>
      </c>
      <c r="C7161" s="112" t="s">
        <v>1207</v>
      </c>
      <c r="D7161" s="21">
        <f t="shared" si="172"/>
        <v>0</v>
      </c>
      <c r="E7161" s="24">
        <f t="shared" si="173"/>
        <v>0</v>
      </c>
      <c r="F7161" s="104"/>
      <c r="G7161" s="104"/>
      <c r="H7161" s="105"/>
      <c r="I7161" s="105"/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 t="s">
        <v>1715</v>
      </c>
      <c r="B7162" s="111" t="s">
        <v>1208</v>
      </c>
      <c r="C7162" s="112" t="s">
        <v>1209</v>
      </c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 t="s">
        <v>1715</v>
      </c>
      <c r="B7163" s="111" t="s">
        <v>1210</v>
      </c>
      <c r="C7163" s="112" t="s">
        <v>1647</v>
      </c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 t="s">
        <v>1715</v>
      </c>
      <c r="B7164" s="111" t="s">
        <v>1211</v>
      </c>
      <c r="C7164" s="112" t="s">
        <v>1212</v>
      </c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 t="s">
        <v>1715</v>
      </c>
      <c r="B7165" s="111" t="s">
        <v>1213</v>
      </c>
      <c r="C7165" s="112" t="s">
        <v>1214</v>
      </c>
      <c r="D7165" s="21">
        <f t="shared" si="172"/>
        <v>10713.34</v>
      </c>
      <c r="E7165" s="24">
        <f t="shared" si="173"/>
        <v>0</v>
      </c>
      <c r="F7165" s="104">
        <v>5356.67</v>
      </c>
      <c r="G7165" s="104">
        <v>0</v>
      </c>
      <c r="H7165" s="113">
        <v>5356.67</v>
      </c>
      <c r="I7165" s="113">
        <v>0</v>
      </c>
      <c r="J7165" s="31"/>
      <c r="K7165" s="32"/>
      <c r="L7165" s="113"/>
      <c r="M7165" s="113"/>
      <c r="N7165" s="31"/>
      <c r="O7165" s="32"/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 t="s">
        <v>1715</v>
      </c>
      <c r="B7166" s="111" t="s">
        <v>1215</v>
      </c>
      <c r="C7166" s="112" t="s">
        <v>1216</v>
      </c>
      <c r="D7166" s="21">
        <f t="shared" si="172"/>
        <v>4933.34</v>
      </c>
      <c r="E7166" s="24">
        <f t="shared" si="173"/>
        <v>0</v>
      </c>
      <c r="F7166" s="104">
        <v>2466.67</v>
      </c>
      <c r="G7166" s="104">
        <v>0</v>
      </c>
      <c r="H7166" s="113">
        <v>2466.67</v>
      </c>
      <c r="I7166" s="113">
        <v>0</v>
      </c>
      <c r="J7166" s="31"/>
      <c r="K7166" s="32"/>
      <c r="L7166" s="113"/>
      <c r="M7166" s="113"/>
      <c r="N7166" s="31"/>
      <c r="O7166" s="32"/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 t="s">
        <v>1715</v>
      </c>
      <c r="B7167" s="111" t="s">
        <v>1217</v>
      </c>
      <c r="C7167" s="112" t="s">
        <v>1218</v>
      </c>
      <c r="D7167" s="21">
        <f t="shared" si="172"/>
        <v>30721.089999999997</v>
      </c>
      <c r="E7167" s="24">
        <f t="shared" si="173"/>
        <v>0</v>
      </c>
      <c r="F7167" s="104">
        <v>14402.21</v>
      </c>
      <c r="G7167" s="104">
        <v>0</v>
      </c>
      <c r="H7167" s="113">
        <v>16318.88</v>
      </c>
      <c r="I7167" s="113">
        <v>0</v>
      </c>
      <c r="J7167" s="31"/>
      <c r="K7167" s="32"/>
      <c r="L7167" s="113"/>
      <c r="M7167" s="113"/>
      <c r="N7167" s="31"/>
      <c r="O7167" s="32"/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 t="s">
        <v>1715</v>
      </c>
      <c r="B7168" s="111" t="s">
        <v>1219</v>
      </c>
      <c r="C7168" s="112" t="s">
        <v>1220</v>
      </c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 t="s">
        <v>1715</v>
      </c>
      <c r="B7169" s="111" t="s">
        <v>1221</v>
      </c>
      <c r="C7169" s="112" t="s">
        <v>1222</v>
      </c>
      <c r="D7169" s="21">
        <f t="shared" si="172"/>
        <v>3911.76</v>
      </c>
      <c r="E7169" s="24">
        <f t="shared" si="173"/>
        <v>0</v>
      </c>
      <c r="F7169" s="104">
        <v>1955.88</v>
      </c>
      <c r="G7169" s="104">
        <v>0</v>
      </c>
      <c r="H7169" s="105">
        <v>1955.88</v>
      </c>
      <c r="I7169" s="105">
        <v>0</v>
      </c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 t="s">
        <v>1715</v>
      </c>
      <c r="B7170" s="111" t="s">
        <v>1223</v>
      </c>
      <c r="C7170" s="112" t="s">
        <v>1224</v>
      </c>
      <c r="D7170" s="21">
        <f t="shared" si="172"/>
        <v>14105.46</v>
      </c>
      <c r="E7170" s="24">
        <f t="shared" si="173"/>
        <v>0</v>
      </c>
      <c r="F7170" s="104">
        <v>7052.73</v>
      </c>
      <c r="G7170" s="104">
        <v>0</v>
      </c>
      <c r="H7170" s="105">
        <v>7052.73</v>
      </c>
      <c r="I7170" s="105">
        <v>0</v>
      </c>
      <c r="J7170" s="106"/>
      <c r="K7170" s="107"/>
      <c r="L7170" s="105"/>
      <c r="M7170" s="105"/>
      <c r="N7170" s="106"/>
      <c r="O7170" s="107"/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 t="s">
        <v>1715</v>
      </c>
      <c r="B7171" s="111" t="s">
        <v>1225</v>
      </c>
      <c r="C7171" s="112" t="s">
        <v>1226</v>
      </c>
      <c r="D7171" s="21">
        <f t="shared" si="172"/>
        <v>2752.28</v>
      </c>
      <c r="E7171" s="24">
        <f t="shared" si="173"/>
        <v>0</v>
      </c>
      <c r="F7171" s="104">
        <v>1376.14</v>
      </c>
      <c r="G7171" s="104">
        <v>0</v>
      </c>
      <c r="H7171" s="113">
        <v>1376.14</v>
      </c>
      <c r="I7171" s="113">
        <v>0</v>
      </c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 t="s">
        <v>1715</v>
      </c>
      <c r="B7172" s="111" t="s">
        <v>1227</v>
      </c>
      <c r="C7172" s="112" t="s">
        <v>1228</v>
      </c>
      <c r="D7172" s="21">
        <f t="shared" si="172"/>
        <v>0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/>
      <c r="O7172" s="32"/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 t="s">
        <v>1715</v>
      </c>
      <c r="B7173" s="111" t="s">
        <v>1229</v>
      </c>
      <c r="C7173" s="112" t="s">
        <v>1230</v>
      </c>
      <c r="D7173" s="21">
        <f t="shared" si="172"/>
        <v>67789.98</v>
      </c>
      <c r="E7173" s="24">
        <f t="shared" si="173"/>
        <v>0</v>
      </c>
      <c r="F7173" s="104">
        <v>33894.99</v>
      </c>
      <c r="G7173" s="104">
        <v>0</v>
      </c>
      <c r="H7173" s="113">
        <v>33894.99</v>
      </c>
      <c r="I7173" s="113">
        <v>0</v>
      </c>
      <c r="J7173" s="31"/>
      <c r="K7173" s="32"/>
      <c r="L7173" s="113"/>
      <c r="M7173" s="113"/>
      <c r="N7173" s="31"/>
      <c r="O7173" s="32"/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 t="s">
        <v>1715</v>
      </c>
      <c r="B7174" s="111" t="s">
        <v>1231</v>
      </c>
      <c r="C7174" s="112" t="s">
        <v>1232</v>
      </c>
      <c r="D7174" s="21">
        <f t="shared" si="172"/>
        <v>0</v>
      </c>
      <c r="E7174" s="24">
        <f t="shared" si="173"/>
        <v>0</v>
      </c>
      <c r="F7174" s="104"/>
      <c r="G7174" s="104"/>
      <c r="H7174" s="113"/>
      <c r="I7174" s="113"/>
      <c r="J7174" s="31"/>
      <c r="K7174" s="32"/>
      <c r="L7174" s="113"/>
      <c r="M7174" s="113"/>
      <c r="N7174" s="31"/>
      <c r="O7174" s="32"/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 t="s">
        <v>1715</v>
      </c>
      <c r="B7175" s="111" t="s">
        <v>1233</v>
      </c>
      <c r="C7175" s="112" t="s">
        <v>1234</v>
      </c>
      <c r="D7175" s="21">
        <f t="shared" si="172"/>
        <v>4079.34</v>
      </c>
      <c r="E7175" s="24">
        <f t="shared" si="173"/>
        <v>0</v>
      </c>
      <c r="F7175" s="104">
        <v>2039.67</v>
      </c>
      <c r="G7175" s="104">
        <v>0</v>
      </c>
      <c r="H7175" s="105">
        <v>2039.67</v>
      </c>
      <c r="I7175" s="105">
        <v>0</v>
      </c>
      <c r="J7175" s="106"/>
      <c r="K7175" s="107"/>
      <c r="L7175" s="105"/>
      <c r="M7175" s="105"/>
      <c r="N7175" s="106"/>
      <c r="O7175" s="107"/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 t="s">
        <v>1715</v>
      </c>
      <c r="B7176" s="111" t="s">
        <v>1235</v>
      </c>
      <c r="C7176" s="112" t="s">
        <v>1236</v>
      </c>
      <c r="D7176" s="21">
        <f t="shared" si="172"/>
        <v>19802.939999999999</v>
      </c>
      <c r="E7176" s="24">
        <f t="shared" si="173"/>
        <v>0</v>
      </c>
      <c r="F7176" s="104">
        <v>9901.4699999999993</v>
      </c>
      <c r="G7176" s="104">
        <v>0</v>
      </c>
      <c r="H7176" s="105">
        <v>9901.4699999999993</v>
      </c>
      <c r="I7176" s="105">
        <v>0</v>
      </c>
      <c r="J7176" s="106"/>
      <c r="K7176" s="107"/>
      <c r="L7176" s="105"/>
      <c r="M7176" s="105"/>
      <c r="N7176" s="106"/>
      <c r="O7176" s="107"/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 t="s">
        <v>1715</v>
      </c>
      <c r="B7177" s="111" t="s">
        <v>1237</v>
      </c>
      <c r="C7177" s="112" t="s">
        <v>1238</v>
      </c>
      <c r="D7177" s="21">
        <f t="shared" si="172"/>
        <v>9275</v>
      </c>
      <c r="E7177" s="24">
        <f t="shared" si="173"/>
        <v>0</v>
      </c>
      <c r="F7177" s="104">
        <v>4325</v>
      </c>
      <c r="G7177" s="104">
        <v>0</v>
      </c>
      <c r="H7177" s="113">
        <v>4950</v>
      </c>
      <c r="I7177" s="113">
        <v>0</v>
      </c>
      <c r="J7177" s="31"/>
      <c r="K7177" s="32"/>
      <c r="L7177" s="113"/>
      <c r="M7177" s="113"/>
      <c r="N7177" s="31"/>
      <c r="O7177" s="32"/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 t="s">
        <v>1715</v>
      </c>
      <c r="B7178" s="111" t="s">
        <v>1239</v>
      </c>
      <c r="C7178" s="112" t="s">
        <v>1240</v>
      </c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 t="s">
        <v>1715</v>
      </c>
      <c r="B7179" s="111" t="s">
        <v>1241</v>
      </c>
      <c r="C7179" s="112" t="s">
        <v>1242</v>
      </c>
      <c r="D7179" s="21">
        <f t="shared" si="172"/>
        <v>419026.32999999996</v>
      </c>
      <c r="E7179" s="24">
        <f t="shared" si="173"/>
        <v>0</v>
      </c>
      <c r="F7179" s="104">
        <v>208982.39999999999</v>
      </c>
      <c r="G7179" s="104">
        <v>0</v>
      </c>
      <c r="H7179" s="113">
        <v>210043.93</v>
      </c>
      <c r="I7179" s="113">
        <v>0</v>
      </c>
      <c r="J7179" s="31"/>
      <c r="K7179" s="32"/>
      <c r="L7179" s="113"/>
      <c r="M7179" s="113"/>
      <c r="N7179" s="31"/>
      <c r="O7179" s="32"/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 t="s">
        <v>1715</v>
      </c>
      <c r="B7180" s="111" t="s">
        <v>1243</v>
      </c>
      <c r="C7180" s="112" t="s">
        <v>1244</v>
      </c>
      <c r="D7180" s="21">
        <f t="shared" si="172"/>
        <v>86303.8</v>
      </c>
      <c r="E7180" s="24">
        <f t="shared" si="173"/>
        <v>0</v>
      </c>
      <c r="F7180" s="104">
        <v>42540.79</v>
      </c>
      <c r="G7180" s="104">
        <v>0</v>
      </c>
      <c r="H7180" s="113">
        <v>43763.01</v>
      </c>
      <c r="I7180" s="113">
        <v>0</v>
      </c>
      <c r="J7180" s="31"/>
      <c r="K7180" s="32"/>
      <c r="L7180" s="113"/>
      <c r="M7180" s="113"/>
      <c r="N7180" s="31"/>
      <c r="O7180" s="32"/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 t="s">
        <v>1715</v>
      </c>
      <c r="B7181" s="111" t="s">
        <v>1245</v>
      </c>
      <c r="C7181" s="112" t="s">
        <v>1246</v>
      </c>
      <c r="D7181" s="21">
        <f t="shared" si="172"/>
        <v>24739.42</v>
      </c>
      <c r="E7181" s="24">
        <f t="shared" si="173"/>
        <v>0</v>
      </c>
      <c r="F7181" s="104">
        <v>12369.71</v>
      </c>
      <c r="G7181" s="104">
        <v>0</v>
      </c>
      <c r="H7181" s="113">
        <v>12369.71</v>
      </c>
      <c r="I7181" s="113">
        <v>0</v>
      </c>
      <c r="J7181" s="31"/>
      <c r="K7181" s="32"/>
      <c r="L7181" s="113"/>
      <c r="M7181" s="113"/>
      <c r="N7181" s="31"/>
      <c r="O7181" s="32"/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 t="s">
        <v>1715</v>
      </c>
      <c r="B7182" s="111" t="s">
        <v>1247</v>
      </c>
      <c r="C7182" s="112" t="s">
        <v>1248</v>
      </c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 t="s">
        <v>1715</v>
      </c>
      <c r="B7183" s="111" t="s">
        <v>1249</v>
      </c>
      <c r="C7183" s="112" t="s">
        <v>1250</v>
      </c>
      <c r="D7183" s="21">
        <f t="shared" si="172"/>
        <v>208.34</v>
      </c>
      <c r="E7183" s="24">
        <f t="shared" si="173"/>
        <v>0</v>
      </c>
      <c r="F7183" s="104">
        <v>104.17</v>
      </c>
      <c r="G7183" s="104">
        <v>0</v>
      </c>
      <c r="H7183" s="113">
        <v>104.17</v>
      </c>
      <c r="I7183" s="113">
        <v>0</v>
      </c>
      <c r="J7183" s="31"/>
      <c r="K7183" s="32"/>
      <c r="L7183" s="113"/>
      <c r="M7183" s="113"/>
      <c r="N7183" s="31"/>
      <c r="O7183" s="32"/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 t="s">
        <v>1715</v>
      </c>
      <c r="B7184" s="111" t="s">
        <v>1251</v>
      </c>
      <c r="C7184" s="112" t="s">
        <v>1252</v>
      </c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 t="s">
        <v>1715</v>
      </c>
      <c r="B7185" s="111" t="s">
        <v>1253</v>
      </c>
      <c r="C7185" s="112" t="s">
        <v>1254</v>
      </c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 t="s">
        <v>1715</v>
      </c>
      <c r="B7186" s="111" t="s">
        <v>1255</v>
      </c>
      <c r="C7186" s="112" t="s">
        <v>1256</v>
      </c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 t="s">
        <v>1715</v>
      </c>
      <c r="B7187" s="111" t="s">
        <v>1648</v>
      </c>
      <c r="C7187" s="112" t="s">
        <v>1649</v>
      </c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 t="s">
        <v>1715</v>
      </c>
      <c r="B7188" s="111" t="s">
        <v>1257</v>
      </c>
      <c r="C7188" s="112" t="s">
        <v>1258</v>
      </c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 t="s">
        <v>1715</v>
      </c>
      <c r="B7189" s="111" t="s">
        <v>1259</v>
      </c>
      <c r="C7189" s="112" t="s">
        <v>1260</v>
      </c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 t="s">
        <v>1715</v>
      </c>
      <c r="B7190" s="111" t="s">
        <v>1261</v>
      </c>
      <c r="C7190" s="112" t="s">
        <v>1262</v>
      </c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 t="s">
        <v>1715</v>
      </c>
      <c r="B7191" s="111" t="s">
        <v>1263</v>
      </c>
      <c r="C7191" s="112" t="s">
        <v>1264</v>
      </c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 t="s">
        <v>1715</v>
      </c>
      <c r="B7192" s="111" t="s">
        <v>1265</v>
      </c>
      <c r="C7192" s="112" t="s">
        <v>1266</v>
      </c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 t="s">
        <v>1715</v>
      </c>
      <c r="B7193" s="111" t="s">
        <v>1267</v>
      </c>
      <c r="C7193" s="112" t="s">
        <v>1268</v>
      </c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 t="s">
        <v>1715</v>
      </c>
      <c r="B7194" s="111" t="s">
        <v>1269</v>
      </c>
      <c r="C7194" s="112" t="s">
        <v>1270</v>
      </c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 t="s">
        <v>1715</v>
      </c>
      <c r="B7195" s="111" t="s">
        <v>1271</v>
      </c>
      <c r="C7195" s="112" t="s">
        <v>1272</v>
      </c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 t="s">
        <v>1715</v>
      </c>
      <c r="B7196" s="111" t="s">
        <v>1273</v>
      </c>
      <c r="C7196" s="112" t="s">
        <v>1274</v>
      </c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 t="s">
        <v>1715</v>
      </c>
      <c r="B7197" s="111" t="s">
        <v>1275</v>
      </c>
      <c r="C7197" s="112" t="s">
        <v>1276</v>
      </c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 t="s">
        <v>1715</v>
      </c>
      <c r="B7198" s="111" t="s">
        <v>1277</v>
      </c>
      <c r="C7198" s="112" t="s">
        <v>1278</v>
      </c>
      <c r="D7198" s="21">
        <f t="shared" si="172"/>
        <v>2566</v>
      </c>
      <c r="E7198" s="24">
        <f t="shared" si="173"/>
        <v>1283</v>
      </c>
      <c r="F7198" s="104">
        <v>1283</v>
      </c>
      <c r="G7198" s="104">
        <v>0</v>
      </c>
      <c r="H7198" s="105">
        <v>1283</v>
      </c>
      <c r="I7198" s="105">
        <v>1283</v>
      </c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 t="s">
        <v>1715</v>
      </c>
      <c r="B7199" s="111" t="s">
        <v>1279</v>
      </c>
      <c r="C7199" s="112" t="s">
        <v>1280</v>
      </c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 t="s">
        <v>1715</v>
      </c>
      <c r="B7200" s="111" t="s">
        <v>1650</v>
      </c>
      <c r="C7200" s="112" t="s">
        <v>1651</v>
      </c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 t="s">
        <v>1715</v>
      </c>
      <c r="B7201" s="111" t="s">
        <v>1281</v>
      </c>
      <c r="C7201" s="112" t="s">
        <v>1282</v>
      </c>
      <c r="D7201" s="21">
        <f t="shared" si="172"/>
        <v>673912.65999999992</v>
      </c>
      <c r="E7201" s="24">
        <f t="shared" si="173"/>
        <v>319693.05</v>
      </c>
      <c r="F7201" s="104">
        <v>319693.05</v>
      </c>
      <c r="G7201" s="104">
        <v>0</v>
      </c>
      <c r="H7201" s="105">
        <v>354219.61</v>
      </c>
      <c r="I7201" s="105">
        <v>319693.05</v>
      </c>
      <c r="J7201" s="106"/>
      <c r="K7201" s="107"/>
      <c r="L7201" s="105"/>
      <c r="M7201" s="105"/>
      <c r="N7201" s="106"/>
      <c r="O7201" s="107"/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 t="s">
        <v>1715</v>
      </c>
      <c r="B7202" s="111" t="s">
        <v>1283</v>
      </c>
      <c r="C7202" s="112" t="s">
        <v>1652</v>
      </c>
      <c r="D7202" s="21">
        <f t="shared" si="172"/>
        <v>2145309.0099999998</v>
      </c>
      <c r="E7202" s="24">
        <f t="shared" si="173"/>
        <v>1057140.53</v>
      </c>
      <c r="F7202" s="104">
        <v>1057140.53</v>
      </c>
      <c r="G7202" s="104">
        <v>0</v>
      </c>
      <c r="H7202" s="113">
        <v>1088168.48</v>
      </c>
      <c r="I7202" s="113">
        <v>1057140.53</v>
      </c>
      <c r="J7202" s="31"/>
      <c r="K7202" s="32"/>
      <c r="L7202" s="113"/>
      <c r="M7202" s="113"/>
      <c r="N7202" s="31"/>
      <c r="O7202" s="32"/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 t="s">
        <v>1715</v>
      </c>
      <c r="B7203" s="111" t="s">
        <v>1653</v>
      </c>
      <c r="C7203" s="112" t="s">
        <v>1654</v>
      </c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 t="s">
        <v>1715</v>
      </c>
      <c r="B7204" s="111" t="s">
        <v>1655</v>
      </c>
      <c r="C7204" s="112" t="s">
        <v>1656</v>
      </c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 t="s">
        <v>1715</v>
      </c>
      <c r="B7205" s="111" t="s">
        <v>1284</v>
      </c>
      <c r="C7205" s="112" t="s">
        <v>1285</v>
      </c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 t="s">
        <v>1715</v>
      </c>
      <c r="B7206" s="111" t="s">
        <v>1286</v>
      </c>
      <c r="C7206" s="112" t="s">
        <v>1287</v>
      </c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 t="s">
        <v>1715</v>
      </c>
      <c r="B7207" s="111" t="s">
        <v>1288</v>
      </c>
      <c r="C7207" s="112" t="s">
        <v>1289</v>
      </c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 t="s">
        <v>1715</v>
      </c>
      <c r="B7208" s="111" t="s">
        <v>1290</v>
      </c>
      <c r="C7208" s="112" t="s">
        <v>1291</v>
      </c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 t="s">
        <v>1715</v>
      </c>
      <c r="B7209" s="111" t="s">
        <v>1292</v>
      </c>
      <c r="C7209" s="112" t="s">
        <v>1293</v>
      </c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 t="s">
        <v>1715</v>
      </c>
      <c r="B7210" s="111" t="s">
        <v>1294</v>
      </c>
      <c r="C7210" s="112" t="s">
        <v>1295</v>
      </c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 t="s">
        <v>1715</v>
      </c>
      <c r="B7211" s="111" t="s">
        <v>1296</v>
      </c>
      <c r="C7211" s="112" t="s">
        <v>1297</v>
      </c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 t="s">
        <v>1715</v>
      </c>
      <c r="B7212" s="111" t="s">
        <v>1298</v>
      </c>
      <c r="C7212" s="112" t="s">
        <v>1299</v>
      </c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 t="s">
        <v>1715</v>
      </c>
      <c r="B7213" s="111" t="s">
        <v>1300</v>
      </c>
      <c r="C7213" s="112" t="s">
        <v>1301</v>
      </c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 t="s">
        <v>1715</v>
      </c>
      <c r="B7214" s="111" t="s">
        <v>1302</v>
      </c>
      <c r="C7214" s="112" t="s">
        <v>1303</v>
      </c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 t="s">
        <v>1715</v>
      </c>
      <c r="B7215" s="111" t="s">
        <v>1304</v>
      </c>
      <c r="C7215" s="112" t="s">
        <v>1305</v>
      </c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 t="s">
        <v>1715</v>
      </c>
      <c r="B7216" s="111" t="s">
        <v>1306</v>
      </c>
      <c r="C7216" s="112" t="s">
        <v>1307</v>
      </c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 t="s">
        <v>1715</v>
      </c>
      <c r="B7217" s="111" t="s">
        <v>1308</v>
      </c>
      <c r="C7217" s="112" t="s">
        <v>1309</v>
      </c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 t="s">
        <v>1715</v>
      </c>
      <c r="B7218" s="111" t="s">
        <v>1310</v>
      </c>
      <c r="C7218" s="112" t="s">
        <v>1311</v>
      </c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 t="s">
        <v>1715</v>
      </c>
      <c r="B7219" s="111" t="s">
        <v>1312</v>
      </c>
      <c r="C7219" s="112" t="s">
        <v>1313</v>
      </c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 t="s">
        <v>1715</v>
      </c>
      <c r="B7220" s="111" t="s">
        <v>1314</v>
      </c>
      <c r="C7220" s="112" t="s">
        <v>1315</v>
      </c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 t="s">
        <v>1715</v>
      </c>
      <c r="B7221" s="111" t="s">
        <v>1316</v>
      </c>
      <c r="C7221" s="112" t="s">
        <v>1317</v>
      </c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 t="s">
        <v>1715</v>
      </c>
      <c r="B7222" s="111" t="s">
        <v>1318</v>
      </c>
      <c r="C7222" s="112" t="s">
        <v>1319</v>
      </c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 t="s">
        <v>1715</v>
      </c>
      <c r="B7223" s="111" t="s">
        <v>1320</v>
      </c>
      <c r="C7223" s="112" t="s">
        <v>1321</v>
      </c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 t="s">
        <v>1715</v>
      </c>
      <c r="B7224" s="111" t="s">
        <v>1322</v>
      </c>
      <c r="C7224" s="112" t="s">
        <v>1323</v>
      </c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 t="s">
        <v>1715</v>
      </c>
      <c r="B7225" s="111" t="s">
        <v>1324</v>
      </c>
      <c r="C7225" s="112" t="s">
        <v>1325</v>
      </c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 t="s">
        <v>1715</v>
      </c>
      <c r="B7226" s="111" t="s">
        <v>1326</v>
      </c>
      <c r="C7226" s="112" t="s">
        <v>1327</v>
      </c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 t="s">
        <v>1715</v>
      </c>
      <c r="B7227" s="111" t="s">
        <v>1328</v>
      </c>
      <c r="C7227" s="112" t="s">
        <v>1329</v>
      </c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 t="s">
        <v>1715</v>
      </c>
      <c r="B7228" s="111" t="s">
        <v>1330</v>
      </c>
      <c r="C7228" s="112" t="s">
        <v>1657</v>
      </c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 t="s">
        <v>1715</v>
      </c>
      <c r="B7229" s="111" t="s">
        <v>1331</v>
      </c>
      <c r="C7229" s="112" t="s">
        <v>1332</v>
      </c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 t="s">
        <v>1715</v>
      </c>
      <c r="B7230" s="111" t="s">
        <v>1333</v>
      </c>
      <c r="C7230" s="112" t="s">
        <v>1334</v>
      </c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 t="s">
        <v>1715</v>
      </c>
      <c r="B7231" s="111" t="s">
        <v>1335</v>
      </c>
      <c r="C7231" s="112" t="s">
        <v>1658</v>
      </c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 t="s">
        <v>1715</v>
      </c>
      <c r="B7232" s="111" t="s">
        <v>1336</v>
      </c>
      <c r="C7232" s="112" t="s">
        <v>1337</v>
      </c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 t="s">
        <v>1715</v>
      </c>
      <c r="B7233" s="111" t="s">
        <v>1338</v>
      </c>
      <c r="C7233" s="112" t="s">
        <v>1339</v>
      </c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 t="s">
        <v>1715</v>
      </c>
      <c r="B7234" s="111" t="s">
        <v>1340</v>
      </c>
      <c r="C7234" s="112" t="s">
        <v>1341</v>
      </c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 t="s">
        <v>1715</v>
      </c>
      <c r="B7235" s="111" t="s">
        <v>1342</v>
      </c>
      <c r="C7235" s="112" t="s">
        <v>1695</v>
      </c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 t="s">
        <v>1715</v>
      </c>
      <c r="B7236" s="111" t="s">
        <v>1343</v>
      </c>
      <c r="C7236" s="112" t="s">
        <v>1344</v>
      </c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 t="s">
        <v>1715</v>
      </c>
      <c r="B7237" s="111" t="s">
        <v>1345</v>
      </c>
      <c r="C7237" s="112" t="s">
        <v>1346</v>
      </c>
      <c r="D7237" s="21">
        <f t="shared" si="174"/>
        <v>0</v>
      </c>
      <c r="E7237" s="24">
        <f t="shared" si="175"/>
        <v>0</v>
      </c>
      <c r="F7237" s="104"/>
      <c r="G7237" s="104"/>
      <c r="H7237" s="105"/>
      <c r="I7237" s="105"/>
      <c r="J7237" s="106"/>
      <c r="K7237" s="107"/>
      <c r="L7237" s="105"/>
      <c r="M7237" s="105"/>
      <c r="N7237" s="106"/>
      <c r="O7237" s="107"/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 t="s">
        <v>1715</v>
      </c>
      <c r="B7238" s="111" t="s">
        <v>1347</v>
      </c>
      <c r="C7238" s="112" t="s">
        <v>1348</v>
      </c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 t="s">
        <v>1715</v>
      </c>
      <c r="B7239" s="111" t="s">
        <v>1349</v>
      </c>
      <c r="C7239" s="112" t="s">
        <v>1350</v>
      </c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 t="s">
        <v>1715</v>
      </c>
      <c r="B7240" s="111" t="s">
        <v>1351</v>
      </c>
      <c r="C7240" s="112" t="s">
        <v>1352</v>
      </c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 t="s">
        <v>1715</v>
      </c>
      <c r="B7241" s="111" t="s">
        <v>1353</v>
      </c>
      <c r="C7241" s="112" t="s">
        <v>1354</v>
      </c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 t="s">
        <v>1715</v>
      </c>
      <c r="B7242" s="111" t="s">
        <v>1355</v>
      </c>
      <c r="C7242" s="112" t="s">
        <v>1659</v>
      </c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 t="s">
        <v>1715</v>
      </c>
      <c r="B7243" s="111" t="s">
        <v>1356</v>
      </c>
      <c r="C7243" s="112" t="s">
        <v>1660</v>
      </c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 t="s">
        <v>1715</v>
      </c>
      <c r="B7244" s="111" t="s">
        <v>1357</v>
      </c>
      <c r="C7244" s="112" t="s">
        <v>1661</v>
      </c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 t="s">
        <v>1715</v>
      </c>
      <c r="B7245" s="111" t="s">
        <v>1358</v>
      </c>
      <c r="C7245" s="112" t="s">
        <v>1662</v>
      </c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 t="s">
        <v>1715</v>
      </c>
      <c r="B7246" s="111" t="s">
        <v>1359</v>
      </c>
      <c r="C7246" s="112" t="s">
        <v>1663</v>
      </c>
      <c r="D7246" s="21">
        <f t="shared" si="174"/>
        <v>0</v>
      </c>
      <c r="E7246" s="24">
        <f t="shared" si="175"/>
        <v>0</v>
      </c>
      <c r="F7246" s="104"/>
      <c r="G7246" s="104"/>
      <c r="H7246" s="113"/>
      <c r="I7246" s="113"/>
      <c r="J7246" s="31"/>
      <c r="K7246" s="32"/>
      <c r="L7246" s="113"/>
      <c r="M7246" s="113"/>
      <c r="N7246" s="31"/>
      <c r="O7246" s="32"/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 t="s">
        <v>1715</v>
      </c>
      <c r="B7247" s="111" t="s">
        <v>1360</v>
      </c>
      <c r="C7247" s="112" t="s">
        <v>1361</v>
      </c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hidden="1" customHeight="1" x14ac:dyDescent="0.3">
      <c r="A7248" s="110"/>
      <c r="B7248" s="111"/>
      <c r="C7248" s="112"/>
      <c r="D7248" s="21">
        <f t="shared" si="174"/>
        <v>0</v>
      </c>
      <c r="E7248" s="24">
        <f t="shared" si="175"/>
        <v>0</v>
      </c>
      <c r="F7248" s="104"/>
      <c r="G7248" s="104"/>
      <c r="H7248" s="105"/>
      <c r="I7248" s="105"/>
      <c r="J7248" s="106"/>
      <c r="K7248" s="107"/>
      <c r="L7248" s="105"/>
      <c r="M7248" s="105"/>
      <c r="N7248" s="106"/>
      <c r="O7248" s="107"/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hidden="1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hidden="1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hidden="1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hidden="1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hidden="1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hidden="1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hidden="1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hidden="1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hidden="1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hidden="1" customHeight="1" x14ac:dyDescent="0.3">
      <c r="A7258" s="110"/>
      <c r="B7258" s="111"/>
      <c r="C7258" s="112"/>
      <c r="D7258" s="21">
        <f t="shared" si="174"/>
        <v>0</v>
      </c>
      <c r="E7258" s="24">
        <f t="shared" si="175"/>
        <v>0</v>
      </c>
      <c r="F7258" s="104"/>
      <c r="G7258" s="104"/>
      <c r="H7258" s="105"/>
      <c r="I7258" s="105"/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hidden="1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hidden="1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hidden="1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hidden="1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hidden="1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hidden="1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hidden="1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hidden="1" customHeight="1" x14ac:dyDescent="0.3">
      <c r="A7266" s="110"/>
      <c r="B7266" s="111"/>
      <c r="C7266" s="112"/>
      <c r="D7266" s="21">
        <f t="shared" si="174"/>
        <v>0</v>
      </c>
      <c r="E7266" s="24">
        <f t="shared" si="175"/>
        <v>0</v>
      </c>
      <c r="F7266" s="104"/>
      <c r="G7266" s="104"/>
      <c r="H7266" s="105"/>
      <c r="I7266" s="105"/>
      <c r="J7266" s="106"/>
      <c r="K7266" s="107"/>
      <c r="L7266" s="105"/>
      <c r="M7266" s="105"/>
      <c r="N7266" s="106"/>
      <c r="O7266" s="107"/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hidden="1" customHeight="1" x14ac:dyDescent="0.3">
      <c r="A7267" s="110"/>
      <c r="B7267" s="111"/>
      <c r="C7267" s="112"/>
      <c r="D7267" s="21">
        <f t="shared" si="174"/>
        <v>0</v>
      </c>
      <c r="E7267" s="24">
        <f t="shared" si="175"/>
        <v>0</v>
      </c>
      <c r="F7267" s="104"/>
      <c r="G7267" s="104"/>
      <c r="H7267" s="105"/>
      <c r="I7267" s="105"/>
      <c r="J7267" s="106"/>
      <c r="K7267" s="107"/>
      <c r="L7267" s="105"/>
      <c r="M7267" s="105"/>
      <c r="N7267" s="106"/>
      <c r="O7267" s="107"/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hidden="1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/>
      <c r="I7268" s="113"/>
      <c r="J7268" s="31"/>
      <c r="K7268" s="32"/>
      <c r="L7268" s="113"/>
      <c r="M7268" s="113"/>
      <c r="N7268" s="31"/>
      <c r="O7268" s="32"/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hidden="1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/>
      <c r="I7269" s="105"/>
      <c r="J7269" s="106"/>
      <c r="K7269" s="107"/>
      <c r="L7269" s="105"/>
      <c r="M7269" s="105"/>
      <c r="N7269" s="106"/>
      <c r="O7269" s="107"/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hidden="1" customHeight="1" x14ac:dyDescent="0.3">
      <c r="A7270" s="110"/>
      <c r="B7270" s="111"/>
      <c r="C7270" s="112"/>
      <c r="D7270" s="21">
        <f t="shared" si="176"/>
        <v>0</v>
      </c>
      <c r="E7270" s="24">
        <f t="shared" si="177"/>
        <v>0</v>
      </c>
      <c r="F7270" s="104"/>
      <c r="G7270" s="104"/>
      <c r="H7270" s="113"/>
      <c r="I7270" s="113"/>
      <c r="J7270" s="31"/>
      <c r="K7270" s="32"/>
      <c r="L7270" s="113"/>
      <c r="M7270" s="113"/>
      <c r="N7270" s="31"/>
      <c r="O7270" s="32"/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hidden="1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hidden="1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hidden="1" customHeight="1" x14ac:dyDescent="0.3">
      <c r="A7273" s="110"/>
      <c r="B7273" s="111"/>
      <c r="C7273" s="112"/>
      <c r="D7273" s="21">
        <f t="shared" si="176"/>
        <v>0</v>
      </c>
      <c r="E7273" s="24">
        <f t="shared" si="177"/>
        <v>0</v>
      </c>
      <c r="F7273" s="104"/>
      <c r="G7273" s="104"/>
      <c r="H7273" s="113"/>
      <c r="I7273" s="113"/>
      <c r="J7273" s="31"/>
      <c r="K7273" s="32"/>
      <c r="L7273" s="113"/>
      <c r="M7273" s="113"/>
      <c r="N7273" s="31"/>
      <c r="O7273" s="32"/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hidden="1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hidden="1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hidden="1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hidden="1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hidden="1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hidden="1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hidden="1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hidden="1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hidden="1" customHeight="1" x14ac:dyDescent="0.3">
      <c r="A7282" s="110"/>
      <c r="B7282" s="111"/>
      <c r="C7282" s="112"/>
      <c r="D7282" s="21">
        <f t="shared" si="176"/>
        <v>0</v>
      </c>
      <c r="E7282" s="24">
        <f t="shared" si="177"/>
        <v>0</v>
      </c>
      <c r="F7282" s="104"/>
      <c r="G7282" s="104"/>
      <c r="H7282" s="113"/>
      <c r="I7282" s="113"/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hidden="1" customHeight="1" x14ac:dyDescent="0.3">
      <c r="A7283" s="110"/>
      <c r="B7283" s="111"/>
      <c r="C7283" s="112"/>
      <c r="D7283" s="21">
        <f t="shared" si="176"/>
        <v>0</v>
      </c>
      <c r="E7283" s="24">
        <f t="shared" si="177"/>
        <v>0</v>
      </c>
      <c r="F7283" s="104"/>
      <c r="G7283" s="104"/>
      <c r="H7283" s="113"/>
      <c r="I7283" s="113"/>
      <c r="J7283" s="31"/>
      <c r="K7283" s="32"/>
      <c r="L7283" s="113"/>
      <c r="M7283" s="113"/>
      <c r="N7283" s="31"/>
      <c r="O7283" s="32"/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hidden="1" customHeight="1" x14ac:dyDescent="0.3">
      <c r="A7284" s="110"/>
      <c r="B7284" s="111"/>
      <c r="C7284" s="112"/>
      <c r="D7284" s="21">
        <f t="shared" si="176"/>
        <v>0</v>
      </c>
      <c r="E7284" s="24">
        <f t="shared" si="177"/>
        <v>0</v>
      </c>
      <c r="F7284" s="104"/>
      <c r="G7284" s="104"/>
      <c r="H7284" s="113"/>
      <c r="I7284" s="113"/>
      <c r="J7284" s="31"/>
      <c r="K7284" s="32"/>
      <c r="L7284" s="113"/>
      <c r="M7284" s="113"/>
      <c r="N7284" s="31"/>
      <c r="O7284" s="32"/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hidden="1" customHeight="1" x14ac:dyDescent="0.3">
      <c r="A7285" s="110"/>
      <c r="B7285" s="111"/>
      <c r="C7285" s="112"/>
      <c r="D7285" s="21">
        <f t="shared" si="176"/>
        <v>0</v>
      </c>
      <c r="E7285" s="24">
        <f t="shared" si="177"/>
        <v>0</v>
      </c>
      <c r="F7285" s="104"/>
      <c r="G7285" s="104"/>
      <c r="H7285" s="105"/>
      <c r="I7285" s="105"/>
      <c r="J7285" s="106"/>
      <c r="K7285" s="107"/>
      <c r="L7285" s="105"/>
      <c r="M7285" s="105"/>
      <c r="N7285" s="106"/>
      <c r="O7285" s="107"/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hidden="1" customHeight="1" x14ac:dyDescent="0.3">
      <c r="A7286" s="110"/>
      <c r="B7286" s="111"/>
      <c r="C7286" s="112"/>
      <c r="D7286" s="21">
        <f t="shared" si="176"/>
        <v>0</v>
      </c>
      <c r="E7286" s="24">
        <f t="shared" si="177"/>
        <v>0</v>
      </c>
      <c r="F7286" s="104"/>
      <c r="G7286" s="104"/>
      <c r="H7286" s="113"/>
      <c r="I7286" s="113"/>
      <c r="J7286" s="31"/>
      <c r="K7286" s="32"/>
      <c r="L7286" s="113"/>
      <c r="M7286" s="113"/>
      <c r="N7286" s="31"/>
      <c r="O7286" s="32"/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hidden="1" customHeight="1" x14ac:dyDescent="0.3">
      <c r="A7287" s="110"/>
      <c r="B7287" s="111"/>
      <c r="C7287" s="112"/>
      <c r="D7287" s="21">
        <f t="shared" si="176"/>
        <v>0</v>
      </c>
      <c r="E7287" s="24">
        <f t="shared" si="177"/>
        <v>0</v>
      </c>
      <c r="F7287" s="104"/>
      <c r="G7287" s="104"/>
      <c r="H7287" s="105"/>
      <c r="I7287" s="105"/>
      <c r="J7287" s="106"/>
      <c r="K7287" s="107"/>
      <c r="L7287" s="105"/>
      <c r="M7287" s="105"/>
      <c r="N7287" s="106"/>
      <c r="O7287" s="107"/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hidden="1" customHeight="1" x14ac:dyDescent="0.3">
      <c r="A7288" s="110"/>
      <c r="B7288" s="111"/>
      <c r="C7288" s="112"/>
      <c r="D7288" s="21">
        <f t="shared" si="176"/>
        <v>0</v>
      </c>
      <c r="E7288" s="24">
        <f t="shared" si="177"/>
        <v>0</v>
      </c>
      <c r="F7288" s="104"/>
      <c r="G7288" s="104"/>
      <c r="H7288" s="113"/>
      <c r="I7288" s="113"/>
      <c r="J7288" s="31"/>
      <c r="K7288" s="32"/>
      <c r="L7288" s="113"/>
      <c r="M7288" s="113"/>
      <c r="N7288" s="31"/>
      <c r="O7288" s="32"/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hidden="1" customHeight="1" x14ac:dyDescent="0.3">
      <c r="A7289" s="110"/>
      <c r="B7289" s="111"/>
      <c r="C7289" s="112"/>
      <c r="D7289" s="21">
        <f t="shared" si="176"/>
        <v>0</v>
      </c>
      <c r="E7289" s="24">
        <f t="shared" si="177"/>
        <v>0</v>
      </c>
      <c r="F7289" s="104"/>
      <c r="G7289" s="104"/>
      <c r="H7289" s="113"/>
      <c r="I7289" s="113"/>
      <c r="J7289" s="31"/>
      <c r="K7289" s="32"/>
      <c r="L7289" s="113"/>
      <c r="M7289" s="113"/>
      <c r="N7289" s="31"/>
      <c r="O7289" s="32"/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hidden="1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hidden="1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hidden="1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hidden="1" customHeight="1" x14ac:dyDescent="0.3">
      <c r="A7293" s="110"/>
      <c r="B7293" s="111"/>
      <c r="C7293" s="112"/>
      <c r="D7293" s="21">
        <f t="shared" si="176"/>
        <v>0</v>
      </c>
      <c r="E7293" s="24">
        <f t="shared" si="177"/>
        <v>0</v>
      </c>
      <c r="F7293" s="104"/>
      <c r="G7293" s="104"/>
      <c r="H7293" s="113"/>
      <c r="I7293" s="113"/>
      <c r="J7293" s="31"/>
      <c r="K7293" s="32"/>
      <c r="L7293" s="113"/>
      <c r="M7293" s="113"/>
      <c r="N7293" s="31"/>
      <c r="O7293" s="32"/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hidden="1" customHeight="1" x14ac:dyDescent="0.3">
      <c r="A7294" s="110"/>
      <c r="B7294" s="111"/>
      <c r="C7294" s="112"/>
      <c r="D7294" s="21">
        <f t="shared" si="176"/>
        <v>0</v>
      </c>
      <c r="E7294" s="24">
        <f t="shared" si="177"/>
        <v>0</v>
      </c>
      <c r="F7294" s="104"/>
      <c r="G7294" s="104"/>
      <c r="H7294" s="113"/>
      <c r="I7294" s="113"/>
      <c r="J7294" s="31"/>
      <c r="K7294" s="32"/>
      <c r="L7294" s="113"/>
      <c r="M7294" s="113"/>
      <c r="N7294" s="31"/>
      <c r="O7294" s="32"/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hidden="1" customHeight="1" x14ac:dyDescent="0.3">
      <c r="A7295" s="110"/>
      <c r="B7295" s="111"/>
      <c r="C7295" s="112"/>
      <c r="D7295" s="21">
        <f t="shared" si="176"/>
        <v>0</v>
      </c>
      <c r="E7295" s="24">
        <f t="shared" si="177"/>
        <v>0</v>
      </c>
      <c r="F7295" s="104"/>
      <c r="G7295" s="104"/>
      <c r="H7295" s="113"/>
      <c r="I7295" s="113"/>
      <c r="J7295" s="31"/>
      <c r="K7295" s="32"/>
      <c r="L7295" s="113"/>
      <c r="M7295" s="113"/>
      <c r="N7295" s="31"/>
      <c r="O7295" s="32"/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hidden="1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hidden="1" customHeight="1" x14ac:dyDescent="0.3">
      <c r="A7297" s="110"/>
      <c r="B7297" s="111"/>
      <c r="C7297" s="112"/>
      <c r="D7297" s="21">
        <f t="shared" si="176"/>
        <v>0</v>
      </c>
      <c r="E7297" s="24">
        <f t="shared" si="177"/>
        <v>0</v>
      </c>
      <c r="F7297" s="104"/>
      <c r="G7297" s="104"/>
      <c r="H7297" s="105"/>
      <c r="I7297" s="105"/>
      <c r="J7297" s="106"/>
      <c r="K7297" s="107"/>
      <c r="L7297" s="105"/>
      <c r="M7297" s="105"/>
      <c r="N7297" s="106"/>
      <c r="O7297" s="107"/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hidden="1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hidden="1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hidden="1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hidden="1" customHeight="1" x14ac:dyDescent="0.3">
      <c r="A7301" s="110"/>
      <c r="B7301" s="111"/>
      <c r="C7301" s="112"/>
      <c r="D7301" s="21">
        <f t="shared" si="176"/>
        <v>0</v>
      </c>
      <c r="E7301" s="24">
        <f t="shared" si="177"/>
        <v>0</v>
      </c>
      <c r="F7301" s="104"/>
      <c r="G7301" s="104"/>
      <c r="H7301" s="105"/>
      <c r="I7301" s="105"/>
      <c r="J7301" s="106"/>
      <c r="K7301" s="107"/>
      <c r="L7301" s="105"/>
      <c r="M7301" s="105"/>
      <c r="N7301" s="106"/>
      <c r="O7301" s="107"/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hidden="1" customHeight="1" x14ac:dyDescent="0.3">
      <c r="A7302" s="110"/>
      <c r="B7302" s="111"/>
      <c r="C7302" s="112"/>
      <c r="D7302" s="21">
        <f t="shared" si="176"/>
        <v>0</v>
      </c>
      <c r="E7302" s="24">
        <f t="shared" si="177"/>
        <v>0</v>
      </c>
      <c r="F7302" s="104"/>
      <c r="G7302" s="104"/>
      <c r="H7302" s="105"/>
      <c r="I7302" s="105"/>
      <c r="J7302" s="106"/>
      <c r="K7302" s="107"/>
      <c r="L7302" s="105"/>
      <c r="M7302" s="105"/>
      <c r="N7302" s="106"/>
      <c r="O7302" s="107"/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hidden="1" customHeight="1" x14ac:dyDescent="0.3">
      <c r="A7303" s="110"/>
      <c r="B7303" s="111"/>
      <c r="C7303" s="112"/>
      <c r="D7303" s="21">
        <f t="shared" si="176"/>
        <v>0</v>
      </c>
      <c r="E7303" s="24">
        <f t="shared" si="177"/>
        <v>0</v>
      </c>
      <c r="F7303" s="104"/>
      <c r="G7303" s="104"/>
      <c r="H7303" s="105"/>
      <c r="I7303" s="105"/>
      <c r="J7303" s="106"/>
      <c r="K7303" s="107"/>
      <c r="L7303" s="105"/>
      <c r="M7303" s="105"/>
      <c r="N7303" s="106"/>
      <c r="O7303" s="107"/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hidden="1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hidden="1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hidden="1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hidden="1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hidden="1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hidden="1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hidden="1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hidden="1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hidden="1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hidden="1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hidden="1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hidden="1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hidden="1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hidden="1" customHeight="1" x14ac:dyDescent="0.3">
      <c r="A7317" s="110"/>
      <c r="B7317" s="111"/>
      <c r="C7317" s="112"/>
      <c r="D7317" s="21">
        <f t="shared" si="176"/>
        <v>0</v>
      </c>
      <c r="E7317" s="24">
        <f t="shared" si="177"/>
        <v>0</v>
      </c>
      <c r="F7317" s="104"/>
      <c r="G7317" s="104"/>
      <c r="H7317" s="105"/>
      <c r="I7317" s="105"/>
      <c r="J7317" s="106"/>
      <c r="K7317" s="107"/>
      <c r="L7317" s="105"/>
      <c r="M7317" s="105"/>
      <c r="N7317" s="106"/>
      <c r="O7317" s="107"/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hidden="1" customHeight="1" x14ac:dyDescent="0.3">
      <c r="A7318" s="110"/>
      <c r="B7318" s="111"/>
      <c r="C7318" s="112"/>
      <c r="D7318" s="21">
        <f t="shared" si="176"/>
        <v>0</v>
      </c>
      <c r="E7318" s="24">
        <f t="shared" si="177"/>
        <v>0</v>
      </c>
      <c r="F7318" s="104"/>
      <c r="G7318" s="104"/>
      <c r="H7318" s="105"/>
      <c r="I7318" s="105"/>
      <c r="J7318" s="106"/>
      <c r="K7318" s="107"/>
      <c r="L7318" s="105"/>
      <c r="M7318" s="105"/>
      <c r="N7318" s="106"/>
      <c r="O7318" s="107"/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hidden="1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hidden="1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/>
      <c r="I7320" s="113"/>
      <c r="J7320" s="31"/>
      <c r="K7320" s="32"/>
      <c r="L7320" s="113"/>
      <c r="M7320" s="113"/>
      <c r="N7320" s="31"/>
      <c r="O7320" s="32"/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hidden="1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hidden="1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hidden="1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hidden="1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hidden="1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hidden="1" customHeight="1" x14ac:dyDescent="0.3">
      <c r="A7326" s="110"/>
      <c r="B7326" s="111"/>
      <c r="C7326" s="112"/>
      <c r="D7326" s="21">
        <f t="shared" si="176"/>
        <v>0</v>
      </c>
      <c r="E7326" s="24">
        <f t="shared" si="177"/>
        <v>0</v>
      </c>
      <c r="F7326" s="104"/>
      <c r="G7326" s="104"/>
      <c r="H7326" s="113"/>
      <c r="I7326" s="113"/>
      <c r="J7326" s="31"/>
      <c r="K7326" s="32"/>
      <c r="L7326" s="113"/>
      <c r="M7326" s="113"/>
      <c r="N7326" s="31"/>
      <c r="O7326" s="32"/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hidden="1" customHeight="1" x14ac:dyDescent="0.3">
      <c r="A7327" s="110"/>
      <c r="B7327" s="111"/>
      <c r="C7327" s="112"/>
      <c r="D7327" s="21">
        <f t="shared" si="176"/>
        <v>0</v>
      </c>
      <c r="E7327" s="24">
        <f t="shared" si="177"/>
        <v>0</v>
      </c>
      <c r="F7327" s="104"/>
      <c r="G7327" s="104"/>
      <c r="H7327" s="105"/>
      <c r="I7327" s="105"/>
      <c r="J7327" s="106"/>
      <c r="K7327" s="107"/>
      <c r="L7327" s="105"/>
      <c r="M7327" s="105"/>
      <c r="N7327" s="106"/>
      <c r="O7327" s="107"/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hidden="1" customHeight="1" x14ac:dyDescent="0.3">
      <c r="A7328" s="110"/>
      <c r="B7328" s="111"/>
      <c r="C7328" s="112"/>
      <c r="D7328" s="21">
        <f t="shared" si="176"/>
        <v>0</v>
      </c>
      <c r="E7328" s="24">
        <f t="shared" si="177"/>
        <v>0</v>
      </c>
      <c r="F7328" s="104"/>
      <c r="G7328" s="104"/>
      <c r="H7328" s="113"/>
      <c r="I7328" s="113"/>
      <c r="J7328" s="31"/>
      <c r="K7328" s="32"/>
      <c r="L7328" s="113"/>
      <c r="M7328" s="113"/>
      <c r="N7328" s="31"/>
      <c r="O7328" s="32"/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hidden="1" customHeight="1" x14ac:dyDescent="0.3">
      <c r="A7329" s="110"/>
      <c r="B7329" s="111"/>
      <c r="C7329" s="112"/>
      <c r="D7329" s="21">
        <f t="shared" si="176"/>
        <v>0</v>
      </c>
      <c r="E7329" s="24">
        <f t="shared" si="177"/>
        <v>0</v>
      </c>
      <c r="F7329" s="104"/>
      <c r="G7329" s="104"/>
      <c r="H7329" s="113"/>
      <c r="I7329" s="113"/>
      <c r="J7329" s="31"/>
      <c r="K7329" s="32"/>
      <c r="L7329" s="113"/>
      <c r="M7329" s="113"/>
      <c r="N7329" s="31"/>
      <c r="O7329" s="32"/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hidden="1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hidden="1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hidden="1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hidden="1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/>
      <c r="I7333" s="113"/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hidden="1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hidden="1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/>
      <c r="I7335" s="113"/>
      <c r="J7335" s="31"/>
      <c r="K7335" s="32"/>
      <c r="L7335" s="113"/>
      <c r="M7335" s="113"/>
      <c r="N7335" s="31"/>
      <c r="O7335" s="32"/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hidden="1" customHeight="1" x14ac:dyDescent="0.3">
      <c r="A7336" s="110"/>
      <c r="B7336" s="111"/>
      <c r="C7336" s="112"/>
      <c r="D7336" s="21">
        <f t="shared" si="178"/>
        <v>0</v>
      </c>
      <c r="E7336" s="24">
        <f t="shared" si="179"/>
        <v>0</v>
      </c>
      <c r="F7336" s="104"/>
      <c r="G7336" s="104"/>
      <c r="H7336" s="113"/>
      <c r="I7336" s="113"/>
      <c r="J7336" s="31"/>
      <c r="K7336" s="32"/>
      <c r="L7336" s="113"/>
      <c r="M7336" s="113"/>
      <c r="N7336" s="31"/>
      <c r="O7336" s="32"/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hidden="1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0</v>
      </c>
      <c r="F7337" s="104"/>
      <c r="G7337" s="104"/>
      <c r="H7337" s="113"/>
      <c r="I7337" s="113"/>
      <c r="J7337" s="31"/>
      <c r="K7337" s="32"/>
      <c r="L7337" s="113"/>
      <c r="M7337" s="113"/>
      <c r="N7337" s="31"/>
      <c r="O7337" s="32"/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hidden="1" customHeight="1" x14ac:dyDescent="0.3">
      <c r="A7338" s="110"/>
      <c r="B7338" s="111"/>
      <c r="C7338" s="112"/>
      <c r="D7338" s="21">
        <f t="shared" si="178"/>
        <v>0</v>
      </c>
      <c r="E7338" s="24">
        <f t="shared" si="179"/>
        <v>0</v>
      </c>
      <c r="F7338" s="104"/>
      <c r="G7338" s="104"/>
      <c r="H7338" s="113"/>
      <c r="I7338" s="113"/>
      <c r="J7338" s="31"/>
      <c r="K7338" s="32"/>
      <c r="L7338" s="113"/>
      <c r="M7338" s="113"/>
      <c r="N7338" s="31"/>
      <c r="O7338" s="32"/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hidden="1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hidden="1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hidden="1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hidden="1" customHeight="1" x14ac:dyDescent="0.3">
      <c r="A7342" s="110"/>
      <c r="B7342" s="111"/>
      <c r="C7342" s="112"/>
      <c r="D7342" s="21">
        <f t="shared" si="178"/>
        <v>0</v>
      </c>
      <c r="E7342" s="24">
        <f t="shared" si="179"/>
        <v>0</v>
      </c>
      <c r="F7342" s="104"/>
      <c r="G7342" s="104"/>
      <c r="H7342" s="113"/>
      <c r="I7342" s="113"/>
      <c r="J7342" s="31"/>
      <c r="K7342" s="32"/>
      <c r="L7342" s="113"/>
      <c r="M7342" s="113"/>
      <c r="N7342" s="31"/>
      <c r="O7342" s="32"/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hidden="1" customHeight="1" x14ac:dyDescent="0.3">
      <c r="A7343" s="110"/>
      <c r="B7343" s="111"/>
      <c r="C7343" s="112"/>
      <c r="D7343" s="21">
        <f t="shared" si="178"/>
        <v>0</v>
      </c>
      <c r="E7343" s="24">
        <f t="shared" si="179"/>
        <v>0</v>
      </c>
      <c r="F7343" s="104"/>
      <c r="G7343" s="104"/>
      <c r="H7343" s="113"/>
      <c r="I7343" s="113"/>
      <c r="J7343" s="31"/>
      <c r="K7343" s="32"/>
      <c r="L7343" s="113"/>
      <c r="M7343" s="113"/>
      <c r="N7343" s="31"/>
      <c r="O7343" s="32"/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hidden="1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hidden="1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hidden="1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hidden="1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hidden="1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hidden="1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hidden="1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hidden="1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hidden="1" customHeight="1" x14ac:dyDescent="0.3">
      <c r="A7352" s="110"/>
      <c r="B7352" s="111"/>
      <c r="C7352" s="112"/>
      <c r="D7352" s="21">
        <f t="shared" si="178"/>
        <v>0</v>
      </c>
      <c r="E7352" s="24">
        <f t="shared" si="179"/>
        <v>0</v>
      </c>
      <c r="F7352" s="104"/>
      <c r="G7352" s="104"/>
      <c r="H7352" s="105"/>
      <c r="I7352" s="105"/>
      <c r="J7352" s="106"/>
      <c r="K7352" s="107"/>
      <c r="L7352" s="105"/>
      <c r="M7352" s="105"/>
      <c r="N7352" s="106"/>
      <c r="O7352" s="107"/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hidden="1" customHeight="1" x14ac:dyDescent="0.3">
      <c r="A7353" s="110"/>
      <c r="B7353" s="111"/>
      <c r="C7353" s="112"/>
      <c r="D7353" s="21">
        <f t="shared" si="178"/>
        <v>0</v>
      </c>
      <c r="E7353" s="24">
        <f t="shared" si="179"/>
        <v>0</v>
      </c>
      <c r="F7353" s="104"/>
      <c r="G7353" s="104"/>
      <c r="H7353" s="105"/>
      <c r="I7353" s="105"/>
      <c r="J7353" s="106"/>
      <c r="K7353" s="107"/>
      <c r="L7353" s="105"/>
      <c r="M7353" s="105"/>
      <c r="N7353" s="106"/>
      <c r="O7353" s="107"/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hidden="1" customHeight="1" x14ac:dyDescent="0.3">
      <c r="A7354" s="110"/>
      <c r="B7354" s="111"/>
      <c r="C7354" s="112"/>
      <c r="D7354" s="21">
        <f t="shared" si="178"/>
        <v>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/>
      <c r="O7354" s="107"/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hidden="1" customHeight="1" x14ac:dyDescent="0.3">
      <c r="A7355" s="110"/>
      <c r="B7355" s="111"/>
      <c r="C7355" s="112"/>
      <c r="D7355" s="21">
        <f t="shared" si="178"/>
        <v>0</v>
      </c>
      <c r="E7355" s="24">
        <f t="shared" si="179"/>
        <v>0</v>
      </c>
      <c r="F7355" s="104"/>
      <c r="G7355" s="104"/>
      <c r="H7355" s="105"/>
      <c r="I7355" s="105"/>
      <c r="J7355" s="106"/>
      <c r="K7355" s="107"/>
      <c r="L7355" s="105"/>
      <c r="M7355" s="105"/>
      <c r="N7355" s="106"/>
      <c r="O7355" s="107"/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hidden="1" customHeight="1" x14ac:dyDescent="0.3">
      <c r="A7356" s="110"/>
      <c r="B7356" s="111"/>
      <c r="C7356" s="112"/>
      <c r="D7356" s="21">
        <f t="shared" si="178"/>
        <v>0</v>
      </c>
      <c r="E7356" s="24">
        <f t="shared" si="179"/>
        <v>0</v>
      </c>
      <c r="F7356" s="104"/>
      <c r="G7356" s="104"/>
      <c r="H7356" s="105"/>
      <c r="I7356" s="105"/>
      <c r="J7356" s="106"/>
      <c r="K7356" s="107"/>
      <c r="L7356" s="105"/>
      <c r="M7356" s="105"/>
      <c r="N7356" s="106"/>
      <c r="O7356" s="107"/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hidden="1" customHeight="1" x14ac:dyDescent="0.3">
      <c r="A7357" s="110"/>
      <c r="B7357" s="111"/>
      <c r="C7357" s="112"/>
      <c r="D7357" s="21">
        <f t="shared" si="178"/>
        <v>0</v>
      </c>
      <c r="E7357" s="24">
        <f t="shared" si="179"/>
        <v>0</v>
      </c>
      <c r="F7357" s="104"/>
      <c r="G7357" s="104"/>
      <c r="H7357" s="105"/>
      <c r="I7357" s="105"/>
      <c r="J7357" s="106"/>
      <c r="K7357" s="107"/>
      <c r="L7357" s="105"/>
      <c r="M7357" s="105"/>
      <c r="N7357" s="106"/>
      <c r="O7357" s="107"/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hidden="1" customHeight="1" x14ac:dyDescent="0.3">
      <c r="A7358" s="110"/>
      <c r="B7358" s="111"/>
      <c r="C7358" s="112"/>
      <c r="D7358" s="21">
        <f t="shared" si="178"/>
        <v>0</v>
      </c>
      <c r="E7358" s="24">
        <f t="shared" si="179"/>
        <v>0</v>
      </c>
      <c r="F7358" s="104"/>
      <c r="G7358" s="104"/>
      <c r="H7358" s="113"/>
      <c r="I7358" s="113"/>
      <c r="J7358" s="31"/>
      <c r="K7358" s="32"/>
      <c r="L7358" s="113"/>
      <c r="M7358" s="113"/>
      <c r="N7358" s="31"/>
      <c r="O7358" s="32"/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hidden="1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0</v>
      </c>
      <c r="F7359" s="104"/>
      <c r="G7359" s="104"/>
      <c r="H7359" s="113"/>
      <c r="I7359" s="113"/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hidden="1" customHeight="1" x14ac:dyDescent="0.3">
      <c r="A7360" s="110"/>
      <c r="B7360" s="111"/>
      <c r="C7360" s="112"/>
      <c r="D7360" s="21">
        <f t="shared" si="178"/>
        <v>0</v>
      </c>
      <c r="E7360" s="24">
        <f t="shared" si="179"/>
        <v>0</v>
      </c>
      <c r="F7360" s="104"/>
      <c r="G7360" s="104"/>
      <c r="H7360" s="113"/>
      <c r="I7360" s="113"/>
      <c r="J7360" s="31"/>
      <c r="K7360" s="32"/>
      <c r="L7360" s="113"/>
      <c r="M7360" s="113"/>
      <c r="N7360" s="31"/>
      <c r="O7360" s="32"/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hidden="1" customHeight="1" x14ac:dyDescent="0.3">
      <c r="A7361" s="110"/>
      <c r="B7361" s="111"/>
      <c r="C7361" s="112"/>
      <c r="D7361" s="21">
        <f t="shared" si="178"/>
        <v>0</v>
      </c>
      <c r="E7361" s="24">
        <f t="shared" si="179"/>
        <v>0</v>
      </c>
      <c r="F7361" s="104"/>
      <c r="G7361" s="104"/>
      <c r="H7361" s="105"/>
      <c r="I7361" s="105"/>
      <c r="J7361" s="106"/>
      <c r="K7361" s="107"/>
      <c r="L7361" s="105"/>
      <c r="M7361" s="105"/>
      <c r="N7361" s="106"/>
      <c r="O7361" s="107"/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1390</v>
      </c>
      <c r="AE7361" s="19" t="s">
        <v>1413</v>
      </c>
      <c r="AG7361" s="34"/>
    </row>
    <row r="7362" spans="1:52" ht="14.4" hidden="1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/>
      <c r="I7362" s="105"/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1391</v>
      </c>
      <c r="AE7362" s="19" t="s">
        <v>1413</v>
      </c>
      <c r="AG7362" s="34"/>
    </row>
    <row r="7363" spans="1:52" ht="14.4" hidden="1" customHeight="1" x14ac:dyDescent="0.3">
      <c r="A7363" s="110"/>
      <c r="B7363" s="111"/>
      <c r="C7363" s="112"/>
      <c r="D7363" s="21">
        <f t="shared" si="178"/>
        <v>0</v>
      </c>
      <c r="E7363" s="24">
        <f t="shared" si="179"/>
        <v>0</v>
      </c>
      <c r="F7363" s="104"/>
      <c r="G7363" s="104"/>
      <c r="H7363" s="105"/>
      <c r="I7363" s="105"/>
      <c r="J7363" s="106"/>
      <c r="K7363" s="107"/>
      <c r="L7363" s="105"/>
      <c r="M7363" s="105"/>
      <c r="N7363" s="106"/>
      <c r="O7363" s="107"/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1392</v>
      </c>
      <c r="AE7363" s="19" t="s">
        <v>1413</v>
      </c>
      <c r="AG7363" s="34"/>
    </row>
    <row r="7364" spans="1:52" ht="14.4" hidden="1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1393</v>
      </c>
      <c r="AE7364" s="19" t="s">
        <v>1413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hidden="1" customHeight="1" x14ac:dyDescent="0.3">
      <c r="A7365" s="110"/>
      <c r="B7365" s="111"/>
      <c r="C7365" s="112"/>
      <c r="D7365" s="21">
        <f t="shared" si="178"/>
        <v>0</v>
      </c>
      <c r="E7365" s="24">
        <f t="shared" si="179"/>
        <v>0</v>
      </c>
      <c r="F7365" s="104"/>
      <c r="G7365" s="104"/>
      <c r="H7365" s="105"/>
      <c r="I7365" s="105"/>
      <c r="J7365" s="106"/>
      <c r="K7365" s="107"/>
      <c r="L7365" s="105"/>
      <c r="M7365" s="105"/>
      <c r="N7365" s="106"/>
      <c r="O7365" s="107"/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1394</v>
      </c>
      <c r="AE7365" s="19" t="s">
        <v>1413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hidden="1" customHeight="1" x14ac:dyDescent="0.3">
      <c r="A7366" s="110"/>
      <c r="B7366" s="111"/>
      <c r="C7366" s="112"/>
      <c r="D7366" s="21">
        <f t="shared" si="178"/>
        <v>0</v>
      </c>
      <c r="E7366" s="24">
        <f t="shared" si="179"/>
        <v>0</v>
      </c>
      <c r="F7366" s="104"/>
      <c r="G7366" s="104"/>
      <c r="H7366" s="113"/>
      <c r="I7366" s="113"/>
      <c r="J7366" s="31"/>
      <c r="K7366" s="32"/>
      <c r="L7366" s="113"/>
      <c r="M7366" s="113"/>
      <c r="N7366" s="31"/>
      <c r="O7366" s="32"/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1395</v>
      </c>
      <c r="AE7366" s="19" t="s">
        <v>1413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hidden="1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1396</v>
      </c>
      <c r="AE7367" s="19" t="s">
        <v>1413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hidden="1" customHeight="1" x14ac:dyDescent="0.3">
      <c r="A7368" s="110"/>
      <c r="B7368" s="111"/>
      <c r="C7368" s="112"/>
      <c r="D7368" s="21">
        <f t="shared" si="178"/>
        <v>0</v>
      </c>
      <c r="E7368" s="24">
        <f t="shared" si="179"/>
        <v>0</v>
      </c>
      <c r="F7368" s="104"/>
      <c r="G7368" s="104"/>
      <c r="H7368" s="113"/>
      <c r="I7368" s="113"/>
      <c r="J7368" s="31"/>
      <c r="K7368" s="32"/>
      <c r="L7368" s="113"/>
      <c r="M7368" s="113"/>
      <c r="N7368" s="31"/>
      <c r="O7368" s="32"/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1397</v>
      </c>
      <c r="AE7368" s="19" t="s">
        <v>1413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hidden="1" customHeight="1" x14ac:dyDescent="0.3">
      <c r="A7369" s="110"/>
      <c r="B7369" s="111"/>
      <c r="C7369" s="112"/>
      <c r="D7369" s="21">
        <f t="shared" si="178"/>
        <v>0</v>
      </c>
      <c r="E7369" s="24">
        <f t="shared" si="179"/>
        <v>0</v>
      </c>
      <c r="F7369" s="104"/>
      <c r="G7369" s="104"/>
      <c r="H7369" s="113"/>
      <c r="I7369" s="113"/>
      <c r="J7369" s="31"/>
      <c r="K7369" s="32"/>
      <c r="L7369" s="113"/>
      <c r="M7369" s="113"/>
      <c r="N7369" s="31"/>
      <c r="O7369" s="32"/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1398</v>
      </c>
      <c r="AE7369" s="19" t="s">
        <v>1413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hidden="1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1399</v>
      </c>
      <c r="AE7370" s="19" t="s">
        <v>1413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hidden="1" customHeight="1" x14ac:dyDescent="0.3">
      <c r="A7371" s="110"/>
      <c r="B7371" s="111"/>
      <c r="C7371" s="112"/>
      <c r="D7371" s="21">
        <f t="shared" si="178"/>
        <v>0</v>
      </c>
      <c r="E7371" s="24">
        <f t="shared" si="179"/>
        <v>0</v>
      </c>
      <c r="F7371" s="104"/>
      <c r="G7371" s="104"/>
      <c r="H7371" s="105"/>
      <c r="I7371" s="105"/>
      <c r="J7371" s="106"/>
      <c r="K7371" s="107"/>
      <c r="L7371" s="105"/>
      <c r="M7371" s="105"/>
      <c r="N7371" s="106"/>
      <c r="O7371" s="107"/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1400</v>
      </c>
      <c r="AE7371" s="19" t="s">
        <v>1413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hidden="1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/>
      <c r="I7372" s="105"/>
      <c r="J7372" s="106"/>
      <c r="K7372" s="107"/>
      <c r="L7372" s="105"/>
      <c r="M7372" s="105"/>
      <c r="N7372" s="106"/>
      <c r="O7372" s="107"/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hidden="1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hidden="1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hidden="1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hidden="1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hidden="1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hidden="1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hidden="1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/>
      <c r="I7379" s="113"/>
      <c r="J7379" s="31"/>
      <c r="K7379" s="32"/>
      <c r="L7379" s="113"/>
      <c r="M7379" s="113"/>
      <c r="N7379" s="31"/>
      <c r="O7379" s="32"/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hidden="1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hidden="1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/>
      <c r="I7381" s="113"/>
      <c r="J7381" s="31"/>
      <c r="K7381" s="32"/>
      <c r="L7381" s="113"/>
      <c r="M7381" s="113"/>
      <c r="N7381" s="31"/>
      <c r="O7381" s="32"/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hidden="1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/>
      <c r="I7382" s="113"/>
      <c r="J7382" s="31"/>
      <c r="K7382" s="32"/>
      <c r="L7382" s="113"/>
      <c r="M7382" s="113"/>
      <c r="N7382" s="31"/>
      <c r="O7382" s="32"/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hidden="1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hidden="1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0</v>
      </c>
      <c r="F7384" s="104"/>
      <c r="G7384" s="104"/>
      <c r="H7384" s="113"/>
      <c r="I7384" s="113"/>
      <c r="J7384" s="31"/>
      <c r="K7384" s="32"/>
      <c r="L7384" s="113"/>
      <c r="M7384" s="113"/>
      <c r="N7384" s="31"/>
      <c r="O7384" s="32"/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hidden="1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/>
      <c r="I7385" s="105"/>
      <c r="J7385" s="106"/>
      <c r="K7385" s="107"/>
      <c r="L7385" s="105"/>
      <c r="M7385" s="105"/>
      <c r="N7385" s="106"/>
      <c r="O7385" s="107"/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hidden="1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hidden="1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/>
      <c r="I7387" s="113"/>
      <c r="J7387" s="31"/>
      <c r="K7387" s="32"/>
      <c r="L7387" s="113"/>
      <c r="M7387" s="113"/>
      <c r="N7387" s="31"/>
      <c r="O7387" s="32"/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hidden="1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hidden="1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hidden="1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hidden="1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hidden="1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/>
      <c r="I7392" s="105"/>
      <c r="J7392" s="106"/>
      <c r="K7392" s="107"/>
      <c r="L7392" s="105"/>
      <c r="M7392" s="105"/>
      <c r="N7392" s="106"/>
      <c r="O7392" s="107"/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hidden="1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/>
      <c r="I7393" s="113"/>
      <c r="J7393" s="31"/>
      <c r="K7393" s="32"/>
      <c r="L7393" s="113"/>
      <c r="M7393" s="113"/>
      <c r="N7393" s="31"/>
      <c r="O7393" s="32"/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hidden="1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/>
      <c r="I7394" s="105"/>
      <c r="J7394" s="106"/>
      <c r="K7394" s="107"/>
      <c r="L7394" s="105"/>
      <c r="M7394" s="105"/>
      <c r="N7394" s="106"/>
      <c r="O7394" s="107"/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hidden="1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hidden="1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hidden="1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hidden="1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hidden="1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hidden="1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hidden="1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hidden="1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hidden="1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hidden="1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/>
      <c r="I7404" s="113"/>
      <c r="J7404" s="31"/>
      <c r="K7404" s="32"/>
      <c r="L7404" s="113"/>
      <c r="M7404" s="113"/>
      <c r="N7404" s="31"/>
      <c r="O7404" s="32"/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hidden="1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/>
      <c r="I7405" s="105"/>
      <c r="J7405" s="106"/>
      <c r="K7405" s="107"/>
      <c r="L7405" s="105"/>
      <c r="M7405" s="105"/>
      <c r="N7405" s="106"/>
      <c r="O7405" s="107"/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hidden="1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/>
      <c r="I7406" s="105"/>
      <c r="J7406" s="106"/>
      <c r="K7406" s="107"/>
      <c r="L7406" s="105"/>
      <c r="M7406" s="105"/>
      <c r="N7406" s="106"/>
      <c r="O7406" s="107"/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hidden="1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hidden="1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hidden="1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/>
      <c r="I7409" s="113"/>
      <c r="J7409" s="31"/>
      <c r="K7409" s="32"/>
      <c r="L7409" s="113"/>
      <c r="M7409" s="113"/>
      <c r="N7409" s="31"/>
      <c r="O7409" s="32"/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hidden="1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/>
      <c r="I7410" s="105"/>
      <c r="J7410" s="106"/>
      <c r="K7410" s="107"/>
      <c r="L7410" s="105"/>
      <c r="M7410" s="105"/>
      <c r="N7410" s="106"/>
      <c r="O7410" s="107"/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hidden="1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/>
      <c r="I7411" s="105"/>
      <c r="J7411" s="106"/>
      <c r="K7411" s="107"/>
      <c r="L7411" s="105"/>
      <c r="M7411" s="105"/>
      <c r="N7411" s="106"/>
      <c r="O7411" s="107"/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hidden="1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/>
      <c r="I7412" s="113"/>
      <c r="J7412" s="31"/>
      <c r="K7412" s="32"/>
      <c r="L7412" s="113"/>
      <c r="M7412" s="113"/>
      <c r="N7412" s="31"/>
      <c r="O7412" s="32"/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hidden="1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hidden="1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hidden="1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hidden="1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hidden="1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hidden="1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0</v>
      </c>
      <c r="F7418" s="104"/>
      <c r="G7418" s="104"/>
      <c r="H7418" s="105"/>
      <c r="I7418" s="105"/>
      <c r="J7418" s="106"/>
      <c r="K7418" s="107"/>
      <c r="L7418" s="105"/>
      <c r="M7418" s="105"/>
      <c r="N7418" s="106"/>
      <c r="O7418" s="107"/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hidden="1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0</v>
      </c>
      <c r="F7419" s="104"/>
      <c r="G7419" s="104"/>
      <c r="H7419" s="105"/>
      <c r="I7419" s="105"/>
      <c r="J7419" s="106"/>
      <c r="K7419" s="107"/>
      <c r="L7419" s="105"/>
      <c r="M7419" s="105"/>
      <c r="N7419" s="106"/>
      <c r="O7419" s="107"/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hidden="1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0</v>
      </c>
      <c r="F7420" s="104"/>
      <c r="G7420" s="104"/>
      <c r="H7420" s="105"/>
      <c r="I7420" s="105"/>
      <c r="J7420" s="106"/>
      <c r="K7420" s="107"/>
      <c r="L7420" s="105"/>
      <c r="M7420" s="105"/>
      <c r="N7420" s="106"/>
      <c r="O7420" s="107"/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hidden="1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0</v>
      </c>
      <c r="F7421" s="104"/>
      <c r="G7421" s="104"/>
      <c r="H7421" s="113"/>
      <c r="I7421" s="113"/>
      <c r="J7421" s="31"/>
      <c r="K7421" s="32"/>
      <c r="L7421" s="113"/>
      <c r="M7421" s="113"/>
      <c r="N7421" s="31"/>
      <c r="O7421" s="32"/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hidden="1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hidden="1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hidden="1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hidden="1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hidden="1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hidden="1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hidden="1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hidden="1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/>
      <c r="I7429" s="113"/>
      <c r="J7429" s="31"/>
      <c r="K7429" s="32"/>
      <c r="L7429" s="113"/>
      <c r="M7429" s="113"/>
      <c r="N7429" s="31"/>
      <c r="O7429" s="32"/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hidden="1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hidden="1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/>
      <c r="I7431" s="113"/>
      <c r="J7431" s="31"/>
      <c r="K7431" s="32"/>
      <c r="L7431" s="113"/>
      <c r="M7431" s="113"/>
      <c r="N7431" s="31"/>
      <c r="O7431" s="32"/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hidden="1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/>
      <c r="I7432" s="113"/>
      <c r="J7432" s="31"/>
      <c r="K7432" s="32"/>
      <c r="L7432" s="113"/>
      <c r="M7432" s="113"/>
      <c r="N7432" s="31"/>
      <c r="O7432" s="32"/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hidden="1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hidden="1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/>
      <c r="I7434" s="113"/>
      <c r="J7434" s="31"/>
      <c r="K7434" s="32"/>
      <c r="L7434" s="113"/>
      <c r="M7434" s="113"/>
      <c r="N7434" s="31"/>
      <c r="O7434" s="32"/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hidden="1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0</v>
      </c>
      <c r="F7435" s="104"/>
      <c r="G7435" s="104"/>
      <c r="H7435" s="113"/>
      <c r="I7435" s="113"/>
      <c r="J7435" s="31"/>
      <c r="K7435" s="32"/>
      <c r="L7435" s="113"/>
      <c r="M7435" s="113"/>
      <c r="N7435" s="31"/>
      <c r="O7435" s="32"/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hidden="1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hidden="1" customHeight="1" x14ac:dyDescent="0.3">
      <c r="A7437" s="110"/>
      <c r="B7437" s="111"/>
      <c r="C7437" s="112"/>
      <c r="D7437" s="21">
        <f t="shared" si="180"/>
        <v>0</v>
      </c>
      <c r="E7437" s="24">
        <f t="shared" si="181"/>
        <v>0</v>
      </c>
      <c r="F7437" s="104"/>
      <c r="G7437" s="104"/>
      <c r="H7437" s="113"/>
      <c r="I7437" s="113"/>
      <c r="J7437" s="31"/>
      <c r="K7437" s="32"/>
      <c r="L7437" s="113"/>
      <c r="M7437" s="113"/>
      <c r="N7437" s="31"/>
      <c r="O7437" s="32"/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hidden="1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/>
      <c r="I7438" s="105"/>
      <c r="J7438" s="106"/>
      <c r="K7438" s="107"/>
      <c r="L7438" s="105"/>
      <c r="M7438" s="105"/>
      <c r="N7438" s="106"/>
      <c r="O7438" s="107"/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hidden="1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hidden="1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/>
      <c r="I7440" s="105"/>
      <c r="J7440" s="106"/>
      <c r="K7440" s="107"/>
      <c r="L7440" s="105"/>
      <c r="M7440" s="105"/>
      <c r="N7440" s="106"/>
      <c r="O7440" s="107"/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hidden="1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/>
      <c r="I7441" s="113"/>
      <c r="J7441" s="31"/>
      <c r="K7441" s="32"/>
      <c r="L7441" s="113"/>
      <c r="M7441" s="113"/>
      <c r="N7441" s="31"/>
      <c r="O7441" s="32"/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hidden="1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hidden="1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/>
      <c r="I7443" s="113"/>
      <c r="J7443" s="31"/>
      <c r="K7443" s="32"/>
      <c r="L7443" s="113"/>
      <c r="M7443" s="113"/>
      <c r="N7443" s="31"/>
      <c r="O7443" s="32"/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hidden="1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hidden="1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hidden="1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hidden="1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0</v>
      </c>
      <c r="F7447" s="104"/>
      <c r="G7447" s="104"/>
      <c r="H7447" s="113"/>
      <c r="I7447" s="113"/>
      <c r="J7447" s="31"/>
      <c r="K7447" s="32"/>
      <c r="L7447" s="113"/>
      <c r="M7447" s="113"/>
      <c r="N7447" s="31"/>
      <c r="O7447" s="32"/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hidden="1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hidden="1" customHeight="1" x14ac:dyDescent="0.3">
      <c r="A7449" s="110"/>
      <c r="B7449" s="111"/>
      <c r="C7449" s="112"/>
      <c r="D7449" s="21">
        <f t="shared" si="180"/>
        <v>0</v>
      </c>
      <c r="E7449" s="24">
        <f t="shared" si="181"/>
        <v>0</v>
      </c>
      <c r="F7449" s="104"/>
      <c r="G7449" s="104"/>
      <c r="H7449" s="113"/>
      <c r="I7449" s="113"/>
      <c r="J7449" s="31"/>
      <c r="K7449" s="32"/>
      <c r="L7449" s="113"/>
      <c r="M7449" s="113"/>
      <c r="N7449" s="31"/>
      <c r="O7449" s="32"/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hidden="1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0</v>
      </c>
      <c r="F7450" s="104"/>
      <c r="G7450" s="104"/>
      <c r="H7450" s="113"/>
      <c r="I7450" s="113"/>
      <c r="J7450" s="31"/>
      <c r="K7450" s="32"/>
      <c r="L7450" s="113"/>
      <c r="M7450" s="113"/>
      <c r="N7450" s="31"/>
      <c r="O7450" s="32"/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hidden="1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hidden="1" customHeight="1" x14ac:dyDescent="0.3">
      <c r="A7452" s="110"/>
      <c r="B7452" s="111"/>
      <c r="C7452" s="112"/>
      <c r="D7452" s="21">
        <f t="shared" si="180"/>
        <v>0</v>
      </c>
      <c r="E7452" s="24">
        <f t="shared" si="181"/>
        <v>0</v>
      </c>
      <c r="F7452" s="104"/>
      <c r="G7452" s="104"/>
      <c r="H7452" s="113"/>
      <c r="I7452" s="113"/>
      <c r="J7452" s="31"/>
      <c r="K7452" s="32"/>
      <c r="L7452" s="113"/>
      <c r="M7452" s="113"/>
      <c r="N7452" s="31"/>
      <c r="O7452" s="32"/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hidden="1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hidden="1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hidden="1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hidden="1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0</v>
      </c>
      <c r="F7456" s="104"/>
      <c r="G7456" s="104"/>
      <c r="H7456" s="113"/>
      <c r="I7456" s="113"/>
      <c r="J7456" s="31"/>
      <c r="K7456" s="32"/>
      <c r="L7456" s="113"/>
      <c r="M7456" s="113"/>
      <c r="N7456" s="31"/>
      <c r="O7456" s="32"/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hidden="1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hidden="1" customHeight="1" x14ac:dyDescent="0.3">
      <c r="A7458" s="110"/>
      <c r="B7458" s="111"/>
      <c r="C7458" s="112"/>
      <c r="D7458" s="21">
        <f t="shared" si="180"/>
        <v>0</v>
      </c>
      <c r="E7458" s="24">
        <f t="shared" si="181"/>
        <v>0</v>
      </c>
      <c r="F7458" s="104"/>
      <c r="G7458" s="104"/>
      <c r="H7458" s="113"/>
      <c r="I7458" s="113"/>
      <c r="J7458" s="31"/>
      <c r="K7458" s="32"/>
      <c r="L7458" s="113"/>
      <c r="M7458" s="113"/>
      <c r="N7458" s="31"/>
      <c r="O7458" s="32"/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hidden="1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hidden="1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hidden="1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hidden="1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hidden="1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hidden="1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hidden="1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hidden="1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hidden="1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hidden="1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hidden="1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hidden="1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hidden="1" customHeight="1" x14ac:dyDescent="0.3">
      <c r="A7471" s="110"/>
      <c r="B7471" s="111"/>
      <c r="C7471" s="112"/>
      <c r="D7471" s="21">
        <f t="shared" si="182"/>
        <v>0</v>
      </c>
      <c r="E7471" s="24">
        <f t="shared" si="183"/>
        <v>0</v>
      </c>
      <c r="F7471" s="104"/>
      <c r="G7471" s="104"/>
      <c r="H7471" s="113"/>
      <c r="I7471" s="113"/>
      <c r="J7471" s="31"/>
      <c r="K7471" s="32"/>
      <c r="L7471" s="113"/>
      <c r="M7471" s="113"/>
      <c r="N7471" s="31"/>
      <c r="O7471" s="32"/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hidden="1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/>
      <c r="I7472" s="105"/>
      <c r="J7472" s="106"/>
      <c r="K7472" s="107"/>
      <c r="L7472" s="105"/>
      <c r="M7472" s="105"/>
      <c r="N7472" s="106"/>
      <c r="O7472" s="107"/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hidden="1" customHeight="1" x14ac:dyDescent="0.3">
      <c r="A7473" s="110"/>
      <c r="B7473" s="111"/>
      <c r="C7473" s="112"/>
      <c r="D7473" s="21">
        <f t="shared" si="182"/>
        <v>0</v>
      </c>
      <c r="E7473" s="24">
        <f t="shared" si="183"/>
        <v>0</v>
      </c>
      <c r="F7473" s="104"/>
      <c r="G7473" s="104"/>
      <c r="H7473" s="105"/>
      <c r="I7473" s="105"/>
      <c r="J7473" s="106"/>
      <c r="K7473" s="107"/>
      <c r="L7473" s="105"/>
      <c r="M7473" s="105"/>
      <c r="N7473" s="106"/>
      <c r="O7473" s="107"/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hidden="1" customHeight="1" x14ac:dyDescent="0.3">
      <c r="A7474" s="110"/>
      <c r="B7474" s="111"/>
      <c r="C7474" s="112"/>
      <c r="D7474" s="21">
        <f t="shared" si="182"/>
        <v>0</v>
      </c>
      <c r="E7474" s="24">
        <f t="shared" si="183"/>
        <v>0</v>
      </c>
      <c r="F7474" s="104"/>
      <c r="G7474" s="104"/>
      <c r="H7474" s="105"/>
      <c r="I7474" s="105"/>
      <c r="J7474" s="106"/>
      <c r="K7474" s="107"/>
      <c r="L7474" s="105"/>
      <c r="M7474" s="105"/>
      <c r="N7474" s="106"/>
      <c r="O7474" s="107"/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hidden="1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0</v>
      </c>
      <c r="F7475" s="104"/>
      <c r="G7475" s="104"/>
      <c r="H7475" s="105"/>
      <c r="I7475" s="105"/>
      <c r="J7475" s="106"/>
      <c r="K7475" s="107"/>
      <c r="L7475" s="105"/>
      <c r="M7475" s="105"/>
      <c r="N7475" s="106"/>
      <c r="O7475" s="107"/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hidden="1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/>
      <c r="I7476" s="105"/>
      <c r="J7476" s="106"/>
      <c r="K7476" s="107"/>
      <c r="L7476" s="105"/>
      <c r="M7476" s="105"/>
      <c r="N7476" s="106"/>
      <c r="O7476" s="107"/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hidden="1" customHeight="1" x14ac:dyDescent="0.3">
      <c r="A7477" s="110"/>
      <c r="B7477" s="111"/>
      <c r="C7477" s="112"/>
      <c r="D7477" s="21">
        <f t="shared" si="182"/>
        <v>0</v>
      </c>
      <c r="E7477" s="24">
        <f t="shared" si="183"/>
        <v>0</v>
      </c>
      <c r="F7477" s="104"/>
      <c r="G7477" s="104"/>
      <c r="H7477" s="105"/>
      <c r="I7477" s="105"/>
      <c r="J7477" s="106"/>
      <c r="K7477" s="107"/>
      <c r="L7477" s="105"/>
      <c r="M7477" s="105"/>
      <c r="N7477" s="106"/>
      <c r="O7477" s="107"/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hidden="1" customHeight="1" x14ac:dyDescent="0.3">
      <c r="A7478" s="110"/>
      <c r="B7478" s="111"/>
      <c r="C7478" s="112"/>
      <c r="D7478" s="21">
        <f t="shared" si="182"/>
        <v>0</v>
      </c>
      <c r="E7478" s="24">
        <f t="shared" si="183"/>
        <v>0</v>
      </c>
      <c r="F7478" s="104"/>
      <c r="G7478" s="104"/>
      <c r="H7478" s="105"/>
      <c r="I7478" s="105"/>
      <c r="J7478" s="106"/>
      <c r="K7478" s="107"/>
      <c r="L7478" s="105"/>
      <c r="M7478" s="105"/>
      <c r="N7478" s="106"/>
      <c r="O7478" s="107"/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hidden="1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0</v>
      </c>
      <c r="F7479" s="104"/>
      <c r="G7479" s="104"/>
      <c r="H7479" s="105"/>
      <c r="I7479" s="105"/>
      <c r="J7479" s="106"/>
      <c r="K7479" s="107"/>
      <c r="L7479" s="105"/>
      <c r="M7479" s="105"/>
      <c r="N7479" s="106"/>
      <c r="O7479" s="107"/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hidden="1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hidden="1" customHeight="1" x14ac:dyDescent="0.3">
      <c r="A7481" s="110"/>
      <c r="B7481" s="111"/>
      <c r="C7481" s="112"/>
      <c r="D7481" s="21">
        <f t="shared" si="182"/>
        <v>0</v>
      </c>
      <c r="E7481" s="24">
        <f t="shared" si="183"/>
        <v>0</v>
      </c>
      <c r="F7481" s="104"/>
      <c r="G7481" s="104"/>
      <c r="H7481" s="105"/>
      <c r="I7481" s="105"/>
      <c r="J7481" s="106"/>
      <c r="K7481" s="107"/>
      <c r="L7481" s="105"/>
      <c r="M7481" s="105"/>
      <c r="N7481" s="106"/>
      <c r="O7481" s="107"/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hidden="1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0</v>
      </c>
      <c r="F7482" s="104"/>
      <c r="G7482" s="104"/>
      <c r="H7482" s="113"/>
      <c r="I7482" s="113"/>
      <c r="J7482" s="31"/>
      <c r="K7482" s="32"/>
      <c r="L7482" s="113"/>
      <c r="M7482" s="113"/>
      <c r="N7482" s="31"/>
      <c r="O7482" s="32"/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hidden="1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0</v>
      </c>
      <c r="F7483" s="104"/>
      <c r="G7483" s="104"/>
      <c r="H7483" s="113"/>
      <c r="I7483" s="113"/>
      <c r="J7483" s="31"/>
      <c r="K7483" s="32"/>
      <c r="L7483" s="113"/>
      <c r="M7483" s="113"/>
      <c r="N7483" s="31"/>
      <c r="O7483" s="32"/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hidden="1" customHeight="1" x14ac:dyDescent="0.3">
      <c r="A7484" s="110"/>
      <c r="B7484" s="111"/>
      <c r="C7484" s="112"/>
      <c r="D7484" s="21">
        <f t="shared" si="182"/>
        <v>0</v>
      </c>
      <c r="E7484" s="24">
        <f t="shared" si="183"/>
        <v>0</v>
      </c>
      <c r="F7484" s="104"/>
      <c r="G7484" s="104"/>
      <c r="H7484" s="113"/>
      <c r="I7484" s="113"/>
      <c r="J7484" s="31"/>
      <c r="K7484" s="32"/>
      <c r="L7484" s="113"/>
      <c r="M7484" s="113"/>
      <c r="N7484" s="31"/>
      <c r="O7484" s="32"/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hidden="1" customHeight="1" x14ac:dyDescent="0.3">
      <c r="A7485" s="110"/>
      <c r="B7485" s="111"/>
      <c r="C7485" s="112"/>
      <c r="D7485" s="21">
        <f t="shared" si="182"/>
        <v>0</v>
      </c>
      <c r="E7485" s="24">
        <f t="shared" si="183"/>
        <v>0</v>
      </c>
      <c r="F7485" s="104"/>
      <c r="G7485" s="104"/>
      <c r="H7485" s="113"/>
      <c r="I7485" s="113"/>
      <c r="J7485" s="31"/>
      <c r="K7485" s="32"/>
      <c r="L7485" s="113"/>
      <c r="M7485" s="113"/>
      <c r="N7485" s="31"/>
      <c r="O7485" s="32"/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hidden="1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0</v>
      </c>
      <c r="F7486" s="104"/>
      <c r="G7486" s="104"/>
      <c r="H7486" s="105"/>
      <c r="I7486" s="105"/>
      <c r="J7486" s="106"/>
      <c r="K7486" s="107"/>
      <c r="L7486" s="105"/>
      <c r="M7486" s="105"/>
      <c r="N7486" s="106"/>
      <c r="O7486" s="107"/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hidden="1" customHeight="1" x14ac:dyDescent="0.3">
      <c r="A7487" s="110"/>
      <c r="B7487" s="111"/>
      <c r="C7487" s="112"/>
      <c r="D7487" s="21">
        <f t="shared" si="182"/>
        <v>0</v>
      </c>
      <c r="E7487" s="24">
        <f t="shared" si="183"/>
        <v>0</v>
      </c>
      <c r="F7487" s="104"/>
      <c r="G7487" s="104"/>
      <c r="H7487" s="105"/>
      <c r="I7487" s="105"/>
      <c r="J7487" s="106"/>
      <c r="K7487" s="107"/>
      <c r="L7487" s="105"/>
      <c r="M7487" s="105"/>
      <c r="N7487" s="106"/>
      <c r="O7487" s="107"/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hidden="1" customHeight="1" x14ac:dyDescent="0.3">
      <c r="A7488" s="110"/>
      <c r="B7488" s="111"/>
      <c r="C7488" s="112"/>
      <c r="D7488" s="21">
        <f t="shared" si="182"/>
        <v>0</v>
      </c>
      <c r="E7488" s="24">
        <f t="shared" si="183"/>
        <v>0</v>
      </c>
      <c r="F7488" s="104"/>
      <c r="G7488" s="104"/>
      <c r="H7488" s="105"/>
      <c r="I7488" s="105"/>
      <c r="J7488" s="106"/>
      <c r="K7488" s="107"/>
      <c r="L7488" s="105"/>
      <c r="M7488" s="105"/>
      <c r="N7488" s="106"/>
      <c r="O7488" s="107"/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hidden="1" customHeight="1" x14ac:dyDescent="0.3">
      <c r="A7489" s="110"/>
      <c r="B7489" s="111"/>
      <c r="C7489" s="112"/>
      <c r="D7489" s="21">
        <f t="shared" si="182"/>
        <v>0</v>
      </c>
      <c r="E7489" s="24">
        <f t="shared" si="183"/>
        <v>0</v>
      </c>
      <c r="F7489" s="104"/>
      <c r="G7489" s="104"/>
      <c r="H7489" s="113"/>
      <c r="I7489" s="113"/>
      <c r="J7489" s="31"/>
      <c r="K7489" s="32"/>
      <c r="L7489" s="113"/>
      <c r="M7489" s="113"/>
      <c r="N7489" s="31"/>
      <c r="O7489" s="32"/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hidden="1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hidden="1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hidden="1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hidden="1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hidden="1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hidden="1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hidden="1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hidden="1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hidden="1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hidden="1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hidden="1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hidden="1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hidden="1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hidden="1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hidden="1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1401</v>
      </c>
      <c r="AE7504" s="19" t="s">
        <v>1412</v>
      </c>
      <c r="AF7504" s="19" t="s">
        <v>1402</v>
      </c>
      <c r="AG7504" s="34" t="s">
        <v>1413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hidden="1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1403</v>
      </c>
      <c r="AE7505" s="19" t="s">
        <v>1412</v>
      </c>
      <c r="AF7505" s="19" t="s">
        <v>1404</v>
      </c>
      <c r="AG7505" s="34" t="s">
        <v>1413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hidden="1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1405</v>
      </c>
      <c r="AE7506" s="19" t="s">
        <v>1412</v>
      </c>
      <c r="AF7506" s="19" t="s">
        <v>1406</v>
      </c>
      <c r="AG7506" s="34" t="s">
        <v>1413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hidden="1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1407</v>
      </c>
      <c r="AG7507" s="34" t="s">
        <v>1413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hidden="1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1415</v>
      </c>
      <c r="AG7508" s="34" t="s">
        <v>1413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hidden="1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1403</v>
      </c>
      <c r="AE7509" s="19" t="s">
        <v>1412</v>
      </c>
      <c r="AF7509" s="19" t="s">
        <v>1404</v>
      </c>
      <c r="AG7509" s="34" t="s">
        <v>1413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hidden="1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1403</v>
      </c>
      <c r="AE7510" s="19" t="s">
        <v>1412</v>
      </c>
      <c r="AF7510" s="19" t="s">
        <v>1404</v>
      </c>
      <c r="AG7510" s="34" t="s">
        <v>1413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hidden="1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1403</v>
      </c>
      <c r="AE7511" s="19" t="s">
        <v>1412</v>
      </c>
      <c r="AF7511" s="19" t="s">
        <v>1404</v>
      </c>
      <c r="AG7511" s="34" t="s">
        <v>1413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hidden="1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hidden="1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hidden="1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hidden="1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1401</v>
      </c>
      <c r="AE7515" s="19" t="s">
        <v>1412</v>
      </c>
      <c r="AF7515" s="19" t="s">
        <v>1402</v>
      </c>
      <c r="AG7515" s="34" t="s">
        <v>1413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hidden="1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1403</v>
      </c>
      <c r="AE7516" s="19" t="s">
        <v>1412</v>
      </c>
      <c r="AF7516" s="19" t="s">
        <v>1404</v>
      </c>
      <c r="AG7516" s="34" t="s">
        <v>1413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hidden="1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1405</v>
      </c>
      <c r="AE7517" s="19" t="s">
        <v>1412</v>
      </c>
      <c r="AF7517" s="19" t="s">
        <v>1406</v>
      </c>
      <c r="AG7517" s="34" t="s">
        <v>1413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hidden="1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1407</v>
      </c>
      <c r="AG7518" s="34" t="s">
        <v>1413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hidden="1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1415</v>
      </c>
      <c r="AG7519" s="34" t="s">
        <v>1413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hidden="1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1403</v>
      </c>
      <c r="AE7520" s="19" t="s">
        <v>1412</v>
      </c>
      <c r="AF7520" s="19" t="s">
        <v>1404</v>
      </c>
      <c r="AG7520" s="34" t="s">
        <v>1413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hidden="1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1403</v>
      </c>
      <c r="AE7521" s="19" t="s">
        <v>1412</v>
      </c>
      <c r="AF7521" s="19" t="s">
        <v>1404</v>
      </c>
      <c r="AG7521" s="34" t="s">
        <v>1413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hidden="1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1403</v>
      </c>
      <c r="AE7522" s="19" t="s">
        <v>1412</v>
      </c>
      <c r="AF7522" s="19" t="s">
        <v>1404</v>
      </c>
      <c r="AG7522" s="34" t="s">
        <v>1413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hidden="1" customHeight="1" x14ac:dyDescent="0.3">
      <c r="A7523" s="110"/>
      <c r="B7523" s="111"/>
      <c r="C7523" s="112"/>
      <c r="D7523" s="21">
        <f t="shared" si="182"/>
        <v>0</v>
      </c>
      <c r="E7523" s="24">
        <f t="shared" si="183"/>
        <v>0</v>
      </c>
      <c r="F7523" s="104"/>
      <c r="G7523" s="104"/>
      <c r="H7523" s="105"/>
      <c r="I7523" s="105"/>
      <c r="J7523" s="106"/>
      <c r="K7523" s="107"/>
      <c r="L7523" s="105"/>
      <c r="M7523" s="105"/>
      <c r="N7523" s="106"/>
      <c r="O7523" s="107"/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1401</v>
      </c>
      <c r="AE7523" s="19" t="s">
        <v>1412</v>
      </c>
      <c r="AF7523" s="19" t="s">
        <v>1402</v>
      </c>
      <c r="AG7523" s="34" t="s">
        <v>1413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hidden="1" customHeight="1" x14ac:dyDescent="0.3">
      <c r="A7524" s="110"/>
      <c r="B7524" s="111"/>
      <c r="C7524" s="112"/>
      <c r="D7524" s="21">
        <f t="shared" si="182"/>
        <v>0</v>
      </c>
      <c r="E7524" s="24">
        <f t="shared" si="183"/>
        <v>0</v>
      </c>
      <c r="F7524" s="104"/>
      <c r="G7524" s="104"/>
      <c r="H7524" s="105"/>
      <c r="I7524" s="105"/>
      <c r="J7524" s="106"/>
      <c r="K7524" s="107"/>
      <c r="L7524" s="105"/>
      <c r="M7524" s="105"/>
      <c r="N7524" s="106"/>
      <c r="O7524" s="107"/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1403</v>
      </c>
      <c r="AE7524" s="19" t="s">
        <v>1412</v>
      </c>
      <c r="AF7524" s="19" t="s">
        <v>1404</v>
      </c>
      <c r="AG7524" s="34" t="s">
        <v>1413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hidden="1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0</v>
      </c>
      <c r="E7525" s="24">
        <f t="shared" ref="E7525:E7588" si="185">G7525+I7525+K7525+M7525+O7525+Q7525+S7525+U7525+W7525+Y7525+AA7525+AC7525</f>
        <v>0</v>
      </c>
      <c r="F7525" s="104"/>
      <c r="G7525" s="104"/>
      <c r="H7525" s="105"/>
      <c r="I7525" s="105"/>
      <c r="J7525" s="106"/>
      <c r="K7525" s="107"/>
      <c r="L7525" s="105"/>
      <c r="M7525" s="105"/>
      <c r="N7525" s="106"/>
      <c r="O7525" s="107"/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1405</v>
      </c>
      <c r="AE7525" s="19" t="s">
        <v>1412</v>
      </c>
      <c r="AF7525" s="19" t="s">
        <v>1406</v>
      </c>
      <c r="AG7525" s="34" t="s">
        <v>1413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hidden="1" customHeight="1" x14ac:dyDescent="0.3">
      <c r="A7526" s="110"/>
      <c r="B7526" s="111"/>
      <c r="C7526" s="112"/>
      <c r="D7526" s="21">
        <f t="shared" si="184"/>
        <v>0</v>
      </c>
      <c r="E7526" s="24">
        <f t="shared" si="185"/>
        <v>0</v>
      </c>
      <c r="F7526" s="104"/>
      <c r="G7526" s="104"/>
      <c r="H7526" s="113"/>
      <c r="I7526" s="113"/>
      <c r="J7526" s="31"/>
      <c r="K7526" s="32"/>
      <c r="L7526" s="113"/>
      <c r="M7526" s="113"/>
      <c r="N7526" s="31"/>
      <c r="O7526" s="32"/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1407</v>
      </c>
      <c r="AG7526" s="34" t="s">
        <v>1413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hidden="1" customHeight="1" x14ac:dyDescent="0.3">
      <c r="A7527" s="110"/>
      <c r="B7527" s="111"/>
      <c r="C7527" s="112"/>
      <c r="D7527" s="21">
        <f t="shared" si="184"/>
        <v>0</v>
      </c>
      <c r="E7527" s="24">
        <f t="shared" si="185"/>
        <v>0</v>
      </c>
      <c r="F7527" s="104"/>
      <c r="G7527" s="104"/>
      <c r="H7527" s="113"/>
      <c r="I7527" s="113"/>
      <c r="J7527" s="31"/>
      <c r="K7527" s="32"/>
      <c r="L7527" s="113"/>
      <c r="M7527" s="113"/>
      <c r="N7527" s="31"/>
      <c r="O7527" s="32"/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1415</v>
      </c>
      <c r="AG7527" s="34" t="s">
        <v>1413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hidden="1" customHeight="1" x14ac:dyDescent="0.3">
      <c r="A7528" s="110"/>
      <c r="B7528" s="111"/>
      <c r="C7528" s="112"/>
      <c r="D7528" s="21">
        <f t="shared" si="184"/>
        <v>0</v>
      </c>
      <c r="E7528" s="24">
        <f t="shared" si="185"/>
        <v>0</v>
      </c>
      <c r="F7528" s="104"/>
      <c r="G7528" s="104"/>
      <c r="H7528" s="105"/>
      <c r="I7528" s="105"/>
      <c r="J7528" s="106"/>
      <c r="K7528" s="107"/>
      <c r="L7528" s="105"/>
      <c r="M7528" s="105"/>
      <c r="N7528" s="106"/>
      <c r="O7528" s="107"/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1702</v>
      </c>
      <c r="AG7528" s="34" t="s">
        <v>1413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hidden="1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1702</v>
      </c>
      <c r="AG7529" s="34" t="s">
        <v>1413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hidden="1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0</v>
      </c>
      <c r="F7530" s="104"/>
      <c r="G7530" s="104"/>
      <c r="H7530" s="105"/>
      <c r="I7530" s="105"/>
      <c r="J7530" s="106"/>
      <c r="K7530" s="107"/>
      <c r="L7530" s="105"/>
      <c r="M7530" s="105"/>
      <c r="N7530" s="106"/>
      <c r="O7530" s="107"/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hidden="1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hidden="1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0</v>
      </c>
      <c r="F7532" s="104"/>
      <c r="G7532" s="104"/>
      <c r="H7532" s="113"/>
      <c r="I7532" s="113"/>
      <c r="J7532" s="31"/>
      <c r="K7532" s="32"/>
      <c r="L7532" s="113"/>
      <c r="M7532" s="113"/>
      <c r="N7532" s="31"/>
      <c r="O7532" s="32"/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1403</v>
      </c>
      <c r="AE7532" s="19" t="s">
        <v>1412</v>
      </c>
      <c r="AF7532" s="19" t="s">
        <v>1404</v>
      </c>
      <c r="AG7532" s="34" t="s">
        <v>1413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hidden="1" customHeight="1" x14ac:dyDescent="0.3">
      <c r="A7533" s="110"/>
      <c r="B7533" s="111"/>
      <c r="C7533" s="112"/>
      <c r="D7533" s="21">
        <f t="shared" si="184"/>
        <v>0</v>
      </c>
      <c r="E7533" s="24">
        <f t="shared" si="185"/>
        <v>0</v>
      </c>
      <c r="F7533" s="104"/>
      <c r="G7533" s="104"/>
      <c r="H7533" s="113"/>
      <c r="I7533" s="113"/>
      <c r="J7533" s="31"/>
      <c r="K7533" s="32"/>
      <c r="L7533" s="113"/>
      <c r="M7533" s="113"/>
      <c r="N7533" s="31"/>
      <c r="O7533" s="32"/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1403</v>
      </c>
      <c r="AE7533" s="19" t="s">
        <v>1412</v>
      </c>
      <c r="AF7533" s="19" t="s">
        <v>1404</v>
      </c>
      <c r="AG7533" s="34" t="s">
        <v>1413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hidden="1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1403</v>
      </c>
      <c r="AE7534" s="19" t="s">
        <v>1412</v>
      </c>
      <c r="AF7534" s="19" t="s">
        <v>1404</v>
      </c>
      <c r="AG7534" s="34" t="s">
        <v>1413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hidden="1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1412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hidden="1" customHeight="1" x14ac:dyDescent="0.3">
      <c r="A7536" s="110"/>
      <c r="B7536" s="111"/>
      <c r="C7536" s="112"/>
      <c r="D7536" s="21">
        <f t="shared" si="184"/>
        <v>0</v>
      </c>
      <c r="E7536" s="24">
        <f t="shared" si="185"/>
        <v>0</v>
      </c>
      <c r="F7536" s="104"/>
      <c r="G7536" s="104"/>
      <c r="H7536" s="113"/>
      <c r="I7536" s="113"/>
      <c r="J7536" s="31"/>
      <c r="K7536" s="32"/>
      <c r="L7536" s="113"/>
      <c r="M7536" s="113"/>
      <c r="N7536" s="31"/>
      <c r="O7536" s="32"/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hidden="1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hidden="1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hidden="1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hidden="1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hidden="1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hidden="1" customHeight="1" x14ac:dyDescent="0.3">
      <c r="A7542" s="110"/>
      <c r="B7542" s="111"/>
      <c r="C7542" s="112"/>
      <c r="D7542" s="21">
        <f t="shared" si="184"/>
        <v>0</v>
      </c>
      <c r="E7542" s="24">
        <f t="shared" si="185"/>
        <v>0</v>
      </c>
      <c r="F7542" s="104"/>
      <c r="G7542" s="104"/>
      <c r="H7542" s="113"/>
      <c r="I7542" s="113"/>
      <c r="J7542" s="31"/>
      <c r="K7542" s="32"/>
      <c r="L7542" s="113"/>
      <c r="M7542" s="113"/>
      <c r="N7542" s="31"/>
      <c r="O7542" s="32"/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1408</v>
      </c>
      <c r="AG7542" s="34" t="s">
        <v>1413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hidden="1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1408</v>
      </c>
      <c r="AG7543" s="34" t="s">
        <v>1413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hidden="1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/>
      <c r="I7544" s="113"/>
      <c r="J7544" s="31"/>
      <c r="K7544" s="32"/>
      <c r="L7544" s="113"/>
      <c r="M7544" s="113"/>
      <c r="N7544" s="31"/>
      <c r="O7544" s="32"/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1408</v>
      </c>
      <c r="AG7544" s="34" t="s">
        <v>1413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hidden="1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hidden="1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1408</v>
      </c>
      <c r="AG7546" s="34" t="s">
        <v>1413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hidden="1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1408</v>
      </c>
      <c r="AG7547" s="34" t="s">
        <v>1413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hidden="1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1408</v>
      </c>
      <c r="AG7548" s="34" t="s">
        <v>1413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hidden="1" customHeight="1" x14ac:dyDescent="0.3">
      <c r="A7549" s="110"/>
      <c r="B7549" s="111"/>
      <c r="C7549" s="112"/>
      <c r="D7549" s="21">
        <f t="shared" si="184"/>
        <v>0</v>
      </c>
      <c r="E7549" s="24">
        <f t="shared" si="185"/>
        <v>0</v>
      </c>
      <c r="F7549" s="104"/>
      <c r="G7549" s="104"/>
      <c r="H7549" s="113"/>
      <c r="I7549" s="113"/>
      <c r="J7549" s="31"/>
      <c r="K7549" s="32"/>
      <c r="L7549" s="113"/>
      <c r="M7549" s="113"/>
      <c r="N7549" s="31"/>
      <c r="O7549" s="32"/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hidden="1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/>
      <c r="O7550" s="32"/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hidden="1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hidden="1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hidden="1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hidden="1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hidden="1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hidden="1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hidden="1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1409</v>
      </c>
      <c r="AG7557" s="34" t="s">
        <v>1413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hidden="1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1409</v>
      </c>
      <c r="AG7558" s="34" t="s">
        <v>1413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hidden="1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1409</v>
      </c>
      <c r="AG7559" s="34" t="s">
        <v>1413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hidden="1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1409</v>
      </c>
      <c r="AG7560" s="34" t="s">
        <v>1413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hidden="1" customHeight="1" x14ac:dyDescent="0.3">
      <c r="A7561" s="110"/>
      <c r="B7561" s="111"/>
      <c r="C7561" s="112"/>
      <c r="D7561" s="21">
        <f t="shared" si="184"/>
        <v>0</v>
      </c>
      <c r="E7561" s="24">
        <f t="shared" si="185"/>
        <v>0</v>
      </c>
      <c r="F7561" s="104"/>
      <c r="G7561" s="104"/>
      <c r="H7561" s="113"/>
      <c r="I7561" s="113"/>
      <c r="J7561" s="31"/>
      <c r="K7561" s="32"/>
      <c r="L7561" s="113"/>
      <c r="M7561" s="113"/>
      <c r="N7561" s="31"/>
      <c r="O7561" s="32"/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1409</v>
      </c>
      <c r="AG7561" s="34" t="s">
        <v>1413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hidden="1" customHeight="1" x14ac:dyDescent="0.3">
      <c r="A7562" s="110"/>
      <c r="B7562" s="111"/>
      <c r="C7562" s="112"/>
      <c r="D7562" s="21">
        <f t="shared" si="184"/>
        <v>0</v>
      </c>
      <c r="E7562" s="24">
        <f t="shared" si="185"/>
        <v>0</v>
      </c>
      <c r="F7562" s="104"/>
      <c r="G7562" s="104"/>
      <c r="H7562" s="113"/>
      <c r="I7562" s="113"/>
      <c r="J7562" s="31"/>
      <c r="K7562" s="32"/>
      <c r="L7562" s="113"/>
      <c r="M7562" s="113"/>
      <c r="N7562" s="31"/>
      <c r="O7562" s="32"/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1409</v>
      </c>
      <c r="AG7562" s="34" t="s">
        <v>1413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hidden="1" customHeight="1" x14ac:dyDescent="0.3">
      <c r="A7563" s="110"/>
      <c r="B7563" s="111"/>
      <c r="C7563" s="112"/>
      <c r="D7563" s="21">
        <f t="shared" si="184"/>
        <v>0</v>
      </c>
      <c r="E7563" s="24">
        <f t="shared" si="185"/>
        <v>0</v>
      </c>
      <c r="F7563" s="104"/>
      <c r="G7563" s="104"/>
      <c r="H7563" s="113"/>
      <c r="I7563" s="113"/>
      <c r="J7563" s="31"/>
      <c r="K7563" s="32"/>
      <c r="L7563" s="113"/>
      <c r="M7563" s="113"/>
      <c r="N7563" s="31"/>
      <c r="O7563" s="32"/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1409</v>
      </c>
      <c r="AG7563" s="34" t="s">
        <v>1413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hidden="1" customHeight="1" x14ac:dyDescent="0.3">
      <c r="A7564" s="110"/>
      <c r="B7564" s="111"/>
      <c r="C7564" s="112"/>
      <c r="D7564" s="21">
        <f t="shared" si="184"/>
        <v>0</v>
      </c>
      <c r="E7564" s="24">
        <f t="shared" si="185"/>
        <v>0</v>
      </c>
      <c r="F7564" s="104"/>
      <c r="G7564" s="104"/>
      <c r="H7564" s="113"/>
      <c r="I7564" s="113"/>
      <c r="J7564" s="31"/>
      <c r="K7564" s="32"/>
      <c r="L7564" s="113"/>
      <c r="M7564" s="113"/>
      <c r="N7564" s="31"/>
      <c r="O7564" s="32"/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1409</v>
      </c>
      <c r="AG7564" s="34" t="s">
        <v>1413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hidden="1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1409</v>
      </c>
      <c r="AG7565" s="34" t="s">
        <v>1413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hidden="1" customHeight="1" x14ac:dyDescent="0.3">
      <c r="A7566" s="110"/>
      <c r="B7566" s="111"/>
      <c r="C7566" s="112"/>
      <c r="D7566" s="21">
        <f t="shared" si="184"/>
        <v>0</v>
      </c>
      <c r="E7566" s="24">
        <f t="shared" si="185"/>
        <v>0</v>
      </c>
      <c r="F7566" s="104"/>
      <c r="G7566" s="104"/>
      <c r="H7566" s="105"/>
      <c r="I7566" s="105"/>
      <c r="J7566" s="106"/>
      <c r="K7566" s="107"/>
      <c r="L7566" s="105"/>
      <c r="M7566" s="105"/>
      <c r="N7566" s="106"/>
      <c r="O7566" s="107"/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1409</v>
      </c>
      <c r="AG7566" s="34" t="s">
        <v>1413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hidden="1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1409</v>
      </c>
      <c r="AG7567" s="34" t="s">
        <v>1413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hidden="1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hidden="1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hidden="1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hidden="1" customHeight="1" x14ac:dyDescent="0.3">
      <c r="A7571" s="110"/>
      <c r="B7571" s="111"/>
      <c r="C7571" s="112"/>
      <c r="D7571" s="21">
        <f t="shared" si="184"/>
        <v>0</v>
      </c>
      <c r="E7571" s="24">
        <f t="shared" si="185"/>
        <v>0</v>
      </c>
      <c r="F7571" s="104"/>
      <c r="G7571" s="104"/>
      <c r="H7571" s="113"/>
      <c r="I7571" s="113"/>
      <c r="J7571" s="31"/>
      <c r="K7571" s="32"/>
      <c r="L7571" s="113"/>
      <c r="M7571" s="113"/>
      <c r="N7571" s="31"/>
      <c r="O7571" s="32"/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hidden="1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hidden="1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hidden="1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/>
      <c r="I7574" s="113"/>
      <c r="J7574" s="31"/>
      <c r="K7574" s="32"/>
      <c r="L7574" s="113"/>
      <c r="M7574" s="113"/>
      <c r="N7574" s="31"/>
      <c r="O7574" s="32"/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hidden="1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hidden="1" customHeight="1" x14ac:dyDescent="0.3">
      <c r="A7576" s="110"/>
      <c r="B7576" s="111"/>
      <c r="C7576" s="112"/>
      <c r="D7576" s="21">
        <f t="shared" si="184"/>
        <v>0</v>
      </c>
      <c r="E7576" s="24">
        <f t="shared" si="185"/>
        <v>0</v>
      </c>
      <c r="F7576" s="104"/>
      <c r="G7576" s="104"/>
      <c r="H7576" s="113"/>
      <c r="I7576" s="113"/>
      <c r="J7576" s="31"/>
      <c r="K7576" s="32"/>
      <c r="L7576" s="113"/>
      <c r="M7576" s="113"/>
      <c r="N7576" s="31"/>
      <c r="O7576" s="32"/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hidden="1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hidden="1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hidden="1" customHeight="1" x14ac:dyDescent="0.3">
      <c r="A7579" s="110"/>
      <c r="B7579" s="111"/>
      <c r="C7579" s="112"/>
      <c r="D7579" s="21">
        <f t="shared" si="184"/>
        <v>0</v>
      </c>
      <c r="E7579" s="24">
        <f t="shared" si="185"/>
        <v>0</v>
      </c>
      <c r="F7579" s="104"/>
      <c r="G7579" s="104"/>
      <c r="H7579" s="113"/>
      <c r="I7579" s="113"/>
      <c r="J7579" s="31"/>
      <c r="K7579" s="32"/>
      <c r="L7579" s="113"/>
      <c r="M7579" s="113"/>
      <c r="N7579" s="31"/>
      <c r="O7579" s="32"/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hidden="1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hidden="1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hidden="1" customHeight="1" x14ac:dyDescent="0.3">
      <c r="A7582" s="110"/>
      <c r="B7582" s="111"/>
      <c r="C7582" s="112"/>
      <c r="D7582" s="21">
        <f t="shared" si="184"/>
        <v>0</v>
      </c>
      <c r="E7582" s="24">
        <f t="shared" si="185"/>
        <v>0</v>
      </c>
      <c r="F7582" s="104"/>
      <c r="G7582" s="104"/>
      <c r="H7582" s="113"/>
      <c r="I7582" s="113"/>
      <c r="J7582" s="31"/>
      <c r="K7582" s="32"/>
      <c r="L7582" s="113"/>
      <c r="M7582" s="113"/>
      <c r="N7582" s="31"/>
      <c r="O7582" s="32"/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hidden="1" customHeight="1" x14ac:dyDescent="0.3">
      <c r="A7583" s="110"/>
      <c r="B7583" s="111"/>
      <c r="C7583" s="112"/>
      <c r="D7583" s="21">
        <f t="shared" si="184"/>
        <v>0</v>
      </c>
      <c r="E7583" s="24">
        <f t="shared" si="185"/>
        <v>0</v>
      </c>
      <c r="F7583" s="104"/>
      <c r="G7583" s="104"/>
      <c r="H7583" s="113"/>
      <c r="I7583" s="113"/>
      <c r="J7583" s="31"/>
      <c r="K7583" s="32"/>
      <c r="L7583" s="113"/>
      <c r="M7583" s="113"/>
      <c r="N7583" s="31"/>
      <c r="O7583" s="32"/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hidden="1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/>
      <c r="O7584" s="32"/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hidden="1" customHeight="1" x14ac:dyDescent="0.3">
      <c r="A7585" s="110"/>
      <c r="B7585" s="111"/>
      <c r="C7585" s="112"/>
      <c r="D7585" s="21">
        <f t="shared" si="184"/>
        <v>0</v>
      </c>
      <c r="E7585" s="24">
        <f t="shared" si="185"/>
        <v>0</v>
      </c>
      <c r="F7585" s="104"/>
      <c r="G7585" s="104"/>
      <c r="H7585" s="113"/>
      <c r="I7585" s="113"/>
      <c r="J7585" s="31"/>
      <c r="K7585" s="32"/>
      <c r="L7585" s="113"/>
      <c r="M7585" s="113"/>
      <c r="N7585" s="31"/>
      <c r="O7585" s="32"/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hidden="1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0</v>
      </c>
      <c r="F7586" s="104"/>
      <c r="G7586" s="104"/>
      <c r="H7586" s="113"/>
      <c r="I7586" s="113"/>
      <c r="J7586" s="31"/>
      <c r="K7586" s="32"/>
      <c r="L7586" s="113"/>
      <c r="M7586" s="113"/>
      <c r="N7586" s="31"/>
      <c r="O7586" s="32"/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hidden="1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0</v>
      </c>
      <c r="F7587" s="104"/>
      <c r="G7587" s="104"/>
      <c r="H7587" s="113"/>
      <c r="I7587" s="113"/>
      <c r="J7587" s="31"/>
      <c r="K7587" s="32"/>
      <c r="L7587" s="113"/>
      <c r="M7587" s="113"/>
      <c r="N7587" s="31"/>
      <c r="O7587" s="32"/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hidden="1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hidden="1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hidden="1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0</v>
      </c>
      <c r="F7590" s="104"/>
      <c r="G7590" s="104"/>
      <c r="H7590" s="105"/>
      <c r="I7590" s="105"/>
      <c r="J7590" s="106"/>
      <c r="K7590" s="107"/>
      <c r="L7590" s="105"/>
      <c r="M7590" s="105"/>
      <c r="N7590" s="106"/>
      <c r="O7590" s="107"/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hidden="1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0</v>
      </c>
      <c r="F7591" s="104"/>
      <c r="G7591" s="104"/>
      <c r="H7591" s="113"/>
      <c r="I7591" s="113"/>
      <c r="J7591" s="31"/>
      <c r="K7591" s="32"/>
      <c r="L7591" s="113"/>
      <c r="M7591" s="113"/>
      <c r="N7591" s="31"/>
      <c r="O7591" s="32"/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hidden="1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0</v>
      </c>
      <c r="F7592" s="104"/>
      <c r="G7592" s="104"/>
      <c r="H7592" s="113"/>
      <c r="I7592" s="113"/>
      <c r="J7592" s="31"/>
      <c r="K7592" s="32"/>
      <c r="L7592" s="113"/>
      <c r="M7592" s="113"/>
      <c r="N7592" s="31"/>
      <c r="O7592" s="32"/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hidden="1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hidden="1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hidden="1" customHeight="1" x14ac:dyDescent="0.3">
      <c r="A7595" s="110"/>
      <c r="B7595" s="111"/>
      <c r="C7595" s="112"/>
      <c r="D7595" s="21">
        <f t="shared" si="186"/>
        <v>0</v>
      </c>
      <c r="E7595" s="24">
        <f t="shared" si="187"/>
        <v>0</v>
      </c>
      <c r="F7595" s="104"/>
      <c r="G7595" s="104"/>
      <c r="H7595" s="113"/>
      <c r="I7595" s="113"/>
      <c r="J7595" s="31"/>
      <c r="K7595" s="32"/>
      <c r="L7595" s="113"/>
      <c r="M7595" s="113"/>
      <c r="N7595" s="31"/>
      <c r="O7595" s="32"/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hidden="1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hidden="1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hidden="1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hidden="1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hidden="1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hidden="1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hidden="1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hidden="1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hidden="1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hidden="1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hidden="1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/>
      <c r="I7606" s="105"/>
      <c r="J7606" s="106"/>
      <c r="K7606" s="107"/>
      <c r="L7606" s="105"/>
      <c r="M7606" s="105"/>
      <c r="N7606" s="106"/>
      <c r="O7606" s="107"/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hidden="1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/>
      <c r="I7607" s="113"/>
      <c r="J7607" s="31"/>
      <c r="K7607" s="32"/>
      <c r="L7607" s="113"/>
      <c r="M7607" s="113"/>
      <c r="N7607" s="31"/>
      <c r="O7607" s="32"/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hidden="1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hidden="1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hidden="1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hidden="1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/>
      <c r="I7611" s="113"/>
      <c r="J7611" s="31"/>
      <c r="K7611" s="32"/>
      <c r="L7611" s="113"/>
      <c r="M7611" s="113"/>
      <c r="N7611" s="31"/>
      <c r="O7611" s="32"/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hidden="1" customHeight="1" x14ac:dyDescent="0.3">
      <c r="A7612" s="110"/>
      <c r="B7612" s="111"/>
      <c r="C7612" s="112"/>
      <c r="D7612" s="21">
        <f t="shared" si="186"/>
        <v>0</v>
      </c>
      <c r="E7612" s="24">
        <f t="shared" si="187"/>
        <v>0</v>
      </c>
      <c r="F7612" s="104"/>
      <c r="G7612" s="104"/>
      <c r="H7612" s="113"/>
      <c r="I7612" s="113"/>
      <c r="J7612" s="31"/>
      <c r="K7612" s="32"/>
      <c r="L7612" s="113"/>
      <c r="M7612" s="113"/>
      <c r="N7612" s="31"/>
      <c r="O7612" s="32"/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hidden="1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0</v>
      </c>
      <c r="F7613" s="104"/>
      <c r="G7613" s="104"/>
      <c r="H7613" s="113"/>
      <c r="I7613" s="113"/>
      <c r="J7613" s="31"/>
      <c r="K7613" s="32"/>
      <c r="L7613" s="113"/>
      <c r="M7613" s="113"/>
      <c r="N7613" s="31"/>
      <c r="O7613" s="32"/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hidden="1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/>
      <c r="I7614" s="113"/>
      <c r="J7614" s="31"/>
      <c r="K7614" s="32"/>
      <c r="L7614" s="113"/>
      <c r="M7614" s="113"/>
      <c r="N7614" s="31"/>
      <c r="O7614" s="32"/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hidden="1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hidden="1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hidden="1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hidden="1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hidden="1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hidden="1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hidden="1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hidden="1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hidden="1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hidden="1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hidden="1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hidden="1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hidden="1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hidden="1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hidden="1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hidden="1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hidden="1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hidden="1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hidden="1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hidden="1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hidden="1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0</v>
      </c>
      <c r="F7635" s="104"/>
      <c r="G7635" s="104"/>
      <c r="H7635" s="113"/>
      <c r="I7635" s="113"/>
      <c r="J7635" s="31"/>
      <c r="K7635" s="32"/>
      <c r="L7635" s="113"/>
      <c r="M7635" s="113"/>
      <c r="N7635" s="31"/>
      <c r="O7635" s="32"/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hidden="1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0</v>
      </c>
      <c r="F7636" s="104"/>
      <c r="G7636" s="104"/>
      <c r="H7636" s="105"/>
      <c r="I7636" s="105"/>
      <c r="J7636" s="106"/>
      <c r="K7636" s="107"/>
      <c r="L7636" s="105"/>
      <c r="M7636" s="105"/>
      <c r="N7636" s="106"/>
      <c r="O7636" s="107"/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hidden="1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hidden="1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/>
      <c r="I7638" s="105"/>
      <c r="J7638" s="106"/>
      <c r="K7638" s="107"/>
      <c r="L7638" s="105"/>
      <c r="M7638" s="105"/>
      <c r="N7638" s="106"/>
      <c r="O7638" s="107"/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hidden="1" customHeight="1" x14ac:dyDescent="0.3">
      <c r="A7639" s="110"/>
      <c r="B7639" s="111"/>
      <c r="C7639" s="112"/>
      <c r="D7639" s="21">
        <f t="shared" si="186"/>
        <v>0</v>
      </c>
      <c r="E7639" s="24">
        <f t="shared" si="187"/>
        <v>0</v>
      </c>
      <c r="F7639" s="104"/>
      <c r="G7639" s="104"/>
      <c r="H7639" s="105"/>
      <c r="I7639" s="105"/>
      <c r="J7639" s="106"/>
      <c r="K7639" s="107"/>
      <c r="L7639" s="105"/>
      <c r="M7639" s="105"/>
      <c r="N7639" s="106"/>
      <c r="O7639" s="107"/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hidden="1" customHeight="1" x14ac:dyDescent="0.3">
      <c r="A7640" s="110"/>
      <c r="B7640" s="111"/>
      <c r="C7640" s="112"/>
      <c r="D7640" s="21">
        <f t="shared" si="186"/>
        <v>0</v>
      </c>
      <c r="E7640" s="24">
        <f t="shared" si="187"/>
        <v>0</v>
      </c>
      <c r="F7640" s="104"/>
      <c r="G7640" s="104"/>
      <c r="H7640" s="105"/>
      <c r="I7640" s="105"/>
      <c r="J7640" s="106"/>
      <c r="K7640" s="107"/>
      <c r="L7640" s="105"/>
      <c r="M7640" s="105"/>
      <c r="N7640" s="106"/>
      <c r="O7640" s="107"/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hidden="1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hidden="1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hidden="1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hidden="1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hidden="1" customHeight="1" x14ac:dyDescent="0.3">
      <c r="A7645" s="110"/>
      <c r="B7645" s="111"/>
      <c r="C7645" s="112"/>
      <c r="D7645" s="21">
        <f t="shared" si="186"/>
        <v>0</v>
      </c>
      <c r="E7645" s="24">
        <f t="shared" si="187"/>
        <v>0</v>
      </c>
      <c r="F7645" s="104"/>
      <c r="G7645" s="104"/>
      <c r="H7645" s="113"/>
      <c r="I7645" s="113"/>
      <c r="J7645" s="31"/>
      <c r="K7645" s="32"/>
      <c r="L7645" s="113"/>
      <c r="M7645" s="113"/>
      <c r="N7645" s="31"/>
      <c r="O7645" s="32"/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hidden="1" customHeight="1" x14ac:dyDescent="0.3">
      <c r="A7646" s="110"/>
      <c r="B7646" s="111"/>
      <c r="C7646" s="112"/>
      <c r="D7646" s="21">
        <f t="shared" si="186"/>
        <v>0</v>
      </c>
      <c r="E7646" s="24">
        <f t="shared" si="187"/>
        <v>0</v>
      </c>
      <c r="F7646" s="104"/>
      <c r="G7646" s="104"/>
      <c r="H7646" s="113"/>
      <c r="I7646" s="113"/>
      <c r="J7646" s="31"/>
      <c r="K7646" s="32"/>
      <c r="L7646" s="113"/>
      <c r="M7646" s="113"/>
      <c r="N7646" s="31"/>
      <c r="O7646" s="32"/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hidden="1" customHeight="1" x14ac:dyDescent="0.3">
      <c r="A7647" s="110"/>
      <c r="B7647" s="111"/>
      <c r="C7647" s="112"/>
      <c r="D7647" s="21">
        <f t="shared" si="186"/>
        <v>0</v>
      </c>
      <c r="E7647" s="24">
        <f t="shared" si="187"/>
        <v>0</v>
      </c>
      <c r="F7647" s="104"/>
      <c r="G7647" s="104"/>
      <c r="H7647" s="113"/>
      <c r="I7647" s="113"/>
      <c r="J7647" s="31"/>
      <c r="K7647" s="32"/>
      <c r="L7647" s="113"/>
      <c r="M7647" s="113"/>
      <c r="N7647" s="31"/>
      <c r="O7647" s="32"/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hidden="1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0</v>
      </c>
      <c r="F7648" s="104"/>
      <c r="G7648" s="104"/>
      <c r="H7648" s="113"/>
      <c r="I7648" s="113"/>
      <c r="J7648" s="31"/>
      <c r="K7648" s="32"/>
      <c r="L7648" s="113"/>
      <c r="M7648" s="113"/>
      <c r="N7648" s="31"/>
      <c r="O7648" s="32"/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hidden="1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0</v>
      </c>
      <c r="F7649" s="104"/>
      <c r="G7649" s="104"/>
      <c r="H7649" s="113"/>
      <c r="I7649" s="113"/>
      <c r="J7649" s="31"/>
      <c r="K7649" s="32"/>
      <c r="L7649" s="113"/>
      <c r="M7649" s="113"/>
      <c r="N7649" s="31"/>
      <c r="O7649" s="32"/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hidden="1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0</v>
      </c>
      <c r="F7650" s="104"/>
      <c r="G7650" s="104"/>
      <c r="H7650" s="113"/>
      <c r="I7650" s="113"/>
      <c r="J7650" s="31"/>
      <c r="K7650" s="32"/>
      <c r="L7650" s="113"/>
      <c r="M7650" s="113"/>
      <c r="N7650" s="31"/>
      <c r="O7650" s="32"/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hidden="1" customHeight="1" x14ac:dyDescent="0.3">
      <c r="A7651" s="110"/>
      <c r="B7651" s="111"/>
      <c r="C7651" s="112"/>
      <c r="D7651" s="21">
        <f t="shared" si="186"/>
        <v>0</v>
      </c>
      <c r="E7651" s="24">
        <f t="shared" si="187"/>
        <v>0</v>
      </c>
      <c r="F7651" s="104"/>
      <c r="G7651" s="104"/>
      <c r="H7651" s="105"/>
      <c r="I7651" s="105"/>
      <c r="J7651" s="106"/>
      <c r="K7651" s="107"/>
      <c r="L7651" s="105"/>
      <c r="M7651" s="105"/>
      <c r="N7651" s="106"/>
      <c r="O7651" s="107"/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hidden="1" customHeight="1" x14ac:dyDescent="0.3">
      <c r="A7652" s="110"/>
      <c r="B7652" s="111"/>
      <c r="C7652" s="112"/>
      <c r="D7652" s="21">
        <f t="shared" si="186"/>
        <v>0</v>
      </c>
      <c r="E7652" s="24">
        <f t="shared" si="187"/>
        <v>0</v>
      </c>
      <c r="F7652" s="104"/>
      <c r="G7652" s="104"/>
      <c r="H7652" s="105"/>
      <c r="I7652" s="105"/>
      <c r="J7652" s="106"/>
      <c r="K7652" s="107"/>
      <c r="L7652" s="105"/>
      <c r="M7652" s="105"/>
      <c r="N7652" s="106"/>
      <c r="O7652" s="107"/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hidden="1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0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/>
      <c r="I7653" s="113"/>
      <c r="J7653" s="31"/>
      <c r="K7653" s="32"/>
      <c r="L7653" s="113"/>
      <c r="M7653" s="113"/>
      <c r="N7653" s="31"/>
      <c r="O7653" s="32"/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hidden="1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0</v>
      </c>
      <c r="F7654" s="104"/>
      <c r="G7654" s="104"/>
      <c r="H7654" s="113"/>
      <c r="I7654" s="113"/>
      <c r="J7654" s="31"/>
      <c r="K7654" s="32"/>
      <c r="L7654" s="113"/>
      <c r="M7654" s="113"/>
      <c r="N7654" s="31"/>
      <c r="O7654" s="32"/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hidden="1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hidden="1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hidden="1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hidden="1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hidden="1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0</v>
      </c>
      <c r="F7659" s="104"/>
      <c r="G7659" s="104"/>
      <c r="H7659" s="113"/>
      <c r="I7659" s="113"/>
      <c r="J7659" s="31"/>
      <c r="K7659" s="32"/>
      <c r="L7659" s="113"/>
      <c r="M7659" s="113"/>
      <c r="N7659" s="31"/>
      <c r="O7659" s="32"/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hidden="1" customHeight="1" x14ac:dyDescent="0.3">
      <c r="A7660" s="110"/>
      <c r="B7660" s="111"/>
      <c r="C7660" s="112"/>
      <c r="D7660" s="21">
        <f t="shared" si="188"/>
        <v>0</v>
      </c>
      <c r="E7660" s="24">
        <f t="shared" si="189"/>
        <v>0</v>
      </c>
      <c r="F7660" s="104"/>
      <c r="G7660" s="104"/>
      <c r="H7660" s="113"/>
      <c r="I7660" s="113"/>
      <c r="J7660" s="31"/>
      <c r="K7660" s="32"/>
      <c r="L7660" s="113"/>
      <c r="M7660" s="113"/>
      <c r="N7660" s="31"/>
      <c r="O7660" s="32"/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hidden="1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0</v>
      </c>
      <c r="F7661" s="104"/>
      <c r="G7661" s="104"/>
      <c r="H7661" s="113"/>
      <c r="I7661" s="113"/>
      <c r="J7661" s="31"/>
      <c r="K7661" s="32"/>
      <c r="L7661" s="113"/>
      <c r="M7661" s="113"/>
      <c r="N7661" s="31"/>
      <c r="O7661" s="32"/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hidden="1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0</v>
      </c>
      <c r="F7662" s="104"/>
      <c r="G7662" s="104"/>
      <c r="H7662" s="113"/>
      <c r="I7662" s="113"/>
      <c r="J7662" s="31"/>
      <c r="K7662" s="32"/>
      <c r="L7662" s="113"/>
      <c r="M7662" s="113"/>
      <c r="N7662" s="31"/>
      <c r="O7662" s="32"/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hidden="1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hidden="1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/>
      <c r="O7664" s="32"/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hidden="1" customHeight="1" x14ac:dyDescent="0.3">
      <c r="A7665" s="110"/>
      <c r="B7665" s="111"/>
      <c r="C7665" s="112"/>
      <c r="D7665" s="21">
        <f t="shared" si="188"/>
        <v>0</v>
      </c>
      <c r="E7665" s="24">
        <f t="shared" si="189"/>
        <v>0</v>
      </c>
      <c r="F7665" s="104"/>
      <c r="G7665" s="104"/>
      <c r="H7665" s="113"/>
      <c r="I7665" s="113"/>
      <c r="J7665" s="31"/>
      <c r="K7665" s="32"/>
      <c r="L7665" s="113"/>
      <c r="M7665" s="113"/>
      <c r="N7665" s="31"/>
      <c r="O7665" s="32"/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hidden="1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hidden="1" customHeight="1" x14ac:dyDescent="0.3">
      <c r="A7667" s="110"/>
      <c r="B7667" s="111"/>
      <c r="C7667" s="112"/>
      <c r="D7667" s="21">
        <f t="shared" si="188"/>
        <v>0</v>
      </c>
      <c r="E7667" s="24">
        <f t="shared" si="189"/>
        <v>0</v>
      </c>
      <c r="F7667" s="104"/>
      <c r="G7667" s="104"/>
      <c r="H7667" s="113"/>
      <c r="I7667" s="113"/>
      <c r="J7667" s="31"/>
      <c r="K7667" s="32"/>
      <c r="L7667" s="113"/>
      <c r="M7667" s="113"/>
      <c r="N7667" s="31"/>
      <c r="O7667" s="32"/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hidden="1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0</v>
      </c>
      <c r="F7668" s="104"/>
      <c r="G7668" s="104"/>
      <c r="H7668" s="113"/>
      <c r="I7668" s="113"/>
      <c r="J7668" s="31"/>
      <c r="K7668" s="32"/>
      <c r="L7668" s="113"/>
      <c r="M7668" s="113"/>
      <c r="N7668" s="31"/>
      <c r="O7668" s="32"/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hidden="1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0</v>
      </c>
      <c r="F7669" s="104"/>
      <c r="G7669" s="104"/>
      <c r="H7669" s="113"/>
      <c r="I7669" s="113"/>
      <c r="J7669" s="31"/>
      <c r="K7669" s="32"/>
      <c r="L7669" s="113"/>
      <c r="M7669" s="113"/>
      <c r="N7669" s="31"/>
      <c r="O7669" s="32"/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hidden="1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0</v>
      </c>
      <c r="F7670" s="104"/>
      <c r="G7670" s="104"/>
      <c r="H7670" s="113"/>
      <c r="I7670" s="113"/>
      <c r="J7670" s="31"/>
      <c r="K7670" s="32"/>
      <c r="L7670" s="113"/>
      <c r="M7670" s="113"/>
      <c r="N7670" s="31"/>
      <c r="O7670" s="32"/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hidden="1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/>
      <c r="I7671" s="113"/>
      <c r="J7671" s="31"/>
      <c r="K7671" s="32"/>
      <c r="L7671" s="113"/>
      <c r="M7671" s="113"/>
      <c r="N7671" s="31"/>
      <c r="O7671" s="32"/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hidden="1" customHeight="1" x14ac:dyDescent="0.3">
      <c r="A7672" s="110"/>
      <c r="B7672" s="111"/>
      <c r="C7672" s="112"/>
      <c r="D7672" s="21">
        <f t="shared" si="188"/>
        <v>0</v>
      </c>
      <c r="E7672" s="24">
        <f t="shared" si="189"/>
        <v>0</v>
      </c>
      <c r="F7672" s="104"/>
      <c r="G7672" s="104"/>
      <c r="H7672" s="113"/>
      <c r="I7672" s="113"/>
      <c r="J7672" s="31"/>
      <c r="K7672" s="32"/>
      <c r="L7672" s="113"/>
      <c r="M7672" s="113"/>
      <c r="N7672" s="31"/>
      <c r="O7672" s="32"/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hidden="1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0</v>
      </c>
      <c r="F7673" s="104"/>
      <c r="G7673" s="104"/>
      <c r="H7673" s="113"/>
      <c r="I7673" s="113"/>
      <c r="J7673" s="31"/>
      <c r="K7673" s="32"/>
      <c r="L7673" s="113"/>
      <c r="M7673" s="113"/>
      <c r="N7673" s="31"/>
      <c r="O7673" s="32"/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hidden="1" customHeight="1" thickBot="1" x14ac:dyDescent="0.35">
      <c r="A7674" s="110"/>
      <c r="B7674" s="111"/>
      <c r="C7674" s="112"/>
      <c r="D7674" s="21">
        <f t="shared" si="188"/>
        <v>0</v>
      </c>
      <c r="E7674" s="24">
        <f t="shared" si="189"/>
        <v>0</v>
      </c>
      <c r="F7674" s="104"/>
      <c r="G7674" s="104"/>
      <c r="H7674" s="105"/>
      <c r="I7674" s="105"/>
      <c r="J7674" s="106"/>
      <c r="K7674" s="107"/>
      <c r="L7674" s="105"/>
      <c r="M7674" s="105"/>
      <c r="N7674" s="106"/>
      <c r="O7674" s="107"/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8"/>
      <c r="AE7674" s="139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hidden="1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0</v>
      </c>
      <c r="F7675" s="104"/>
      <c r="G7675" s="104"/>
      <c r="H7675" s="113"/>
      <c r="I7675" s="113"/>
      <c r="J7675" s="31"/>
      <c r="K7675" s="32"/>
      <c r="L7675" s="113"/>
      <c r="M7675" s="113"/>
      <c r="N7675" s="31"/>
      <c r="O7675" s="32"/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39"/>
      <c r="AG7675" s="140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hidden="1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0</v>
      </c>
      <c r="F7676" s="104"/>
      <c r="G7676" s="104"/>
      <c r="H7676" s="113"/>
      <c r="I7676" s="113"/>
      <c r="J7676" s="31"/>
      <c r="K7676" s="32"/>
      <c r="L7676" s="113"/>
      <c r="M7676" s="113"/>
      <c r="N7676" s="31"/>
      <c r="O7676" s="32"/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hidden="1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hidden="1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0</v>
      </c>
      <c r="F7678" s="104"/>
      <c r="G7678" s="104"/>
      <c r="H7678" s="113"/>
      <c r="I7678" s="113"/>
      <c r="J7678" s="31"/>
      <c r="K7678" s="32"/>
      <c r="L7678" s="113"/>
      <c r="M7678" s="113"/>
      <c r="N7678" s="31"/>
      <c r="O7678" s="32"/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hidden="1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0</v>
      </c>
      <c r="F7679" s="104"/>
      <c r="G7679" s="104"/>
      <c r="H7679" s="113"/>
      <c r="I7679" s="113"/>
      <c r="J7679" s="31"/>
      <c r="K7679" s="32"/>
      <c r="L7679" s="113"/>
      <c r="M7679" s="113"/>
      <c r="N7679" s="31"/>
      <c r="O7679" s="32"/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hidden="1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0</v>
      </c>
      <c r="F7680" s="104"/>
      <c r="G7680" s="104"/>
      <c r="H7680" s="113"/>
      <c r="I7680" s="113"/>
      <c r="J7680" s="31"/>
      <c r="K7680" s="32"/>
      <c r="L7680" s="113"/>
      <c r="M7680" s="113"/>
      <c r="N7680" s="31"/>
      <c r="O7680" s="32"/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hidden="1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/>
      <c r="O7681" s="32"/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hidden="1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hidden="1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hidden="1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hidden="1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0</v>
      </c>
      <c r="F7685" s="104"/>
      <c r="G7685" s="104"/>
      <c r="H7685" s="105"/>
      <c r="I7685" s="105"/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hidden="1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/>
      <c r="O7686" s="32"/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hidden="1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hidden="1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hidden="1" customHeight="1" x14ac:dyDescent="0.3">
      <c r="A7689" s="110"/>
      <c r="B7689" s="111"/>
      <c r="C7689" s="112"/>
      <c r="D7689" s="21">
        <f t="shared" si="188"/>
        <v>0</v>
      </c>
      <c r="E7689" s="24">
        <f t="shared" si="189"/>
        <v>0</v>
      </c>
      <c r="F7689" s="104"/>
      <c r="G7689" s="104"/>
      <c r="H7689" s="105"/>
      <c r="I7689" s="105"/>
      <c r="J7689" s="106"/>
      <c r="K7689" s="107"/>
      <c r="L7689" s="105"/>
      <c r="M7689" s="105"/>
      <c r="N7689" s="106"/>
      <c r="O7689" s="107"/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hidden="1" customHeight="1" x14ac:dyDescent="0.3">
      <c r="A7690" s="110"/>
      <c r="B7690" s="111"/>
      <c r="C7690" s="112"/>
      <c r="D7690" s="21">
        <f t="shared" si="188"/>
        <v>0</v>
      </c>
      <c r="E7690" s="24">
        <f t="shared" si="189"/>
        <v>0</v>
      </c>
      <c r="F7690" s="104"/>
      <c r="G7690" s="104"/>
      <c r="H7690" s="113"/>
      <c r="I7690" s="113"/>
      <c r="J7690" s="31"/>
      <c r="K7690" s="32"/>
      <c r="L7690" s="113"/>
      <c r="M7690" s="113"/>
      <c r="N7690" s="31"/>
      <c r="O7690" s="32"/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hidden="1" customHeight="1" x14ac:dyDescent="0.3">
      <c r="A7691" s="110"/>
      <c r="B7691" s="111"/>
      <c r="C7691" s="112"/>
      <c r="D7691" s="21">
        <f t="shared" si="188"/>
        <v>0</v>
      </c>
      <c r="E7691" s="24">
        <f t="shared" si="189"/>
        <v>0</v>
      </c>
      <c r="F7691" s="104"/>
      <c r="G7691" s="104"/>
      <c r="H7691" s="113"/>
      <c r="I7691" s="113"/>
      <c r="J7691" s="31"/>
      <c r="K7691" s="32"/>
      <c r="L7691" s="113"/>
      <c r="M7691" s="113"/>
      <c r="N7691" s="31"/>
      <c r="O7691" s="32"/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hidden="1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hidden="1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hidden="1" customHeight="1" x14ac:dyDescent="0.3">
      <c r="A7694" s="110"/>
      <c r="B7694" s="111"/>
      <c r="C7694" s="112"/>
      <c r="D7694" s="21">
        <f t="shared" si="188"/>
        <v>0</v>
      </c>
      <c r="E7694" s="24">
        <f t="shared" si="189"/>
        <v>0</v>
      </c>
      <c r="F7694" s="104"/>
      <c r="G7694" s="104"/>
      <c r="H7694" s="113"/>
      <c r="I7694" s="113"/>
      <c r="J7694" s="31"/>
      <c r="K7694" s="32"/>
      <c r="L7694" s="113"/>
      <c r="M7694" s="113"/>
      <c r="N7694" s="31"/>
      <c r="O7694" s="32"/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hidden="1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0</v>
      </c>
      <c r="F7695" s="104"/>
      <c r="G7695" s="104"/>
      <c r="H7695" s="113"/>
      <c r="I7695" s="113"/>
      <c r="J7695" s="31"/>
      <c r="K7695" s="32"/>
      <c r="L7695" s="113"/>
      <c r="M7695" s="113"/>
      <c r="N7695" s="31"/>
      <c r="O7695" s="32"/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hidden="1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0</v>
      </c>
      <c r="F7696" s="104"/>
      <c r="G7696" s="104"/>
      <c r="H7696" s="113"/>
      <c r="I7696" s="113"/>
      <c r="J7696" s="31"/>
      <c r="K7696" s="32"/>
      <c r="L7696" s="113"/>
      <c r="M7696" s="113"/>
      <c r="N7696" s="31"/>
      <c r="O7696" s="32"/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hidden="1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0</v>
      </c>
      <c r="F7697" s="104"/>
      <c r="G7697" s="104"/>
      <c r="H7697" s="113"/>
      <c r="I7697" s="113"/>
      <c r="J7697" s="31"/>
      <c r="K7697" s="32"/>
      <c r="L7697" s="113"/>
      <c r="M7697" s="113"/>
      <c r="N7697" s="31"/>
      <c r="O7697" s="32"/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hidden="1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hidden="1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hidden="1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hidden="1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0</v>
      </c>
      <c r="F7701" s="104"/>
      <c r="G7701" s="104"/>
      <c r="H7701" s="113"/>
      <c r="I7701" s="113"/>
      <c r="J7701" s="31"/>
      <c r="K7701" s="32"/>
      <c r="L7701" s="113"/>
      <c r="M7701" s="113"/>
      <c r="N7701" s="31"/>
      <c r="O7701" s="32"/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hidden="1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hidden="1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hidden="1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hidden="1" customHeight="1" x14ac:dyDescent="0.3">
      <c r="A7705" s="110"/>
      <c r="B7705" s="111"/>
      <c r="C7705" s="112"/>
      <c r="D7705" s="21">
        <f t="shared" si="188"/>
        <v>0</v>
      </c>
      <c r="E7705" s="24">
        <f t="shared" si="189"/>
        <v>0</v>
      </c>
      <c r="F7705" s="104"/>
      <c r="G7705" s="104"/>
      <c r="H7705" s="105"/>
      <c r="I7705" s="105"/>
      <c r="J7705" s="106"/>
      <c r="K7705" s="107"/>
      <c r="L7705" s="105"/>
      <c r="M7705" s="105"/>
      <c r="N7705" s="106"/>
      <c r="O7705" s="107"/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hidden="1" customHeight="1" x14ac:dyDescent="0.3">
      <c r="A7706" s="110"/>
      <c r="B7706" s="111"/>
      <c r="C7706" s="112"/>
      <c r="D7706" s="21">
        <f t="shared" si="188"/>
        <v>0</v>
      </c>
      <c r="E7706" s="24">
        <f t="shared" si="189"/>
        <v>0</v>
      </c>
      <c r="F7706" s="104"/>
      <c r="G7706" s="104"/>
      <c r="H7706" s="113"/>
      <c r="I7706" s="113"/>
      <c r="J7706" s="31"/>
      <c r="K7706" s="32"/>
      <c r="L7706" s="113"/>
      <c r="M7706" s="113"/>
      <c r="N7706" s="31"/>
      <c r="O7706" s="32"/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hidden="1" customHeight="1" x14ac:dyDescent="0.3">
      <c r="A7707" s="110"/>
      <c r="B7707" s="111"/>
      <c r="C7707" s="112"/>
      <c r="D7707" s="21">
        <f t="shared" si="188"/>
        <v>0</v>
      </c>
      <c r="E7707" s="24">
        <f t="shared" si="189"/>
        <v>0</v>
      </c>
      <c r="F7707" s="104"/>
      <c r="G7707" s="104"/>
      <c r="H7707" s="113"/>
      <c r="I7707" s="113"/>
      <c r="J7707" s="31"/>
      <c r="K7707" s="32"/>
      <c r="L7707" s="113"/>
      <c r="M7707" s="113"/>
      <c r="N7707" s="31"/>
      <c r="O7707" s="32"/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hidden="1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0</v>
      </c>
      <c r="F7708" s="104"/>
      <c r="G7708" s="104"/>
      <c r="H7708" s="113"/>
      <c r="I7708" s="113"/>
      <c r="J7708" s="31"/>
      <c r="K7708" s="32"/>
      <c r="L7708" s="113"/>
      <c r="M7708" s="113"/>
      <c r="N7708" s="31"/>
      <c r="O7708" s="32"/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hidden="1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hidden="1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hidden="1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hidden="1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0</v>
      </c>
      <c r="F7712" s="104"/>
      <c r="G7712" s="104"/>
      <c r="H7712" s="113"/>
      <c r="I7712" s="113"/>
      <c r="J7712" s="31"/>
      <c r="K7712" s="32"/>
      <c r="L7712" s="113"/>
      <c r="M7712" s="113"/>
      <c r="N7712" s="31"/>
      <c r="O7712" s="32"/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hidden="1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hidden="1" customHeight="1" x14ac:dyDescent="0.3">
      <c r="A7714" s="110"/>
      <c r="B7714" s="111"/>
      <c r="C7714" s="112"/>
      <c r="D7714" s="21">
        <f t="shared" si="188"/>
        <v>0</v>
      </c>
      <c r="E7714" s="24">
        <f t="shared" si="189"/>
        <v>0</v>
      </c>
      <c r="F7714" s="104"/>
      <c r="G7714" s="104"/>
      <c r="H7714" s="105"/>
      <c r="I7714" s="105"/>
      <c r="J7714" s="106"/>
      <c r="K7714" s="107"/>
      <c r="L7714" s="105"/>
      <c r="M7714" s="105"/>
      <c r="N7714" s="106"/>
      <c r="O7714" s="107"/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hidden="1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hidden="1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hidden="1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hidden="1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hidden="1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hidden="1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hidden="1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hidden="1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hidden="1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0</v>
      </c>
      <c r="F7723" s="104"/>
      <c r="G7723" s="104"/>
      <c r="H7723" s="113"/>
      <c r="I7723" s="113"/>
      <c r="J7723" s="31"/>
      <c r="K7723" s="32"/>
      <c r="L7723" s="113"/>
      <c r="M7723" s="113"/>
      <c r="N7723" s="31"/>
      <c r="O7723" s="32"/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hidden="1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hidden="1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hidden="1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hidden="1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hidden="1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hidden="1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hidden="1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hidden="1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hidden="1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hidden="1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hidden="1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hidden="1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/>
      <c r="O7735" s="32"/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hidden="1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hidden="1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hidden="1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hidden="1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hidden="1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hidden="1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hidden="1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hidden="1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0</v>
      </c>
      <c r="F7743" s="104"/>
      <c r="G7743" s="104"/>
      <c r="H7743" s="113"/>
      <c r="I7743" s="113"/>
      <c r="J7743" s="31"/>
      <c r="K7743" s="32"/>
      <c r="L7743" s="113"/>
      <c r="M7743" s="113"/>
      <c r="N7743" s="31"/>
      <c r="O7743" s="32"/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hidden="1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0</v>
      </c>
      <c r="F7744" s="104"/>
      <c r="G7744" s="104"/>
      <c r="H7744" s="113"/>
      <c r="I7744" s="113"/>
      <c r="J7744" s="31"/>
      <c r="K7744" s="32"/>
      <c r="L7744" s="113"/>
      <c r="M7744" s="113"/>
      <c r="N7744" s="31"/>
      <c r="O7744" s="32"/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hidden="1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hidden="1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/>
      <c r="O7746" s="107"/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hidden="1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hidden="1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hidden="1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hidden="1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0</v>
      </c>
      <c r="F7750" s="104"/>
      <c r="G7750" s="104"/>
      <c r="H7750" s="113"/>
      <c r="I7750" s="113"/>
      <c r="J7750" s="31"/>
      <c r="K7750" s="32"/>
      <c r="L7750" s="113"/>
      <c r="M7750" s="113"/>
      <c r="N7750" s="31"/>
      <c r="O7750" s="32"/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hidden="1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hidden="1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hidden="1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hidden="1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hidden="1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0</v>
      </c>
      <c r="F7755" s="104"/>
      <c r="G7755" s="104"/>
      <c r="H7755" s="113"/>
      <c r="I7755" s="113"/>
      <c r="J7755" s="31"/>
      <c r="K7755" s="32"/>
      <c r="L7755" s="113"/>
      <c r="M7755" s="113"/>
      <c r="N7755" s="31"/>
      <c r="O7755" s="32"/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hidden="1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hidden="1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hidden="1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hidden="1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hidden="1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hidden="1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hidden="1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hidden="1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hidden="1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hidden="1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hidden="1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hidden="1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hidden="1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0</v>
      </c>
      <c r="F7768" s="104"/>
      <c r="G7768" s="104"/>
      <c r="H7768" s="113"/>
      <c r="I7768" s="113"/>
      <c r="J7768" s="31"/>
      <c r="K7768" s="32"/>
      <c r="L7768" s="113"/>
      <c r="M7768" s="113"/>
      <c r="N7768" s="31"/>
      <c r="O7768" s="32"/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hidden="1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hidden="1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hidden="1" customHeight="1" x14ac:dyDescent="0.3">
      <c r="A7771" s="110"/>
      <c r="B7771" s="111"/>
      <c r="C7771" s="112"/>
      <c r="D7771" s="21">
        <f t="shared" si="190"/>
        <v>0</v>
      </c>
      <c r="E7771" s="24">
        <f t="shared" si="191"/>
        <v>0</v>
      </c>
      <c r="F7771" s="104"/>
      <c r="G7771" s="104"/>
      <c r="H7771" s="105"/>
      <c r="I7771" s="105"/>
      <c r="J7771" s="106"/>
      <c r="K7771" s="107"/>
      <c r="L7771" s="105"/>
      <c r="M7771" s="105"/>
      <c r="N7771" s="106"/>
      <c r="O7771" s="107"/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hidden="1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hidden="1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hidden="1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hidden="1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hidden="1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0</v>
      </c>
      <c r="F7776" s="104"/>
      <c r="G7776" s="104"/>
      <c r="H7776" s="113"/>
      <c r="I7776" s="113"/>
      <c r="J7776" s="31"/>
      <c r="K7776" s="32"/>
      <c r="L7776" s="113"/>
      <c r="M7776" s="113"/>
      <c r="N7776" s="31"/>
      <c r="O7776" s="32"/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hidden="1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hidden="1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0</v>
      </c>
      <c r="F7778" s="104"/>
      <c r="G7778" s="104"/>
      <c r="H7778" s="105"/>
      <c r="I7778" s="105"/>
      <c r="J7778" s="106"/>
      <c r="K7778" s="107"/>
      <c r="L7778" s="105"/>
      <c r="M7778" s="105"/>
      <c r="N7778" s="106"/>
      <c r="O7778" s="107"/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hidden="1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hidden="1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hidden="1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/>
      <c r="I7781" s="113"/>
      <c r="J7781" s="31"/>
      <c r="K7781" s="32"/>
      <c r="L7781" s="113"/>
      <c r="M7781" s="113"/>
      <c r="N7781" s="31"/>
      <c r="O7781" s="32"/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hidden="1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0</v>
      </c>
      <c r="F7782" s="104"/>
      <c r="G7782" s="104"/>
      <c r="H7782" s="113"/>
      <c r="I7782" s="113"/>
      <c r="J7782" s="31"/>
      <c r="K7782" s="32"/>
      <c r="L7782" s="113"/>
      <c r="M7782" s="113"/>
      <c r="N7782" s="31"/>
      <c r="O7782" s="32"/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hidden="1" customHeight="1" x14ac:dyDescent="0.3">
      <c r="A7783" s="110"/>
      <c r="B7783" s="111"/>
      <c r="C7783" s="112"/>
      <c r="D7783" s="21">
        <f t="shared" si="192"/>
        <v>0</v>
      </c>
      <c r="E7783" s="24">
        <f t="shared" si="193"/>
        <v>0</v>
      </c>
      <c r="F7783" s="104"/>
      <c r="G7783" s="104"/>
      <c r="H7783" s="113"/>
      <c r="I7783" s="113"/>
      <c r="J7783" s="31"/>
      <c r="K7783" s="32"/>
      <c r="L7783" s="113"/>
      <c r="M7783" s="113"/>
      <c r="N7783" s="31"/>
      <c r="O7783" s="32"/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hidden="1" customHeight="1" x14ac:dyDescent="0.3">
      <c r="A7784" s="110"/>
      <c r="B7784" s="111"/>
      <c r="C7784" s="112"/>
      <c r="D7784" s="21">
        <f t="shared" si="192"/>
        <v>0</v>
      </c>
      <c r="E7784" s="24">
        <f t="shared" si="193"/>
        <v>0</v>
      </c>
      <c r="F7784" s="104"/>
      <c r="G7784" s="104"/>
      <c r="H7784" s="113"/>
      <c r="I7784" s="113"/>
      <c r="J7784" s="31"/>
      <c r="K7784" s="32"/>
      <c r="L7784" s="113"/>
      <c r="M7784" s="113"/>
      <c r="N7784" s="31"/>
      <c r="O7784" s="32"/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hidden="1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hidden="1" customHeight="1" x14ac:dyDescent="0.3">
      <c r="A7786" s="110"/>
      <c r="B7786" s="111"/>
      <c r="C7786" s="112"/>
      <c r="D7786" s="21">
        <f t="shared" si="192"/>
        <v>0</v>
      </c>
      <c r="E7786" s="24">
        <f t="shared" si="193"/>
        <v>0</v>
      </c>
      <c r="F7786" s="104"/>
      <c r="G7786" s="104"/>
      <c r="H7786" s="113"/>
      <c r="I7786" s="113"/>
      <c r="J7786" s="31"/>
      <c r="K7786" s="32"/>
      <c r="L7786" s="113"/>
      <c r="M7786" s="113"/>
      <c r="N7786" s="31"/>
      <c r="O7786" s="32"/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hidden="1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hidden="1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hidden="1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hidden="1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hidden="1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hidden="1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hidden="1" customHeight="1" x14ac:dyDescent="0.3">
      <c r="A7793" s="110"/>
      <c r="B7793" s="111"/>
      <c r="C7793" s="112"/>
      <c r="D7793" s="21">
        <f t="shared" si="192"/>
        <v>0</v>
      </c>
      <c r="E7793" s="24">
        <f t="shared" si="193"/>
        <v>0</v>
      </c>
      <c r="F7793" s="104"/>
      <c r="G7793" s="104"/>
      <c r="H7793" s="113"/>
      <c r="I7793" s="113"/>
      <c r="J7793" s="31"/>
      <c r="K7793" s="32"/>
      <c r="L7793" s="113"/>
      <c r="M7793" s="113"/>
      <c r="N7793" s="31"/>
      <c r="O7793" s="32"/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hidden="1" customHeight="1" x14ac:dyDescent="0.3">
      <c r="A7794" s="110"/>
      <c r="B7794" s="111"/>
      <c r="C7794" s="112"/>
      <c r="D7794" s="21">
        <f t="shared" si="192"/>
        <v>0</v>
      </c>
      <c r="E7794" s="24">
        <f t="shared" si="193"/>
        <v>0</v>
      </c>
      <c r="F7794" s="104"/>
      <c r="G7794" s="104"/>
      <c r="H7794" s="113"/>
      <c r="I7794" s="113"/>
      <c r="J7794" s="31"/>
      <c r="K7794" s="32"/>
      <c r="L7794" s="113"/>
      <c r="M7794" s="113"/>
      <c r="N7794" s="31"/>
      <c r="O7794" s="32"/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hidden="1" customHeight="1" x14ac:dyDescent="0.3">
      <c r="A7795" s="110"/>
      <c r="B7795" s="111"/>
      <c r="C7795" s="112"/>
      <c r="D7795" s="21">
        <f t="shared" si="192"/>
        <v>0</v>
      </c>
      <c r="E7795" s="24">
        <f t="shared" si="193"/>
        <v>0</v>
      </c>
      <c r="F7795" s="104"/>
      <c r="G7795" s="104"/>
      <c r="H7795" s="113"/>
      <c r="I7795" s="113"/>
      <c r="J7795" s="31"/>
      <c r="K7795" s="32"/>
      <c r="L7795" s="113"/>
      <c r="M7795" s="113"/>
      <c r="N7795" s="31"/>
      <c r="O7795" s="32"/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hidden="1" customHeight="1" x14ac:dyDescent="0.3">
      <c r="A7796" s="110"/>
      <c r="B7796" s="111"/>
      <c r="C7796" s="112"/>
      <c r="D7796" s="21">
        <f t="shared" si="192"/>
        <v>0</v>
      </c>
      <c r="E7796" s="24">
        <f t="shared" si="193"/>
        <v>0</v>
      </c>
      <c r="F7796" s="104"/>
      <c r="G7796" s="104"/>
      <c r="H7796" s="113"/>
      <c r="I7796" s="113"/>
      <c r="J7796" s="31"/>
      <c r="K7796" s="32"/>
      <c r="L7796" s="113"/>
      <c r="M7796" s="113"/>
      <c r="N7796" s="31"/>
      <c r="O7796" s="32"/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hidden="1" customHeight="1" x14ac:dyDescent="0.3">
      <c r="A7797" s="110"/>
      <c r="B7797" s="111"/>
      <c r="C7797" s="112"/>
      <c r="D7797" s="21">
        <f t="shared" si="192"/>
        <v>0</v>
      </c>
      <c r="E7797" s="24">
        <f t="shared" si="193"/>
        <v>0</v>
      </c>
      <c r="F7797" s="104"/>
      <c r="G7797" s="104"/>
      <c r="H7797" s="113"/>
      <c r="I7797" s="113"/>
      <c r="J7797" s="31"/>
      <c r="K7797" s="32"/>
      <c r="L7797" s="113"/>
      <c r="M7797" s="113"/>
      <c r="N7797" s="31"/>
      <c r="O7797" s="32"/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hidden="1" customHeight="1" x14ac:dyDescent="0.3">
      <c r="A7798" s="110"/>
      <c r="B7798" s="111"/>
      <c r="C7798" s="112"/>
      <c r="D7798" s="21">
        <f t="shared" si="192"/>
        <v>0</v>
      </c>
      <c r="E7798" s="24">
        <f t="shared" si="193"/>
        <v>0</v>
      </c>
      <c r="F7798" s="104"/>
      <c r="G7798" s="104"/>
      <c r="H7798" s="105"/>
      <c r="I7798" s="105"/>
      <c r="J7798" s="106"/>
      <c r="K7798" s="107"/>
      <c r="L7798" s="105"/>
      <c r="M7798" s="105"/>
      <c r="N7798" s="106"/>
      <c r="O7798" s="107"/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hidden="1" customHeight="1" x14ac:dyDescent="0.3">
      <c r="A7799" s="110"/>
      <c r="B7799" s="111"/>
      <c r="C7799" s="112"/>
      <c r="D7799" s="21">
        <f t="shared" si="192"/>
        <v>0</v>
      </c>
      <c r="E7799" s="24">
        <f t="shared" si="193"/>
        <v>0</v>
      </c>
      <c r="F7799" s="104"/>
      <c r="G7799" s="104"/>
      <c r="H7799" s="105"/>
      <c r="I7799" s="105"/>
      <c r="J7799" s="106"/>
      <c r="K7799" s="107"/>
      <c r="L7799" s="105"/>
      <c r="M7799" s="105"/>
      <c r="N7799" s="106"/>
      <c r="O7799" s="107"/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hidden="1" customHeight="1" x14ac:dyDescent="0.3">
      <c r="A7800" s="110"/>
      <c r="B7800" s="111"/>
      <c r="C7800" s="112"/>
      <c r="D7800" s="21">
        <f t="shared" si="192"/>
        <v>0</v>
      </c>
      <c r="E7800" s="24">
        <f t="shared" si="193"/>
        <v>0</v>
      </c>
      <c r="F7800" s="104"/>
      <c r="G7800" s="104"/>
      <c r="H7800" s="105"/>
      <c r="I7800" s="105"/>
      <c r="J7800" s="106"/>
      <c r="K7800" s="107"/>
      <c r="L7800" s="105"/>
      <c r="M7800" s="105"/>
      <c r="N7800" s="106"/>
      <c r="O7800" s="107"/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hidden="1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hidden="1" customHeight="1" x14ac:dyDescent="0.3">
      <c r="A7802" s="110"/>
      <c r="B7802" s="111"/>
      <c r="C7802" s="112"/>
      <c r="D7802" s="21">
        <f t="shared" si="192"/>
        <v>0</v>
      </c>
      <c r="E7802" s="24">
        <f t="shared" si="193"/>
        <v>0</v>
      </c>
      <c r="F7802" s="104"/>
      <c r="G7802" s="104"/>
      <c r="H7802" s="105"/>
      <c r="I7802" s="105"/>
      <c r="J7802" s="106"/>
      <c r="K7802" s="107"/>
      <c r="L7802" s="105"/>
      <c r="M7802" s="105"/>
      <c r="N7802" s="106"/>
      <c r="O7802" s="107"/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hidden="1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hidden="1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hidden="1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hidden="1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hidden="1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hidden="1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hidden="1" customHeight="1" x14ac:dyDescent="0.3">
      <c r="A7809" s="110"/>
      <c r="B7809" s="111"/>
      <c r="C7809" s="112"/>
      <c r="D7809" s="21">
        <f t="shared" si="192"/>
        <v>0</v>
      </c>
      <c r="E7809" s="24">
        <f t="shared" si="193"/>
        <v>0</v>
      </c>
      <c r="F7809" s="104"/>
      <c r="G7809" s="104"/>
      <c r="H7809" s="113"/>
      <c r="I7809" s="113"/>
      <c r="J7809" s="31"/>
      <c r="K7809" s="32"/>
      <c r="L7809" s="113"/>
      <c r="M7809" s="113"/>
      <c r="N7809" s="31"/>
      <c r="O7809" s="32"/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hidden="1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hidden="1" customHeight="1" x14ac:dyDescent="0.3">
      <c r="A7811" s="110"/>
      <c r="B7811" s="111"/>
      <c r="C7811" s="112"/>
      <c r="D7811" s="21">
        <f t="shared" si="192"/>
        <v>0</v>
      </c>
      <c r="E7811" s="24">
        <f t="shared" si="193"/>
        <v>0</v>
      </c>
      <c r="F7811" s="104"/>
      <c r="G7811" s="104"/>
      <c r="H7811" s="113"/>
      <c r="I7811" s="113"/>
      <c r="J7811" s="31"/>
      <c r="K7811" s="32"/>
      <c r="L7811" s="113"/>
      <c r="M7811" s="113"/>
      <c r="N7811" s="31"/>
      <c r="O7811" s="32"/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hidden="1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hidden="1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hidden="1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hidden="1" customHeight="1" x14ac:dyDescent="0.3">
      <c r="A7815" s="110"/>
      <c r="B7815" s="111"/>
      <c r="C7815" s="112"/>
      <c r="D7815" s="21">
        <f t="shared" si="192"/>
        <v>0</v>
      </c>
      <c r="E7815" s="24">
        <f t="shared" si="193"/>
        <v>0</v>
      </c>
      <c r="F7815" s="104"/>
      <c r="G7815" s="104"/>
      <c r="H7815" s="113"/>
      <c r="I7815" s="113"/>
      <c r="J7815" s="31"/>
      <c r="K7815" s="32"/>
      <c r="L7815" s="113"/>
      <c r="M7815" s="113"/>
      <c r="N7815" s="31"/>
      <c r="O7815" s="32"/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hidden="1" customHeight="1" x14ac:dyDescent="0.3">
      <c r="A7816" s="110"/>
      <c r="B7816" s="111"/>
      <c r="C7816" s="112"/>
      <c r="D7816" s="21">
        <f t="shared" si="192"/>
        <v>0</v>
      </c>
      <c r="E7816" s="24">
        <f t="shared" si="193"/>
        <v>0</v>
      </c>
      <c r="F7816" s="104"/>
      <c r="G7816" s="104"/>
      <c r="H7816" s="113"/>
      <c r="I7816" s="113"/>
      <c r="J7816" s="31"/>
      <c r="K7816" s="32"/>
      <c r="L7816" s="113"/>
      <c r="M7816" s="113"/>
      <c r="N7816" s="31"/>
      <c r="O7816" s="32"/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hidden="1" customHeight="1" x14ac:dyDescent="0.3">
      <c r="A7817" s="110"/>
      <c r="B7817" s="111"/>
      <c r="C7817" s="112"/>
      <c r="D7817" s="21">
        <f t="shared" si="192"/>
        <v>0</v>
      </c>
      <c r="E7817" s="24">
        <f t="shared" si="193"/>
        <v>0</v>
      </c>
      <c r="F7817" s="104"/>
      <c r="G7817" s="104"/>
      <c r="H7817" s="113"/>
      <c r="I7817" s="113"/>
      <c r="J7817" s="31"/>
      <c r="K7817" s="32"/>
      <c r="L7817" s="113"/>
      <c r="M7817" s="113"/>
      <c r="N7817" s="31"/>
      <c r="O7817" s="32"/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hidden="1" customHeight="1" x14ac:dyDescent="0.3">
      <c r="A7818" s="110"/>
      <c r="B7818" s="111"/>
      <c r="C7818" s="112"/>
      <c r="D7818" s="21">
        <f t="shared" si="192"/>
        <v>0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/>
      <c r="O7818" s="32"/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hidden="1" customHeight="1" x14ac:dyDescent="0.3">
      <c r="A7819" s="110"/>
      <c r="B7819" s="111"/>
      <c r="C7819" s="112"/>
      <c r="D7819" s="21">
        <f t="shared" si="192"/>
        <v>0</v>
      </c>
      <c r="E7819" s="24">
        <f t="shared" si="193"/>
        <v>0</v>
      </c>
      <c r="F7819" s="104"/>
      <c r="G7819" s="104"/>
      <c r="H7819" s="113"/>
      <c r="I7819" s="113"/>
      <c r="J7819" s="31"/>
      <c r="K7819" s="32"/>
      <c r="L7819" s="113"/>
      <c r="M7819" s="113"/>
      <c r="N7819" s="31"/>
      <c r="O7819" s="32"/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hidden="1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hidden="1" customHeight="1" x14ac:dyDescent="0.3">
      <c r="A7821" s="110"/>
      <c r="B7821" s="111"/>
      <c r="C7821" s="112"/>
      <c r="D7821" s="21">
        <f t="shared" si="192"/>
        <v>0</v>
      </c>
      <c r="E7821" s="24">
        <f t="shared" si="193"/>
        <v>0</v>
      </c>
      <c r="F7821" s="104"/>
      <c r="G7821" s="104"/>
      <c r="H7821" s="105"/>
      <c r="I7821" s="105"/>
      <c r="J7821" s="106"/>
      <c r="K7821" s="107"/>
      <c r="L7821" s="105"/>
      <c r="M7821" s="105"/>
      <c r="N7821" s="106"/>
      <c r="O7821" s="107"/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hidden="1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hidden="1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/>
      <c r="I7823" s="113"/>
      <c r="J7823" s="31"/>
      <c r="K7823" s="32"/>
      <c r="L7823" s="113"/>
      <c r="M7823" s="113"/>
      <c r="N7823" s="31"/>
      <c r="O7823" s="32"/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hidden="1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hidden="1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hidden="1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/>
      <c r="O7826" s="32"/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hidden="1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/>
      <c r="O7827" s="32"/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hidden="1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hidden="1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hidden="1" customHeight="1" x14ac:dyDescent="0.3">
      <c r="A7830" s="110"/>
      <c r="B7830" s="111"/>
      <c r="C7830" s="112"/>
      <c r="D7830" s="21">
        <f t="shared" si="192"/>
        <v>0</v>
      </c>
      <c r="E7830" s="24">
        <f t="shared" si="193"/>
        <v>0</v>
      </c>
      <c r="F7830" s="104"/>
      <c r="G7830" s="104"/>
      <c r="H7830" s="105"/>
      <c r="I7830" s="105"/>
      <c r="J7830" s="106"/>
      <c r="K7830" s="107"/>
      <c r="L7830" s="105"/>
      <c r="M7830" s="105"/>
      <c r="N7830" s="106"/>
      <c r="O7830" s="107"/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hidden="1" customHeight="1" x14ac:dyDescent="0.3">
      <c r="A7831" s="110"/>
      <c r="B7831" s="111"/>
      <c r="C7831" s="112"/>
      <c r="D7831" s="21">
        <f t="shared" si="192"/>
        <v>0</v>
      </c>
      <c r="E7831" s="24">
        <f t="shared" si="193"/>
        <v>0</v>
      </c>
      <c r="F7831" s="104"/>
      <c r="G7831" s="104"/>
      <c r="H7831" s="113"/>
      <c r="I7831" s="113"/>
      <c r="J7831" s="31"/>
      <c r="K7831" s="32"/>
      <c r="L7831" s="113"/>
      <c r="M7831" s="113"/>
      <c r="N7831" s="31"/>
      <c r="O7831" s="32"/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hidden="1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hidden="1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hidden="1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/>
      <c r="O7834" s="32"/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hidden="1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hidden="1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hidden="1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hidden="1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hidden="1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hidden="1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hidden="1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hidden="1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hidden="1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hidden="1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hidden="1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hidden="1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/>
      <c r="O7846" s="32"/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hidden="1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hidden="1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hidden="1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hidden="1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hidden="1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hidden="1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hidden="1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hidden="1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hidden="1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hidden="1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hidden="1" customHeight="1" x14ac:dyDescent="0.3">
      <c r="A7857" s="110"/>
      <c r="B7857" s="111"/>
      <c r="C7857" s="112"/>
      <c r="D7857" s="21">
        <f t="shared" si="194"/>
        <v>0</v>
      </c>
      <c r="E7857" s="24">
        <f t="shared" si="195"/>
        <v>0</v>
      </c>
      <c r="F7857" s="104"/>
      <c r="G7857" s="104"/>
      <c r="H7857" s="113"/>
      <c r="I7857" s="113"/>
      <c r="J7857" s="31"/>
      <c r="K7857" s="32"/>
      <c r="L7857" s="113"/>
      <c r="M7857" s="113"/>
      <c r="N7857" s="31"/>
      <c r="O7857" s="32"/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hidden="1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hidden="1" customHeight="1" x14ac:dyDescent="0.3">
      <c r="A7859" s="110"/>
      <c r="B7859" s="111"/>
      <c r="C7859" s="112"/>
      <c r="D7859" s="21">
        <f t="shared" si="194"/>
        <v>0</v>
      </c>
      <c r="E7859" s="24">
        <f t="shared" si="195"/>
        <v>0</v>
      </c>
      <c r="F7859" s="104"/>
      <c r="G7859" s="104"/>
      <c r="H7859" s="113"/>
      <c r="I7859" s="113"/>
      <c r="J7859" s="31"/>
      <c r="K7859" s="32"/>
      <c r="L7859" s="113"/>
      <c r="M7859" s="113"/>
      <c r="N7859" s="31"/>
      <c r="O7859" s="32"/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hidden="1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hidden="1" customHeight="1" x14ac:dyDescent="0.3">
      <c r="A7861" s="110"/>
      <c r="B7861" s="111"/>
      <c r="C7861" s="112"/>
      <c r="D7861" s="21">
        <f t="shared" si="194"/>
        <v>0</v>
      </c>
      <c r="E7861" s="24">
        <f t="shared" si="195"/>
        <v>0</v>
      </c>
      <c r="F7861" s="104"/>
      <c r="G7861" s="104"/>
      <c r="H7861" s="113"/>
      <c r="I7861" s="113"/>
      <c r="J7861" s="31"/>
      <c r="K7861" s="32"/>
      <c r="L7861" s="113"/>
      <c r="M7861" s="113"/>
      <c r="N7861" s="31"/>
      <c r="O7861" s="32"/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hidden="1" customHeight="1" x14ac:dyDescent="0.3">
      <c r="A7862" s="110"/>
      <c r="B7862" s="111"/>
      <c r="C7862" s="112"/>
      <c r="D7862" s="21">
        <f t="shared" si="194"/>
        <v>0</v>
      </c>
      <c r="E7862" s="24">
        <f t="shared" si="195"/>
        <v>0</v>
      </c>
      <c r="F7862" s="104"/>
      <c r="G7862" s="104"/>
      <c r="H7862" s="105"/>
      <c r="I7862" s="105"/>
      <c r="J7862" s="106"/>
      <c r="K7862" s="107"/>
      <c r="L7862" s="105"/>
      <c r="M7862" s="105"/>
      <c r="N7862" s="106"/>
      <c r="O7862" s="107"/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hidden="1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/>
      <c r="O7863" s="32"/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hidden="1" customHeight="1" x14ac:dyDescent="0.3">
      <c r="A7864" s="110"/>
      <c r="B7864" s="111"/>
      <c r="C7864" s="112"/>
      <c r="D7864" s="21">
        <f t="shared" si="194"/>
        <v>0</v>
      </c>
      <c r="E7864" s="24">
        <f t="shared" si="195"/>
        <v>0</v>
      </c>
      <c r="F7864" s="104"/>
      <c r="G7864" s="104"/>
      <c r="H7864" s="105"/>
      <c r="I7864" s="105"/>
      <c r="J7864" s="106"/>
      <c r="K7864" s="107"/>
      <c r="L7864" s="105"/>
      <c r="M7864" s="105"/>
      <c r="N7864" s="106"/>
      <c r="O7864" s="107"/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hidden="1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hidden="1" customHeight="1" x14ac:dyDescent="0.3">
      <c r="A7866" s="110"/>
      <c r="B7866" s="111"/>
      <c r="C7866" s="112"/>
      <c r="D7866" s="21">
        <f t="shared" si="194"/>
        <v>0</v>
      </c>
      <c r="E7866" s="24">
        <f t="shared" si="195"/>
        <v>0</v>
      </c>
      <c r="F7866" s="104"/>
      <c r="G7866" s="104"/>
      <c r="H7866" s="113"/>
      <c r="I7866" s="113"/>
      <c r="J7866" s="31"/>
      <c r="K7866" s="32"/>
      <c r="L7866" s="113"/>
      <c r="M7866" s="113"/>
      <c r="N7866" s="31"/>
      <c r="O7866" s="32"/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hidden="1" customHeight="1" x14ac:dyDescent="0.3">
      <c r="A7867" s="110"/>
      <c r="B7867" s="111"/>
      <c r="C7867" s="112"/>
      <c r="D7867" s="21">
        <f t="shared" si="194"/>
        <v>0</v>
      </c>
      <c r="E7867" s="24">
        <f t="shared" si="195"/>
        <v>0</v>
      </c>
      <c r="F7867" s="104"/>
      <c r="G7867" s="104"/>
      <c r="H7867" s="113"/>
      <c r="I7867" s="113"/>
      <c r="J7867" s="31"/>
      <c r="K7867" s="32"/>
      <c r="L7867" s="113"/>
      <c r="M7867" s="113"/>
      <c r="N7867" s="31"/>
      <c r="O7867" s="32"/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hidden="1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hidden="1" customHeight="1" x14ac:dyDescent="0.3">
      <c r="A7869" s="110"/>
      <c r="B7869" s="111"/>
      <c r="C7869" s="112"/>
      <c r="D7869" s="21">
        <f t="shared" si="194"/>
        <v>0</v>
      </c>
      <c r="E7869" s="24">
        <f t="shared" si="195"/>
        <v>0</v>
      </c>
      <c r="F7869" s="104"/>
      <c r="G7869" s="104"/>
      <c r="H7869" s="113"/>
      <c r="I7869" s="113"/>
      <c r="J7869" s="31"/>
      <c r="K7869" s="32"/>
      <c r="L7869" s="113"/>
      <c r="M7869" s="113"/>
      <c r="N7869" s="31"/>
      <c r="O7869" s="32"/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hidden="1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hidden="1" customHeight="1" x14ac:dyDescent="0.3">
      <c r="A7871" s="110"/>
      <c r="B7871" s="111"/>
      <c r="C7871" s="112"/>
      <c r="D7871" s="21">
        <f t="shared" si="194"/>
        <v>0</v>
      </c>
      <c r="E7871" s="24">
        <f t="shared" si="195"/>
        <v>0</v>
      </c>
      <c r="F7871" s="104"/>
      <c r="G7871" s="104"/>
      <c r="H7871" s="113"/>
      <c r="I7871" s="113"/>
      <c r="J7871" s="31"/>
      <c r="K7871" s="32"/>
      <c r="L7871" s="113"/>
      <c r="M7871" s="113"/>
      <c r="N7871" s="31"/>
      <c r="O7871" s="32"/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hidden="1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hidden="1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/>
      <c r="I7873" s="105"/>
      <c r="J7873" s="106"/>
      <c r="K7873" s="107"/>
      <c r="L7873" s="105"/>
      <c r="M7873" s="105"/>
      <c r="N7873" s="106"/>
      <c r="O7873" s="107"/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hidden="1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hidden="1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hidden="1" customHeight="1" x14ac:dyDescent="0.3">
      <c r="A7876" s="110"/>
      <c r="B7876" s="111"/>
      <c r="C7876" s="112"/>
      <c r="D7876" s="21">
        <f t="shared" si="194"/>
        <v>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/>
      <c r="O7876" s="32"/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hidden="1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/>
      <c r="O7877" s="32"/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hidden="1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hidden="1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hidden="1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hidden="1" customHeight="1" x14ac:dyDescent="0.3">
      <c r="A7881" s="110"/>
      <c r="B7881" s="111"/>
      <c r="C7881" s="112"/>
      <c r="D7881" s="21">
        <f t="shared" si="194"/>
        <v>0</v>
      </c>
      <c r="E7881" s="24">
        <f t="shared" si="195"/>
        <v>0</v>
      </c>
      <c r="F7881" s="104"/>
      <c r="G7881" s="104"/>
      <c r="H7881" s="105"/>
      <c r="I7881" s="105"/>
      <c r="J7881" s="106"/>
      <c r="K7881" s="107"/>
      <c r="L7881" s="105"/>
      <c r="M7881" s="105"/>
      <c r="N7881" s="106"/>
      <c r="O7881" s="107"/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hidden="1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/>
      <c r="O7882" s="32"/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hidden="1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hidden="1" customHeight="1" x14ac:dyDescent="0.3">
      <c r="A7884" s="110"/>
      <c r="B7884" s="111"/>
      <c r="C7884" s="112"/>
      <c r="D7884" s="21">
        <f t="shared" si="194"/>
        <v>0</v>
      </c>
      <c r="E7884" s="24">
        <f t="shared" si="195"/>
        <v>0</v>
      </c>
      <c r="F7884" s="104"/>
      <c r="G7884" s="104"/>
      <c r="H7884" s="113"/>
      <c r="I7884" s="113"/>
      <c r="J7884" s="31"/>
      <c r="K7884" s="32"/>
      <c r="L7884" s="113"/>
      <c r="M7884" s="113"/>
      <c r="N7884" s="31"/>
      <c r="O7884" s="32"/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hidden="1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hidden="1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hidden="1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hidden="1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hidden="1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hidden="1" customHeight="1" x14ac:dyDescent="0.3">
      <c r="A7890" s="110"/>
      <c r="B7890" s="111"/>
      <c r="C7890" s="112"/>
      <c r="D7890" s="21">
        <f t="shared" si="194"/>
        <v>0</v>
      </c>
      <c r="E7890" s="24">
        <f t="shared" si="195"/>
        <v>0</v>
      </c>
      <c r="F7890" s="104"/>
      <c r="G7890" s="104"/>
      <c r="H7890" s="105"/>
      <c r="I7890" s="105"/>
      <c r="J7890" s="106"/>
      <c r="K7890" s="107"/>
      <c r="L7890" s="105"/>
      <c r="M7890" s="105"/>
      <c r="N7890" s="106"/>
      <c r="O7890" s="107"/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hidden="1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/>
      <c r="I7891" s="105"/>
      <c r="J7891" s="106"/>
      <c r="K7891" s="107"/>
      <c r="L7891" s="105"/>
      <c r="M7891" s="105"/>
      <c r="N7891" s="106"/>
      <c r="O7891" s="107"/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hidden="1" customHeight="1" x14ac:dyDescent="0.3">
      <c r="A7892" s="110"/>
      <c r="B7892" s="111"/>
      <c r="C7892" s="112"/>
      <c r="D7892" s="21">
        <f t="shared" si="194"/>
        <v>0</v>
      </c>
      <c r="E7892" s="24">
        <f t="shared" si="195"/>
        <v>0</v>
      </c>
      <c r="F7892" s="104"/>
      <c r="G7892" s="104"/>
      <c r="H7892" s="105"/>
      <c r="I7892" s="105"/>
      <c r="J7892" s="106"/>
      <c r="K7892" s="107"/>
      <c r="L7892" s="105"/>
      <c r="M7892" s="105"/>
      <c r="N7892" s="106"/>
      <c r="O7892" s="107"/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hidden="1" customHeight="1" x14ac:dyDescent="0.3">
      <c r="A7893" s="110"/>
      <c r="B7893" s="111"/>
      <c r="C7893" s="112"/>
      <c r="D7893" s="21">
        <f t="shared" si="194"/>
        <v>0</v>
      </c>
      <c r="E7893" s="24">
        <f t="shared" si="195"/>
        <v>0</v>
      </c>
      <c r="F7893" s="104"/>
      <c r="G7893" s="104"/>
      <c r="H7893" s="105"/>
      <c r="I7893" s="105"/>
      <c r="J7893" s="106"/>
      <c r="K7893" s="107"/>
      <c r="L7893" s="105"/>
      <c r="M7893" s="105"/>
      <c r="N7893" s="106"/>
      <c r="O7893" s="107"/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hidden="1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/>
      <c r="O7894" s="32"/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hidden="1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hidden="1" customHeight="1" x14ac:dyDescent="0.3">
      <c r="A7896" s="110"/>
      <c r="B7896" s="111"/>
      <c r="C7896" s="112"/>
      <c r="D7896" s="21">
        <f t="shared" si="194"/>
        <v>0</v>
      </c>
      <c r="E7896" s="24">
        <f t="shared" si="195"/>
        <v>0</v>
      </c>
      <c r="F7896" s="104"/>
      <c r="G7896" s="104"/>
      <c r="H7896" s="105"/>
      <c r="I7896" s="105"/>
      <c r="J7896" s="106"/>
      <c r="K7896" s="107"/>
      <c r="L7896" s="105"/>
      <c r="M7896" s="105"/>
      <c r="N7896" s="106"/>
      <c r="O7896" s="107"/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hidden="1" customHeight="1" x14ac:dyDescent="0.3">
      <c r="A7897" s="110"/>
      <c r="B7897" s="111"/>
      <c r="C7897" s="112"/>
      <c r="D7897" s="21">
        <f t="shared" si="194"/>
        <v>0</v>
      </c>
      <c r="E7897" s="24">
        <f t="shared" si="195"/>
        <v>0</v>
      </c>
      <c r="F7897" s="104"/>
      <c r="G7897" s="104"/>
      <c r="H7897" s="113"/>
      <c r="I7897" s="113"/>
      <c r="J7897" s="31"/>
      <c r="K7897" s="32"/>
      <c r="L7897" s="113"/>
      <c r="M7897" s="113"/>
      <c r="N7897" s="31"/>
      <c r="O7897" s="32"/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hidden="1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hidden="1" customHeight="1" x14ac:dyDescent="0.3">
      <c r="A7899" s="110"/>
      <c r="B7899" s="111"/>
      <c r="C7899" s="112"/>
      <c r="D7899" s="21">
        <f t="shared" si="194"/>
        <v>0</v>
      </c>
      <c r="E7899" s="24">
        <f t="shared" si="195"/>
        <v>0</v>
      </c>
      <c r="F7899" s="104"/>
      <c r="G7899" s="104"/>
      <c r="H7899" s="113"/>
      <c r="I7899" s="113"/>
      <c r="J7899" s="31"/>
      <c r="K7899" s="32"/>
      <c r="L7899" s="113"/>
      <c r="M7899" s="113"/>
      <c r="N7899" s="31"/>
      <c r="O7899" s="32"/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hidden="1" customHeight="1" x14ac:dyDescent="0.3">
      <c r="A7900" s="110"/>
      <c r="B7900" s="111"/>
      <c r="C7900" s="112"/>
      <c r="D7900" s="21">
        <f t="shared" si="194"/>
        <v>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/>
      <c r="O7900" s="32"/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hidden="1" customHeight="1" x14ac:dyDescent="0.3">
      <c r="A7901" s="110"/>
      <c r="B7901" s="111"/>
      <c r="C7901" s="112"/>
      <c r="D7901" s="21">
        <f t="shared" si="194"/>
        <v>0</v>
      </c>
      <c r="E7901" s="24">
        <f t="shared" si="195"/>
        <v>0</v>
      </c>
      <c r="F7901" s="104"/>
      <c r="G7901" s="104"/>
      <c r="H7901" s="113"/>
      <c r="I7901" s="113"/>
      <c r="J7901" s="31"/>
      <c r="K7901" s="32"/>
      <c r="L7901" s="113"/>
      <c r="M7901" s="113"/>
      <c r="N7901" s="31"/>
      <c r="O7901" s="32"/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hidden="1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hidden="1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/>
      <c r="O7903" s="32"/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hidden="1" customHeight="1" x14ac:dyDescent="0.3">
      <c r="A7904" s="110"/>
      <c r="B7904" s="111"/>
      <c r="C7904" s="112"/>
      <c r="D7904" s="21">
        <f t="shared" si="194"/>
        <v>0</v>
      </c>
      <c r="E7904" s="24">
        <f t="shared" si="195"/>
        <v>0</v>
      </c>
      <c r="F7904" s="104"/>
      <c r="G7904" s="104"/>
      <c r="H7904" s="105"/>
      <c r="I7904" s="105"/>
      <c r="J7904" s="106"/>
      <c r="K7904" s="107"/>
      <c r="L7904" s="105"/>
      <c r="M7904" s="105"/>
      <c r="N7904" s="106"/>
      <c r="O7904" s="107"/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hidden="1" customHeight="1" x14ac:dyDescent="0.3">
      <c r="A7905" s="110"/>
      <c r="B7905" s="111"/>
      <c r="C7905" s="112"/>
      <c r="D7905" s="21">
        <f t="shared" si="194"/>
        <v>0</v>
      </c>
      <c r="E7905" s="24">
        <f t="shared" si="195"/>
        <v>0</v>
      </c>
      <c r="F7905" s="104"/>
      <c r="G7905" s="104"/>
      <c r="H7905" s="105"/>
      <c r="I7905" s="105"/>
      <c r="J7905" s="106"/>
      <c r="K7905" s="107"/>
      <c r="L7905" s="105"/>
      <c r="M7905" s="105"/>
      <c r="N7905" s="106"/>
      <c r="O7905" s="107"/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hidden="1" customHeight="1" x14ac:dyDescent="0.3">
      <c r="A7906" s="110"/>
      <c r="B7906" s="111"/>
      <c r="C7906" s="112"/>
      <c r="D7906" s="21">
        <f t="shared" si="194"/>
        <v>0</v>
      </c>
      <c r="E7906" s="24">
        <f t="shared" si="195"/>
        <v>0</v>
      </c>
      <c r="F7906" s="104"/>
      <c r="G7906" s="104"/>
      <c r="H7906" s="105"/>
      <c r="I7906" s="105"/>
      <c r="J7906" s="106"/>
      <c r="K7906" s="107"/>
      <c r="L7906" s="105"/>
      <c r="M7906" s="105"/>
      <c r="N7906" s="106"/>
      <c r="O7906" s="107"/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hidden="1" customHeight="1" x14ac:dyDescent="0.3">
      <c r="A7907" s="110"/>
      <c r="B7907" s="111"/>
      <c r="C7907" s="112"/>
      <c r="D7907" s="21">
        <f t="shared" si="194"/>
        <v>0</v>
      </c>
      <c r="E7907" s="24">
        <f t="shared" si="195"/>
        <v>0</v>
      </c>
      <c r="F7907" s="104"/>
      <c r="G7907" s="104"/>
      <c r="H7907" s="105"/>
      <c r="I7907" s="105"/>
      <c r="J7907" s="106"/>
      <c r="K7907" s="107"/>
      <c r="L7907" s="105"/>
      <c r="M7907" s="105"/>
      <c r="N7907" s="106"/>
      <c r="O7907" s="107"/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hidden="1" customHeight="1" x14ac:dyDescent="0.3">
      <c r="A7908" s="110"/>
      <c r="B7908" s="111"/>
      <c r="C7908" s="112"/>
      <c r="D7908" s="21">
        <f t="shared" si="194"/>
        <v>0</v>
      </c>
      <c r="E7908" s="24">
        <f t="shared" si="195"/>
        <v>0</v>
      </c>
      <c r="F7908" s="104"/>
      <c r="G7908" s="104"/>
      <c r="H7908" s="113"/>
      <c r="I7908" s="113"/>
      <c r="J7908" s="31"/>
      <c r="K7908" s="32"/>
      <c r="L7908" s="113"/>
      <c r="M7908" s="113"/>
      <c r="N7908" s="31"/>
      <c r="O7908" s="32"/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hidden="1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/>
      <c r="I7909" s="113"/>
      <c r="J7909" s="31"/>
      <c r="K7909" s="32"/>
      <c r="L7909" s="113"/>
      <c r="M7909" s="113"/>
      <c r="N7909" s="31"/>
      <c r="O7909" s="32"/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hidden="1" customHeight="1" x14ac:dyDescent="0.3">
      <c r="A7910" s="110"/>
      <c r="B7910" s="111"/>
      <c r="C7910" s="112"/>
      <c r="D7910" s="21">
        <f t="shared" si="196"/>
        <v>0</v>
      </c>
      <c r="E7910" s="24">
        <f t="shared" si="197"/>
        <v>0</v>
      </c>
      <c r="F7910" s="104"/>
      <c r="G7910" s="104"/>
      <c r="H7910" s="105"/>
      <c r="I7910" s="105"/>
      <c r="J7910" s="106"/>
      <c r="K7910" s="107"/>
      <c r="L7910" s="105"/>
      <c r="M7910" s="105"/>
      <c r="N7910" s="106"/>
      <c r="O7910" s="107"/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hidden="1" customHeight="1" x14ac:dyDescent="0.3">
      <c r="A7911" s="110"/>
      <c r="B7911" s="111"/>
      <c r="C7911" s="112"/>
      <c r="D7911" s="21">
        <f t="shared" si="196"/>
        <v>0</v>
      </c>
      <c r="E7911" s="24">
        <f t="shared" si="197"/>
        <v>0</v>
      </c>
      <c r="F7911" s="104"/>
      <c r="G7911" s="104"/>
      <c r="H7911" s="105"/>
      <c r="I7911" s="105"/>
      <c r="J7911" s="106"/>
      <c r="K7911" s="107"/>
      <c r="L7911" s="105"/>
      <c r="M7911" s="105"/>
      <c r="N7911" s="106"/>
      <c r="O7911" s="107"/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hidden="1" customHeight="1" x14ac:dyDescent="0.3">
      <c r="A7912" s="110"/>
      <c r="B7912" s="111"/>
      <c r="C7912" s="112"/>
      <c r="D7912" s="21">
        <f t="shared" si="196"/>
        <v>0</v>
      </c>
      <c r="E7912" s="24">
        <f t="shared" si="197"/>
        <v>0</v>
      </c>
      <c r="F7912" s="104"/>
      <c r="G7912" s="104"/>
      <c r="H7912" s="113"/>
      <c r="I7912" s="113"/>
      <c r="J7912" s="31"/>
      <c r="K7912" s="32"/>
      <c r="L7912" s="113"/>
      <c r="M7912" s="113"/>
      <c r="N7912" s="31"/>
      <c r="O7912" s="32"/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1703</v>
      </c>
      <c r="AE7912" s="19" t="s">
        <v>1413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hidden="1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hidden="1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hidden="1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hidden="1" customHeight="1" x14ac:dyDescent="0.3">
      <c r="A7916" s="110"/>
      <c r="B7916" s="111"/>
      <c r="C7916" s="112"/>
      <c r="D7916" s="21">
        <f t="shared" si="196"/>
        <v>0</v>
      </c>
      <c r="E7916" s="24">
        <f t="shared" si="197"/>
        <v>0</v>
      </c>
      <c r="F7916" s="104"/>
      <c r="G7916" s="104"/>
      <c r="H7916" s="113"/>
      <c r="I7916" s="113"/>
      <c r="J7916" s="31"/>
      <c r="K7916" s="32"/>
      <c r="L7916" s="113"/>
      <c r="M7916" s="113"/>
      <c r="N7916" s="31"/>
      <c r="O7916" s="32"/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hidden="1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hidden="1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hidden="1" customHeight="1" x14ac:dyDescent="0.3">
      <c r="A7919" s="110"/>
      <c r="B7919" s="111"/>
      <c r="C7919" s="112"/>
      <c r="D7919" s="21">
        <f t="shared" si="196"/>
        <v>0</v>
      </c>
      <c r="E7919" s="24">
        <f t="shared" si="197"/>
        <v>0</v>
      </c>
      <c r="F7919" s="104"/>
      <c r="G7919" s="104"/>
      <c r="H7919" s="113"/>
      <c r="I7919" s="113"/>
      <c r="J7919" s="31"/>
      <c r="K7919" s="32"/>
      <c r="L7919" s="113"/>
      <c r="M7919" s="113"/>
      <c r="N7919" s="31"/>
      <c r="O7919" s="32"/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hidden="1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hidden="1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hidden="1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hidden="1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hidden="1" customHeight="1" x14ac:dyDescent="0.3">
      <c r="A7924" s="110"/>
      <c r="B7924" s="111"/>
      <c r="C7924" s="112"/>
      <c r="D7924" s="21">
        <f t="shared" si="196"/>
        <v>0</v>
      </c>
      <c r="E7924" s="24">
        <f t="shared" si="197"/>
        <v>0</v>
      </c>
      <c r="F7924" s="104"/>
      <c r="G7924" s="104"/>
      <c r="H7924" s="105"/>
      <c r="I7924" s="105"/>
      <c r="J7924" s="106"/>
      <c r="K7924" s="107"/>
      <c r="L7924" s="105"/>
      <c r="M7924" s="105"/>
      <c r="N7924" s="106"/>
      <c r="O7924" s="107"/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hidden="1" customHeight="1" x14ac:dyDescent="0.3">
      <c r="A7925" s="110"/>
      <c r="B7925" s="111"/>
      <c r="C7925" s="112"/>
      <c r="D7925" s="21">
        <f t="shared" si="196"/>
        <v>0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/>
      <c r="O7925" s="107"/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hidden="1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hidden="1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hidden="1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hidden="1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hidden="1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hidden="1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hidden="1" customHeight="1" x14ac:dyDescent="0.3">
      <c r="A7932" s="110"/>
      <c r="B7932" s="111"/>
      <c r="C7932" s="112"/>
      <c r="D7932" s="21">
        <f t="shared" si="196"/>
        <v>0</v>
      </c>
      <c r="E7932" s="24">
        <f t="shared" si="197"/>
        <v>0</v>
      </c>
      <c r="F7932" s="104"/>
      <c r="G7932" s="104"/>
      <c r="H7932" s="105"/>
      <c r="I7932" s="105"/>
      <c r="J7932" s="106"/>
      <c r="K7932" s="107"/>
      <c r="L7932" s="105"/>
      <c r="M7932" s="105"/>
      <c r="N7932" s="106"/>
      <c r="O7932" s="107"/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hidden="1" customHeight="1" x14ac:dyDescent="0.3">
      <c r="A7933" s="110"/>
      <c r="B7933" s="111"/>
      <c r="C7933" s="112"/>
      <c r="D7933" s="21">
        <f t="shared" si="196"/>
        <v>0</v>
      </c>
      <c r="E7933" s="24">
        <f t="shared" si="197"/>
        <v>0</v>
      </c>
      <c r="F7933" s="104"/>
      <c r="G7933" s="104"/>
      <c r="H7933" s="105"/>
      <c r="I7933" s="105"/>
      <c r="J7933" s="106"/>
      <c r="K7933" s="107"/>
      <c r="L7933" s="105"/>
      <c r="M7933" s="105"/>
      <c r="N7933" s="106"/>
      <c r="O7933" s="107"/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hidden="1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hidden="1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hidden="1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hidden="1" customHeight="1" x14ac:dyDescent="0.3">
      <c r="A7937" s="110"/>
      <c r="B7937" s="111"/>
      <c r="C7937" s="112"/>
      <c r="D7937" s="21">
        <f t="shared" si="196"/>
        <v>0</v>
      </c>
      <c r="E7937" s="24">
        <f t="shared" si="197"/>
        <v>0</v>
      </c>
      <c r="F7937" s="104"/>
      <c r="G7937" s="104"/>
      <c r="H7937" s="105"/>
      <c r="I7937" s="105"/>
      <c r="J7937" s="106"/>
      <c r="K7937" s="107"/>
      <c r="L7937" s="105"/>
      <c r="M7937" s="105"/>
      <c r="N7937" s="106"/>
      <c r="O7937" s="107"/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hidden="1" customHeight="1" x14ac:dyDescent="0.3">
      <c r="A7938" s="110"/>
      <c r="B7938" s="111"/>
      <c r="C7938" s="112"/>
      <c r="D7938" s="21">
        <f t="shared" si="196"/>
        <v>0</v>
      </c>
      <c r="E7938" s="24">
        <f t="shared" si="197"/>
        <v>0</v>
      </c>
      <c r="F7938" s="104"/>
      <c r="G7938" s="104"/>
      <c r="H7938" s="105"/>
      <c r="I7938" s="105"/>
      <c r="J7938" s="106"/>
      <c r="K7938" s="107"/>
      <c r="L7938" s="105"/>
      <c r="M7938" s="105"/>
      <c r="N7938" s="106"/>
      <c r="O7938" s="107"/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hidden="1" customHeight="1" x14ac:dyDescent="0.3">
      <c r="A7939" s="110"/>
      <c r="B7939" s="111"/>
      <c r="C7939" s="112"/>
      <c r="D7939" s="21">
        <f t="shared" si="196"/>
        <v>0</v>
      </c>
      <c r="E7939" s="24">
        <f t="shared" si="197"/>
        <v>0</v>
      </c>
      <c r="F7939" s="104"/>
      <c r="G7939" s="104"/>
      <c r="H7939" s="113"/>
      <c r="I7939" s="113"/>
      <c r="J7939" s="31"/>
      <c r="K7939" s="32"/>
      <c r="L7939" s="113"/>
      <c r="M7939" s="113"/>
      <c r="N7939" s="31"/>
      <c r="O7939" s="32"/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hidden="1" customHeight="1" x14ac:dyDescent="0.3">
      <c r="A7940" s="110"/>
      <c r="B7940" s="111"/>
      <c r="C7940" s="112"/>
      <c r="D7940" s="21">
        <f t="shared" si="196"/>
        <v>0</v>
      </c>
      <c r="E7940" s="24">
        <f t="shared" si="197"/>
        <v>0</v>
      </c>
      <c r="F7940" s="104"/>
      <c r="G7940" s="104"/>
      <c r="H7940" s="105"/>
      <c r="I7940" s="105"/>
      <c r="J7940" s="106"/>
      <c r="K7940" s="107"/>
      <c r="L7940" s="105"/>
      <c r="M7940" s="105"/>
      <c r="N7940" s="106"/>
      <c r="O7940" s="107"/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hidden="1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/>
      <c r="O7941" s="107"/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hidden="1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/>
      <c r="I7942" s="113"/>
      <c r="J7942" s="31"/>
      <c r="K7942" s="32"/>
      <c r="L7942" s="113"/>
      <c r="M7942" s="113"/>
      <c r="N7942" s="31"/>
      <c r="O7942" s="32"/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hidden="1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hidden="1" customHeight="1" x14ac:dyDescent="0.3">
      <c r="A7944" s="110"/>
      <c r="B7944" s="111"/>
      <c r="C7944" s="112"/>
      <c r="D7944" s="21">
        <f t="shared" si="196"/>
        <v>0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/>
      <c r="O7944" s="107"/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hidden="1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hidden="1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hidden="1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hidden="1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hidden="1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hidden="1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hidden="1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hidden="1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hidden="1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hidden="1" customHeight="1" x14ac:dyDescent="0.3">
      <c r="A7954" s="110"/>
      <c r="B7954" s="111"/>
      <c r="C7954" s="112"/>
      <c r="D7954" s="21">
        <f t="shared" si="196"/>
        <v>0</v>
      </c>
      <c r="E7954" s="24">
        <f t="shared" si="197"/>
        <v>0</v>
      </c>
      <c r="F7954" s="104"/>
      <c r="G7954" s="104"/>
      <c r="H7954" s="113"/>
      <c r="I7954" s="113"/>
      <c r="J7954" s="31"/>
      <c r="K7954" s="32"/>
      <c r="L7954" s="113"/>
      <c r="M7954" s="113"/>
      <c r="N7954" s="31"/>
      <c r="O7954" s="32"/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hidden="1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hidden="1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hidden="1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hidden="1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hidden="1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hidden="1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hidden="1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hidden="1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hidden="1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hidden="1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hidden="1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hidden="1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hidden="1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hidden="1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hidden="1" customHeight="1" x14ac:dyDescent="0.3">
      <c r="A7969" s="110"/>
      <c r="B7969" s="111"/>
      <c r="C7969" s="112"/>
      <c r="D7969" s="21">
        <f t="shared" si="196"/>
        <v>0</v>
      </c>
      <c r="E7969" s="24">
        <f t="shared" si="197"/>
        <v>0</v>
      </c>
      <c r="F7969" s="104"/>
      <c r="G7969" s="104"/>
      <c r="H7969" s="113"/>
      <c r="I7969" s="113"/>
      <c r="J7969" s="31"/>
      <c r="K7969" s="32"/>
      <c r="L7969" s="113"/>
      <c r="M7969" s="113"/>
      <c r="N7969" s="31"/>
      <c r="O7969" s="32"/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hidden="1" customHeight="1" x14ac:dyDescent="0.3">
      <c r="A7970" s="110"/>
      <c r="B7970" s="111"/>
      <c r="C7970" s="112"/>
      <c r="D7970" s="21">
        <f t="shared" si="196"/>
        <v>0</v>
      </c>
      <c r="E7970" s="24">
        <f t="shared" si="197"/>
        <v>0</v>
      </c>
      <c r="F7970" s="104"/>
      <c r="G7970" s="104"/>
      <c r="H7970" s="113"/>
      <c r="I7970" s="113"/>
      <c r="J7970" s="31"/>
      <c r="K7970" s="32"/>
      <c r="L7970" s="113"/>
      <c r="M7970" s="113"/>
      <c r="N7970" s="31"/>
      <c r="O7970" s="32"/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hidden="1" customHeight="1" x14ac:dyDescent="0.3">
      <c r="A7971" s="110"/>
      <c r="B7971" s="111"/>
      <c r="C7971" s="112"/>
      <c r="D7971" s="21">
        <f t="shared" si="196"/>
        <v>0</v>
      </c>
      <c r="E7971" s="24">
        <f t="shared" si="197"/>
        <v>0</v>
      </c>
      <c r="F7971" s="104"/>
      <c r="G7971" s="104"/>
      <c r="H7971" s="105"/>
      <c r="I7971" s="105"/>
      <c r="J7971" s="106"/>
      <c r="K7971" s="107"/>
      <c r="L7971" s="105"/>
      <c r="M7971" s="105"/>
      <c r="N7971" s="106"/>
      <c r="O7971" s="107"/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hidden="1" customHeight="1" x14ac:dyDescent="0.3">
      <c r="A7972" s="110"/>
      <c r="B7972" s="111"/>
      <c r="C7972" s="112"/>
      <c r="D7972" s="21">
        <f t="shared" si="196"/>
        <v>0</v>
      </c>
      <c r="E7972" s="24">
        <f t="shared" si="197"/>
        <v>0</v>
      </c>
      <c r="F7972" s="104"/>
      <c r="G7972" s="104"/>
      <c r="H7972" s="113"/>
      <c r="I7972" s="113"/>
      <c r="J7972" s="31"/>
      <c r="K7972" s="32"/>
      <c r="L7972" s="113"/>
      <c r="M7972" s="113"/>
      <c r="N7972" s="31"/>
      <c r="O7972" s="32"/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hidden="1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hidden="1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hidden="1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hidden="1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hidden="1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hidden="1" customHeight="1" x14ac:dyDescent="0.3">
      <c r="A7978" s="110"/>
      <c r="B7978" s="111"/>
      <c r="C7978" s="112"/>
      <c r="D7978" s="21">
        <f t="shared" si="198"/>
        <v>0</v>
      </c>
      <c r="E7978" s="24">
        <f t="shared" si="199"/>
        <v>0</v>
      </c>
      <c r="F7978" s="104"/>
      <c r="G7978" s="104"/>
      <c r="H7978" s="105"/>
      <c r="I7978" s="105"/>
      <c r="J7978" s="106"/>
      <c r="K7978" s="107"/>
      <c r="L7978" s="105"/>
      <c r="M7978" s="105"/>
      <c r="N7978" s="106"/>
      <c r="O7978" s="107"/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hidden="1" customHeight="1" x14ac:dyDescent="0.3">
      <c r="A7979" s="110"/>
      <c r="B7979" s="111"/>
      <c r="C7979" s="112"/>
      <c r="D7979" s="21">
        <f t="shared" si="198"/>
        <v>0</v>
      </c>
      <c r="E7979" s="24">
        <f t="shared" si="199"/>
        <v>0</v>
      </c>
      <c r="F7979" s="104"/>
      <c r="G7979" s="104"/>
      <c r="H7979" s="105"/>
      <c r="I7979" s="105"/>
      <c r="J7979" s="106"/>
      <c r="K7979" s="107"/>
      <c r="L7979" s="105"/>
      <c r="M7979" s="105"/>
      <c r="N7979" s="106"/>
      <c r="O7979" s="107"/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hidden="1" customHeight="1" x14ac:dyDescent="0.3">
      <c r="A7980" s="110"/>
      <c r="B7980" s="111"/>
      <c r="C7980" s="112"/>
      <c r="D7980" s="21">
        <f t="shared" si="198"/>
        <v>0</v>
      </c>
      <c r="E7980" s="24">
        <f t="shared" si="199"/>
        <v>0</v>
      </c>
      <c r="F7980" s="104"/>
      <c r="G7980" s="104"/>
      <c r="H7980" s="105"/>
      <c r="I7980" s="105"/>
      <c r="J7980" s="106"/>
      <c r="K7980" s="107"/>
      <c r="L7980" s="105"/>
      <c r="M7980" s="105"/>
      <c r="N7980" s="106"/>
      <c r="O7980" s="107"/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hidden="1" customHeight="1" x14ac:dyDescent="0.3">
      <c r="A7981" s="110"/>
      <c r="B7981" s="111"/>
      <c r="C7981" s="112"/>
      <c r="D7981" s="21">
        <f t="shared" si="198"/>
        <v>0</v>
      </c>
      <c r="E7981" s="24">
        <f t="shared" si="199"/>
        <v>0</v>
      </c>
      <c r="F7981" s="104"/>
      <c r="G7981" s="104"/>
      <c r="H7981" s="105"/>
      <c r="I7981" s="105"/>
      <c r="J7981" s="106"/>
      <c r="K7981" s="107"/>
      <c r="L7981" s="105"/>
      <c r="M7981" s="105"/>
      <c r="N7981" s="106"/>
      <c r="O7981" s="107"/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hidden="1" customHeight="1" x14ac:dyDescent="0.3">
      <c r="A7982" s="110"/>
      <c r="B7982" s="111"/>
      <c r="C7982" s="112"/>
      <c r="D7982" s="21">
        <f t="shared" si="198"/>
        <v>0</v>
      </c>
      <c r="E7982" s="24">
        <f t="shared" si="199"/>
        <v>0</v>
      </c>
      <c r="F7982" s="104"/>
      <c r="G7982" s="104"/>
      <c r="H7982" s="105"/>
      <c r="I7982" s="105"/>
      <c r="J7982" s="106"/>
      <c r="K7982" s="107"/>
      <c r="L7982" s="105"/>
      <c r="M7982" s="105"/>
      <c r="N7982" s="106"/>
      <c r="O7982" s="107"/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hidden="1" customHeight="1" x14ac:dyDescent="0.3">
      <c r="A7983" s="110"/>
      <c r="B7983" s="111"/>
      <c r="C7983" s="112"/>
      <c r="D7983" s="21">
        <f t="shared" si="198"/>
        <v>0</v>
      </c>
      <c r="E7983" s="24">
        <f t="shared" si="199"/>
        <v>0</v>
      </c>
      <c r="F7983" s="104"/>
      <c r="G7983" s="104"/>
      <c r="H7983" s="105"/>
      <c r="I7983" s="105"/>
      <c r="J7983" s="106"/>
      <c r="K7983" s="107"/>
      <c r="L7983" s="105"/>
      <c r="M7983" s="105"/>
      <c r="N7983" s="106"/>
      <c r="O7983" s="107"/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hidden="1" customHeight="1" x14ac:dyDescent="0.3">
      <c r="A7984" s="110"/>
      <c r="B7984" s="111"/>
      <c r="C7984" s="112"/>
      <c r="D7984" s="21">
        <f t="shared" si="198"/>
        <v>0</v>
      </c>
      <c r="E7984" s="24">
        <f t="shared" si="199"/>
        <v>0</v>
      </c>
      <c r="F7984" s="104"/>
      <c r="G7984" s="104"/>
      <c r="H7984" s="105"/>
      <c r="I7984" s="105"/>
      <c r="J7984" s="106"/>
      <c r="K7984" s="107"/>
      <c r="L7984" s="105"/>
      <c r="M7984" s="105"/>
      <c r="N7984" s="106"/>
      <c r="O7984" s="107"/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hidden="1" customHeight="1" x14ac:dyDescent="0.3">
      <c r="A7985" s="110"/>
      <c r="B7985" s="111"/>
      <c r="C7985" s="112"/>
      <c r="D7985" s="21">
        <f t="shared" si="198"/>
        <v>0</v>
      </c>
      <c r="E7985" s="24">
        <f t="shared" si="199"/>
        <v>0</v>
      </c>
      <c r="F7985" s="104"/>
      <c r="G7985" s="104"/>
      <c r="H7985" s="105"/>
      <c r="I7985" s="105"/>
      <c r="J7985" s="106"/>
      <c r="K7985" s="107"/>
      <c r="L7985" s="105"/>
      <c r="M7985" s="105"/>
      <c r="N7985" s="106"/>
      <c r="O7985" s="107"/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hidden="1" customHeight="1" x14ac:dyDescent="0.3">
      <c r="A7986" s="110"/>
      <c r="B7986" s="111"/>
      <c r="C7986" s="112"/>
      <c r="D7986" s="21">
        <f t="shared" si="198"/>
        <v>0</v>
      </c>
      <c r="E7986" s="24">
        <f t="shared" si="199"/>
        <v>0</v>
      </c>
      <c r="F7986" s="104"/>
      <c r="G7986" s="104"/>
      <c r="H7986" s="105"/>
      <c r="I7986" s="105"/>
      <c r="J7986" s="106"/>
      <c r="K7986" s="107"/>
      <c r="L7986" s="105"/>
      <c r="M7986" s="105"/>
      <c r="N7986" s="106"/>
      <c r="O7986" s="107"/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hidden="1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hidden="1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hidden="1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hidden="1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hidden="1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hidden="1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/>
      <c r="I7992" s="113"/>
      <c r="J7992" s="31"/>
      <c r="K7992" s="32"/>
      <c r="L7992" s="113"/>
      <c r="M7992" s="113"/>
      <c r="N7992" s="31"/>
      <c r="O7992" s="32"/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hidden="1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hidden="1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hidden="1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hidden="1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hidden="1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hidden="1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hidden="1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hidden="1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hidden="1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hidden="1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hidden="1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hidden="1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hidden="1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hidden="1" customHeight="1" x14ac:dyDescent="0.3">
      <c r="A8006" s="110"/>
      <c r="B8006" s="111"/>
      <c r="C8006" s="112"/>
      <c r="D8006" s="21">
        <f t="shared" si="198"/>
        <v>0</v>
      </c>
      <c r="E8006" s="24">
        <f t="shared" si="199"/>
        <v>0</v>
      </c>
      <c r="F8006" s="104"/>
      <c r="G8006" s="104"/>
      <c r="H8006" s="113"/>
      <c r="I8006" s="113"/>
      <c r="J8006" s="31"/>
      <c r="K8006" s="32"/>
      <c r="L8006" s="113"/>
      <c r="M8006" s="113"/>
      <c r="N8006" s="31"/>
      <c r="O8006" s="32"/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hidden="1" customHeight="1" x14ac:dyDescent="0.3">
      <c r="A8007" s="110"/>
      <c r="B8007" s="111"/>
      <c r="C8007" s="112"/>
      <c r="D8007" s="21">
        <f t="shared" si="198"/>
        <v>0</v>
      </c>
      <c r="E8007" s="24">
        <f t="shared" si="199"/>
        <v>0</v>
      </c>
      <c r="F8007" s="104"/>
      <c r="G8007" s="104"/>
      <c r="H8007" s="113"/>
      <c r="I8007" s="113"/>
      <c r="J8007" s="31"/>
      <c r="K8007" s="32"/>
      <c r="L8007" s="113"/>
      <c r="M8007" s="113"/>
      <c r="N8007" s="31"/>
      <c r="O8007" s="32"/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hidden="1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hidden="1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hidden="1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/>
      <c r="O8010" s="107"/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hidden="1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hidden="1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hidden="1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hidden="1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hidden="1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hidden="1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hidden="1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hidden="1" customHeight="1" x14ac:dyDescent="0.3">
      <c r="A8018" s="110"/>
      <c r="B8018" s="111"/>
      <c r="C8018" s="112"/>
      <c r="D8018" s="21">
        <f t="shared" si="198"/>
        <v>0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/>
      <c r="O8018" s="32"/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hidden="1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hidden="1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hidden="1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hidden="1" customHeight="1" x14ac:dyDescent="0.3">
      <c r="A8022" s="110"/>
      <c r="B8022" s="111"/>
      <c r="C8022" s="112"/>
      <c r="D8022" s="21">
        <f t="shared" si="198"/>
        <v>0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/>
      <c r="O8022" s="107"/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hidden="1" customHeight="1" x14ac:dyDescent="0.3">
      <c r="A8023" s="110"/>
      <c r="B8023" s="111"/>
      <c r="C8023" s="112"/>
      <c r="D8023" s="21">
        <f t="shared" si="198"/>
        <v>0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/>
      <c r="O8023" s="32"/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hidden="1" customHeight="1" x14ac:dyDescent="0.3">
      <c r="A8024" s="110"/>
      <c r="B8024" s="111"/>
      <c r="C8024" s="112"/>
      <c r="D8024" s="21">
        <f t="shared" si="198"/>
        <v>0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/>
      <c r="O8024" s="107"/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hidden="1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hidden="1" customHeight="1" x14ac:dyDescent="0.3">
      <c r="A8026" s="110"/>
      <c r="B8026" s="111"/>
      <c r="C8026" s="112"/>
      <c r="D8026" s="21">
        <f t="shared" si="198"/>
        <v>0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/>
      <c r="O8026" s="107"/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hidden="1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hidden="1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hidden="1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hidden="1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hidden="1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hidden="1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hidden="1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hidden="1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hidden="1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hidden="1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hidden="1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hidden="1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hidden="1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hidden="1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hidden="1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hidden="1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/>
      <c r="I8042" s="105"/>
      <c r="J8042" s="106"/>
      <c r="K8042" s="107"/>
      <c r="L8042" s="105"/>
      <c r="M8042" s="105"/>
      <c r="N8042" s="106"/>
      <c r="O8042" s="107"/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hidden="1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hidden="1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hidden="1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hidden="1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hidden="1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hidden="1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hidden="1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hidden="1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hidden="1" customHeight="1" x14ac:dyDescent="0.3">
      <c r="A8051" s="110"/>
      <c r="B8051" s="111"/>
      <c r="C8051" s="112"/>
      <c r="D8051" s="21">
        <f t="shared" si="200"/>
        <v>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/>
      <c r="O8051" s="107"/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hidden="1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hidden="1" customHeight="1" x14ac:dyDescent="0.3">
      <c r="A8053" s="110"/>
      <c r="B8053" s="111"/>
      <c r="C8053" s="112"/>
      <c r="D8053" s="21">
        <f t="shared" si="200"/>
        <v>0</v>
      </c>
      <c r="E8053" s="24">
        <f t="shared" si="201"/>
        <v>0</v>
      </c>
      <c r="F8053" s="104"/>
      <c r="G8053" s="104"/>
      <c r="H8053" s="105"/>
      <c r="I8053" s="105"/>
      <c r="J8053" s="106"/>
      <c r="K8053" s="107"/>
      <c r="L8053" s="105"/>
      <c r="M8053" s="105"/>
      <c r="N8053" s="106"/>
      <c r="O8053" s="107"/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hidden="1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hidden="1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hidden="1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hidden="1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hidden="1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/>
      <c r="I8058" s="113"/>
      <c r="J8058" s="31"/>
      <c r="K8058" s="32"/>
      <c r="L8058" s="113"/>
      <c r="M8058" s="113"/>
      <c r="N8058" s="31"/>
      <c r="O8058" s="32"/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hidden="1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hidden="1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hidden="1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hidden="1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hidden="1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hidden="1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hidden="1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hidden="1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hidden="1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hidden="1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hidden="1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hidden="1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hidden="1" customHeight="1" x14ac:dyDescent="0.3">
      <c r="A8071" s="110"/>
      <c r="B8071" s="111"/>
      <c r="C8071" s="112"/>
      <c r="D8071" s="21">
        <f t="shared" si="200"/>
        <v>0</v>
      </c>
      <c r="E8071" s="24">
        <f t="shared" si="201"/>
        <v>0</v>
      </c>
      <c r="F8071" s="104"/>
      <c r="G8071" s="104"/>
      <c r="H8071" s="113"/>
      <c r="I8071" s="113"/>
      <c r="J8071" s="31"/>
      <c r="K8071" s="32"/>
      <c r="L8071" s="113"/>
      <c r="M8071" s="113"/>
      <c r="N8071" s="31"/>
      <c r="O8071" s="32"/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hidden="1" customHeight="1" x14ac:dyDescent="0.3">
      <c r="A8072" s="110"/>
      <c r="B8072" s="111"/>
      <c r="C8072" s="112"/>
      <c r="D8072" s="21">
        <f t="shared" si="200"/>
        <v>0</v>
      </c>
      <c r="E8072" s="24">
        <f t="shared" si="201"/>
        <v>0</v>
      </c>
      <c r="F8072" s="104"/>
      <c r="G8072" s="104"/>
      <c r="H8072" s="105"/>
      <c r="I8072" s="105"/>
      <c r="J8072" s="106"/>
      <c r="K8072" s="107"/>
      <c r="L8072" s="105"/>
      <c r="M8072" s="105"/>
      <c r="N8072" s="106"/>
      <c r="O8072" s="107"/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hidden="1" customHeight="1" x14ac:dyDescent="0.3">
      <c r="A8073" s="110"/>
      <c r="B8073" s="111"/>
      <c r="C8073" s="112"/>
      <c r="D8073" s="21">
        <f t="shared" si="200"/>
        <v>0</v>
      </c>
      <c r="E8073" s="24">
        <f t="shared" si="201"/>
        <v>0</v>
      </c>
      <c r="F8073" s="104"/>
      <c r="G8073" s="104"/>
      <c r="H8073" s="113"/>
      <c r="I8073" s="113"/>
      <c r="J8073" s="31"/>
      <c r="K8073" s="32"/>
      <c r="L8073" s="113"/>
      <c r="M8073" s="113"/>
      <c r="N8073" s="31"/>
      <c r="O8073" s="32"/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hidden="1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0</v>
      </c>
      <c r="F8074" s="104"/>
      <c r="G8074" s="104"/>
      <c r="H8074" s="105"/>
      <c r="I8074" s="105"/>
      <c r="J8074" s="106"/>
      <c r="K8074" s="107"/>
      <c r="L8074" s="105"/>
      <c r="M8074" s="105"/>
      <c r="N8074" s="106"/>
      <c r="O8074" s="107"/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hidden="1" customHeight="1" x14ac:dyDescent="0.3">
      <c r="A8075" s="110"/>
      <c r="B8075" s="111"/>
      <c r="C8075" s="112"/>
      <c r="D8075" s="21">
        <f t="shared" si="200"/>
        <v>0</v>
      </c>
      <c r="E8075" s="24">
        <f t="shared" si="201"/>
        <v>0</v>
      </c>
      <c r="F8075" s="104"/>
      <c r="G8075" s="104"/>
      <c r="H8075" s="113"/>
      <c r="I8075" s="113"/>
      <c r="J8075" s="31"/>
      <c r="K8075" s="32"/>
      <c r="L8075" s="113"/>
      <c r="M8075" s="113"/>
      <c r="N8075" s="31"/>
      <c r="O8075" s="32"/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hidden="1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hidden="1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hidden="1" customHeight="1" x14ac:dyDescent="0.3">
      <c r="A8078" s="110"/>
      <c r="B8078" s="111"/>
      <c r="C8078" s="112"/>
      <c r="D8078" s="21">
        <f t="shared" si="200"/>
        <v>0</v>
      </c>
      <c r="E8078" s="24">
        <f t="shared" si="201"/>
        <v>0</v>
      </c>
      <c r="F8078" s="104"/>
      <c r="G8078" s="104"/>
      <c r="H8078" s="113"/>
      <c r="I8078" s="113"/>
      <c r="J8078" s="31"/>
      <c r="K8078" s="32"/>
      <c r="L8078" s="113"/>
      <c r="M8078" s="113"/>
      <c r="N8078" s="31"/>
      <c r="O8078" s="32"/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hidden="1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hidden="1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hidden="1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hidden="1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hidden="1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hidden="1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0</v>
      </c>
      <c r="F8084" s="104"/>
      <c r="G8084" s="104"/>
      <c r="H8084" s="113"/>
      <c r="I8084" s="113"/>
      <c r="J8084" s="31"/>
      <c r="K8084" s="32"/>
      <c r="L8084" s="113"/>
      <c r="M8084" s="113"/>
      <c r="N8084" s="31"/>
      <c r="O8084" s="32"/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hidden="1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hidden="1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hidden="1" customHeight="1" x14ac:dyDescent="0.3">
      <c r="A8087" s="110"/>
      <c r="B8087" s="111"/>
      <c r="C8087" s="112"/>
      <c r="D8087" s="21">
        <f t="shared" si="200"/>
        <v>0</v>
      </c>
      <c r="E8087" s="24">
        <f t="shared" si="201"/>
        <v>0</v>
      </c>
      <c r="F8087" s="104"/>
      <c r="G8087" s="104"/>
      <c r="H8087" s="105"/>
      <c r="I8087" s="105"/>
      <c r="J8087" s="106"/>
      <c r="K8087" s="107"/>
      <c r="L8087" s="105"/>
      <c r="M8087" s="105"/>
      <c r="N8087" s="106"/>
      <c r="O8087" s="107"/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hidden="1" customHeight="1" x14ac:dyDescent="0.3">
      <c r="A8088" s="110"/>
      <c r="B8088" s="111"/>
      <c r="C8088" s="112"/>
      <c r="D8088" s="21">
        <f t="shared" si="200"/>
        <v>0</v>
      </c>
      <c r="E8088" s="24">
        <f t="shared" si="201"/>
        <v>0</v>
      </c>
      <c r="F8088" s="104"/>
      <c r="G8088" s="104"/>
      <c r="H8088" s="105"/>
      <c r="I8088" s="105"/>
      <c r="J8088" s="106"/>
      <c r="K8088" s="107"/>
      <c r="L8088" s="105"/>
      <c r="M8088" s="105"/>
      <c r="N8088" s="106"/>
      <c r="O8088" s="107"/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hidden="1" customHeight="1" x14ac:dyDescent="0.3">
      <c r="A8089" s="110"/>
      <c r="B8089" s="111"/>
      <c r="C8089" s="112"/>
      <c r="D8089" s="21">
        <f t="shared" si="200"/>
        <v>0</v>
      </c>
      <c r="E8089" s="24">
        <f t="shared" si="201"/>
        <v>0</v>
      </c>
      <c r="F8089" s="104"/>
      <c r="G8089" s="104"/>
      <c r="H8089" s="105"/>
      <c r="I8089" s="105"/>
      <c r="J8089" s="106"/>
      <c r="K8089" s="107"/>
      <c r="L8089" s="105"/>
      <c r="M8089" s="105"/>
      <c r="N8089" s="106"/>
      <c r="O8089" s="107"/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hidden="1" customHeight="1" x14ac:dyDescent="0.3">
      <c r="A8090" s="110"/>
      <c r="B8090" s="111"/>
      <c r="C8090" s="112"/>
      <c r="D8090" s="21">
        <f t="shared" si="200"/>
        <v>0</v>
      </c>
      <c r="E8090" s="24">
        <f t="shared" si="201"/>
        <v>0</v>
      </c>
      <c r="F8090" s="104"/>
      <c r="G8090" s="104"/>
      <c r="H8090" s="105"/>
      <c r="I8090" s="105"/>
      <c r="J8090" s="106"/>
      <c r="K8090" s="107"/>
      <c r="L8090" s="105"/>
      <c r="M8090" s="105"/>
      <c r="N8090" s="106"/>
      <c r="O8090" s="107"/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hidden="1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hidden="1" customHeight="1" x14ac:dyDescent="0.3">
      <c r="A8092" s="110"/>
      <c r="B8092" s="111"/>
      <c r="C8092" s="112"/>
      <c r="D8092" s="21">
        <f t="shared" si="200"/>
        <v>0</v>
      </c>
      <c r="E8092" s="24">
        <f t="shared" si="201"/>
        <v>0</v>
      </c>
      <c r="F8092" s="104"/>
      <c r="G8092" s="104"/>
      <c r="H8092" s="113"/>
      <c r="I8092" s="113"/>
      <c r="J8092" s="31"/>
      <c r="K8092" s="32"/>
      <c r="L8092" s="113"/>
      <c r="M8092" s="113"/>
      <c r="N8092" s="31"/>
      <c r="O8092" s="32"/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hidden="1" customHeight="1" x14ac:dyDescent="0.3">
      <c r="A8093" s="110"/>
      <c r="B8093" s="111"/>
      <c r="C8093" s="112"/>
      <c r="D8093" s="21">
        <f t="shared" si="200"/>
        <v>0</v>
      </c>
      <c r="E8093" s="24">
        <f t="shared" si="201"/>
        <v>0</v>
      </c>
      <c r="F8093" s="104"/>
      <c r="G8093" s="104"/>
      <c r="H8093" s="105"/>
      <c r="I8093" s="105"/>
      <c r="J8093" s="106"/>
      <c r="K8093" s="107"/>
      <c r="L8093" s="105"/>
      <c r="M8093" s="105"/>
      <c r="N8093" s="106"/>
      <c r="O8093" s="107"/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hidden="1" customHeight="1" x14ac:dyDescent="0.3">
      <c r="A8094" s="110"/>
      <c r="B8094" s="111"/>
      <c r="C8094" s="112"/>
      <c r="D8094" s="21">
        <f t="shared" si="200"/>
        <v>0</v>
      </c>
      <c r="E8094" s="24">
        <f t="shared" si="201"/>
        <v>0</v>
      </c>
      <c r="F8094" s="104"/>
      <c r="G8094" s="104"/>
      <c r="H8094" s="105"/>
      <c r="I8094" s="105"/>
      <c r="J8094" s="106"/>
      <c r="K8094" s="107"/>
      <c r="L8094" s="105"/>
      <c r="M8094" s="105"/>
      <c r="N8094" s="106"/>
      <c r="O8094" s="107"/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hidden="1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hidden="1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hidden="1" customHeight="1" x14ac:dyDescent="0.3">
      <c r="A8097" s="110"/>
      <c r="B8097" s="111"/>
      <c r="C8097" s="112"/>
      <c r="D8097" s="21">
        <f t="shared" si="200"/>
        <v>0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/>
      <c r="O8097" s="107"/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hidden="1" customHeight="1" x14ac:dyDescent="0.3">
      <c r="A8098" s="110"/>
      <c r="B8098" s="111"/>
      <c r="C8098" s="112"/>
      <c r="D8098" s="21">
        <f t="shared" si="200"/>
        <v>0</v>
      </c>
      <c r="E8098" s="24">
        <f t="shared" si="201"/>
        <v>0</v>
      </c>
      <c r="F8098" s="104"/>
      <c r="G8098" s="104"/>
      <c r="H8098" s="105"/>
      <c r="I8098" s="105"/>
      <c r="J8098" s="106"/>
      <c r="K8098" s="107"/>
      <c r="L8098" s="105"/>
      <c r="M8098" s="105"/>
      <c r="N8098" s="106"/>
      <c r="O8098" s="107"/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hidden="1" customHeight="1" x14ac:dyDescent="0.3">
      <c r="A8099" s="110"/>
      <c r="B8099" s="111"/>
      <c r="C8099" s="112"/>
      <c r="D8099" s="21">
        <f t="shared" si="200"/>
        <v>0</v>
      </c>
      <c r="E8099" s="24">
        <f t="shared" si="201"/>
        <v>0</v>
      </c>
      <c r="F8099" s="104"/>
      <c r="G8099" s="104"/>
      <c r="H8099" s="105"/>
      <c r="I8099" s="105"/>
      <c r="J8099" s="106"/>
      <c r="K8099" s="107"/>
      <c r="L8099" s="105"/>
      <c r="M8099" s="105"/>
      <c r="N8099" s="106"/>
      <c r="O8099" s="107"/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hidden="1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hidden="1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/>
      <c r="I8101" s="105"/>
      <c r="J8101" s="106"/>
      <c r="K8101" s="107"/>
      <c r="L8101" s="105"/>
      <c r="M8101" s="105"/>
      <c r="N8101" s="106"/>
      <c r="O8101" s="107"/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hidden="1" customHeight="1" x14ac:dyDescent="0.3">
      <c r="A8102" s="110"/>
      <c r="B8102" s="111"/>
      <c r="C8102" s="112"/>
      <c r="D8102" s="21">
        <f t="shared" si="202"/>
        <v>0</v>
      </c>
      <c r="E8102" s="24">
        <f t="shared" si="203"/>
        <v>0</v>
      </c>
      <c r="F8102" s="104"/>
      <c r="G8102" s="104"/>
      <c r="H8102" s="113"/>
      <c r="I8102" s="113"/>
      <c r="J8102" s="31"/>
      <c r="K8102" s="32"/>
      <c r="L8102" s="113"/>
      <c r="M8102" s="113"/>
      <c r="N8102" s="31"/>
      <c r="O8102" s="32"/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hidden="1" customHeight="1" x14ac:dyDescent="0.3">
      <c r="A8103" s="110"/>
      <c r="B8103" s="111"/>
      <c r="C8103" s="112"/>
      <c r="D8103" s="21">
        <f t="shared" si="202"/>
        <v>0</v>
      </c>
      <c r="E8103" s="24">
        <f t="shared" si="203"/>
        <v>0</v>
      </c>
      <c r="F8103" s="104"/>
      <c r="G8103" s="104"/>
      <c r="H8103" s="105"/>
      <c r="I8103" s="105"/>
      <c r="J8103" s="106"/>
      <c r="K8103" s="107"/>
      <c r="L8103" s="105"/>
      <c r="M8103" s="105"/>
      <c r="N8103" s="106"/>
      <c r="O8103" s="107"/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hidden="1" customHeight="1" x14ac:dyDescent="0.3">
      <c r="A8104" s="110"/>
      <c r="B8104" s="111"/>
      <c r="C8104" s="112"/>
      <c r="D8104" s="21">
        <f t="shared" si="202"/>
        <v>0</v>
      </c>
      <c r="E8104" s="24">
        <f t="shared" si="203"/>
        <v>0</v>
      </c>
      <c r="F8104" s="104"/>
      <c r="G8104" s="104"/>
      <c r="H8104" s="105"/>
      <c r="I8104" s="105"/>
      <c r="J8104" s="106"/>
      <c r="K8104" s="107"/>
      <c r="L8104" s="105"/>
      <c r="M8104" s="105"/>
      <c r="N8104" s="106"/>
      <c r="O8104" s="107"/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hidden="1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hidden="1" customHeight="1" x14ac:dyDescent="0.3">
      <c r="A8106" s="110"/>
      <c r="B8106" s="111"/>
      <c r="C8106" s="112"/>
      <c r="D8106" s="21">
        <f t="shared" si="202"/>
        <v>0</v>
      </c>
      <c r="E8106" s="24">
        <f t="shared" si="203"/>
        <v>0</v>
      </c>
      <c r="F8106" s="104"/>
      <c r="G8106" s="104"/>
      <c r="H8106" s="105"/>
      <c r="I8106" s="105"/>
      <c r="J8106" s="106"/>
      <c r="K8106" s="107"/>
      <c r="L8106" s="105"/>
      <c r="M8106" s="105"/>
      <c r="N8106" s="106"/>
      <c r="O8106" s="107"/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hidden="1" customHeight="1" x14ac:dyDescent="0.3">
      <c r="A8107" s="110"/>
      <c r="B8107" s="111"/>
      <c r="C8107" s="112"/>
      <c r="D8107" s="21">
        <f t="shared" si="202"/>
        <v>0</v>
      </c>
      <c r="E8107" s="24">
        <f t="shared" si="203"/>
        <v>0</v>
      </c>
      <c r="F8107" s="104"/>
      <c r="G8107" s="104"/>
      <c r="H8107" s="113"/>
      <c r="I8107" s="113"/>
      <c r="J8107" s="31"/>
      <c r="K8107" s="32"/>
      <c r="L8107" s="113"/>
      <c r="M8107" s="113"/>
      <c r="N8107" s="31"/>
      <c r="O8107" s="32"/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hidden="1" customHeight="1" x14ac:dyDescent="0.3">
      <c r="A8108" s="110"/>
      <c r="B8108" s="111"/>
      <c r="C8108" s="112"/>
      <c r="D8108" s="21">
        <f t="shared" si="202"/>
        <v>0</v>
      </c>
      <c r="E8108" s="24">
        <f t="shared" si="203"/>
        <v>0</v>
      </c>
      <c r="F8108" s="104"/>
      <c r="G8108" s="104"/>
      <c r="H8108" s="113"/>
      <c r="I8108" s="113"/>
      <c r="J8108" s="31"/>
      <c r="K8108" s="32"/>
      <c r="L8108" s="113"/>
      <c r="M8108" s="113"/>
      <c r="N8108" s="31"/>
      <c r="O8108" s="32"/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hidden="1" customHeight="1" x14ac:dyDescent="0.3">
      <c r="A8109" s="110"/>
      <c r="B8109" s="111"/>
      <c r="C8109" s="112"/>
      <c r="D8109" s="21">
        <f t="shared" si="202"/>
        <v>0</v>
      </c>
      <c r="E8109" s="24">
        <f t="shared" si="203"/>
        <v>0</v>
      </c>
      <c r="F8109" s="104"/>
      <c r="G8109" s="104"/>
      <c r="H8109" s="105"/>
      <c r="I8109" s="105"/>
      <c r="J8109" s="106"/>
      <c r="K8109" s="107"/>
      <c r="L8109" s="105"/>
      <c r="M8109" s="105"/>
      <c r="N8109" s="106"/>
      <c r="O8109" s="107"/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hidden="1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/>
      <c r="I8110" s="113"/>
      <c r="J8110" s="31"/>
      <c r="K8110" s="32"/>
      <c r="L8110" s="113"/>
      <c r="M8110" s="113"/>
      <c r="N8110" s="31"/>
      <c r="O8110" s="32"/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hidden="1" customHeight="1" x14ac:dyDescent="0.3">
      <c r="A8111" s="110"/>
      <c r="B8111" s="111"/>
      <c r="C8111" s="112"/>
      <c r="D8111" s="21">
        <f t="shared" si="202"/>
        <v>0</v>
      </c>
      <c r="E8111" s="24">
        <f t="shared" si="203"/>
        <v>0</v>
      </c>
      <c r="F8111" s="104"/>
      <c r="G8111" s="104"/>
      <c r="H8111" s="105"/>
      <c r="I8111" s="105"/>
      <c r="J8111" s="106"/>
      <c r="K8111" s="107"/>
      <c r="L8111" s="105"/>
      <c r="M8111" s="105"/>
      <c r="N8111" s="106"/>
      <c r="O8111" s="107"/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hidden="1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hidden="1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hidden="1" customHeight="1" x14ac:dyDescent="0.3">
      <c r="A8114" s="110"/>
      <c r="B8114" s="111"/>
      <c r="C8114" s="112"/>
      <c r="D8114" s="21">
        <f t="shared" si="202"/>
        <v>0</v>
      </c>
      <c r="E8114" s="24">
        <f t="shared" si="203"/>
        <v>0</v>
      </c>
      <c r="F8114" s="104"/>
      <c r="G8114" s="104"/>
      <c r="H8114" s="105"/>
      <c r="I8114" s="105"/>
      <c r="J8114" s="106"/>
      <c r="K8114" s="107"/>
      <c r="L8114" s="105"/>
      <c r="M8114" s="105"/>
      <c r="N8114" s="106"/>
      <c r="O8114" s="107"/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hidden="1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hidden="1" customHeight="1" x14ac:dyDescent="0.3">
      <c r="A8116" s="110"/>
      <c r="B8116" s="111"/>
      <c r="C8116" s="112"/>
      <c r="D8116" s="21">
        <f t="shared" si="202"/>
        <v>0</v>
      </c>
      <c r="E8116" s="24">
        <f t="shared" si="203"/>
        <v>0</v>
      </c>
      <c r="F8116" s="104"/>
      <c r="G8116" s="104"/>
      <c r="H8116" s="113"/>
      <c r="I8116" s="113"/>
      <c r="J8116" s="31"/>
      <c r="K8116" s="32"/>
      <c r="L8116" s="113"/>
      <c r="M8116" s="113"/>
      <c r="N8116" s="31"/>
      <c r="O8116" s="32"/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hidden="1" customHeight="1" x14ac:dyDescent="0.3">
      <c r="A8117" s="110"/>
      <c r="B8117" s="111"/>
      <c r="C8117" s="112"/>
      <c r="D8117" s="21">
        <f t="shared" si="202"/>
        <v>0</v>
      </c>
      <c r="E8117" s="24">
        <f t="shared" si="203"/>
        <v>0</v>
      </c>
      <c r="F8117" s="104"/>
      <c r="G8117" s="104"/>
      <c r="H8117" s="113"/>
      <c r="I8117" s="113"/>
      <c r="J8117" s="31"/>
      <c r="K8117" s="32"/>
      <c r="L8117" s="113"/>
      <c r="M8117" s="113"/>
      <c r="N8117" s="31"/>
      <c r="O8117" s="32"/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hidden="1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hidden="1" customHeight="1" x14ac:dyDescent="0.3">
      <c r="A8119" s="110"/>
      <c r="B8119" s="111"/>
      <c r="C8119" s="112"/>
      <c r="D8119" s="21">
        <f t="shared" si="202"/>
        <v>0</v>
      </c>
      <c r="E8119" s="24">
        <f t="shared" si="203"/>
        <v>0</v>
      </c>
      <c r="F8119" s="104"/>
      <c r="G8119" s="104"/>
      <c r="H8119" s="113"/>
      <c r="I8119" s="113"/>
      <c r="J8119" s="31"/>
      <c r="K8119" s="32"/>
      <c r="L8119" s="113"/>
      <c r="M8119" s="113"/>
      <c r="N8119" s="31"/>
      <c r="O8119" s="32"/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hidden="1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hidden="1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hidden="1" customHeight="1" x14ac:dyDescent="0.3">
      <c r="A8122" s="110"/>
      <c r="B8122" s="111"/>
      <c r="C8122" s="112"/>
      <c r="D8122" s="21">
        <f t="shared" si="202"/>
        <v>0</v>
      </c>
      <c r="E8122" s="24">
        <f t="shared" si="203"/>
        <v>0</v>
      </c>
      <c r="F8122" s="104"/>
      <c r="G8122" s="104"/>
      <c r="H8122" s="113"/>
      <c r="I8122" s="113"/>
      <c r="J8122" s="31"/>
      <c r="K8122" s="32"/>
      <c r="L8122" s="113"/>
      <c r="M8122" s="113"/>
      <c r="N8122" s="31"/>
      <c r="O8122" s="32"/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hidden="1" customHeight="1" x14ac:dyDescent="0.3">
      <c r="A8123" s="110"/>
      <c r="B8123" s="111"/>
      <c r="C8123" s="112"/>
      <c r="D8123" s="21">
        <f t="shared" si="202"/>
        <v>0</v>
      </c>
      <c r="E8123" s="24">
        <f t="shared" si="203"/>
        <v>0</v>
      </c>
      <c r="F8123" s="104"/>
      <c r="G8123" s="104"/>
      <c r="H8123" s="113"/>
      <c r="I8123" s="113"/>
      <c r="J8123" s="31"/>
      <c r="K8123" s="32"/>
      <c r="L8123" s="113"/>
      <c r="M8123" s="113"/>
      <c r="N8123" s="31"/>
      <c r="O8123" s="32"/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hidden="1" customHeight="1" x14ac:dyDescent="0.3">
      <c r="A8124" s="110"/>
      <c r="B8124" s="111"/>
      <c r="C8124" s="112"/>
      <c r="D8124" s="21">
        <f t="shared" si="202"/>
        <v>0</v>
      </c>
      <c r="E8124" s="24">
        <f t="shared" si="203"/>
        <v>0</v>
      </c>
      <c r="F8124" s="104"/>
      <c r="G8124" s="104"/>
      <c r="H8124" s="113"/>
      <c r="I8124" s="113"/>
      <c r="J8124" s="31"/>
      <c r="K8124" s="32"/>
      <c r="L8124" s="113"/>
      <c r="M8124" s="113"/>
      <c r="N8124" s="31"/>
      <c r="O8124" s="32"/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hidden="1" customHeight="1" x14ac:dyDescent="0.3">
      <c r="A8125" s="110"/>
      <c r="B8125" s="111"/>
      <c r="C8125" s="112"/>
      <c r="D8125" s="21">
        <f t="shared" si="202"/>
        <v>0</v>
      </c>
      <c r="E8125" s="24">
        <f t="shared" si="203"/>
        <v>0</v>
      </c>
      <c r="F8125" s="104"/>
      <c r="G8125" s="104"/>
      <c r="H8125" s="113"/>
      <c r="I8125" s="113"/>
      <c r="J8125" s="31"/>
      <c r="K8125" s="32"/>
      <c r="L8125" s="113"/>
      <c r="M8125" s="113"/>
      <c r="N8125" s="31"/>
      <c r="O8125" s="32"/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hidden="1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/>
      <c r="I8126" s="113"/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hidden="1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hidden="1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hidden="1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hidden="1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/>
      <c r="O8130" s="32"/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hidden="1" customHeight="1" x14ac:dyDescent="0.3">
      <c r="A8131" s="110"/>
      <c r="B8131" s="111"/>
      <c r="C8131" s="112"/>
      <c r="D8131" s="21">
        <f t="shared" si="202"/>
        <v>0</v>
      </c>
      <c r="E8131" s="24">
        <f t="shared" si="203"/>
        <v>0</v>
      </c>
      <c r="F8131" s="104"/>
      <c r="G8131" s="104"/>
      <c r="H8131" s="113"/>
      <c r="I8131" s="113"/>
      <c r="J8131" s="31"/>
      <c r="K8131" s="32"/>
      <c r="L8131" s="113"/>
      <c r="M8131" s="113"/>
      <c r="N8131" s="31"/>
      <c r="O8131" s="32"/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hidden="1" customHeight="1" x14ac:dyDescent="0.3">
      <c r="A8132" s="110"/>
      <c r="B8132" s="111"/>
      <c r="C8132" s="112"/>
      <c r="D8132" s="21">
        <f t="shared" si="202"/>
        <v>0</v>
      </c>
      <c r="E8132" s="24">
        <f t="shared" si="203"/>
        <v>0</v>
      </c>
      <c r="F8132" s="104"/>
      <c r="G8132" s="104"/>
      <c r="H8132" s="113"/>
      <c r="I8132" s="113"/>
      <c r="J8132" s="31"/>
      <c r="K8132" s="32"/>
      <c r="L8132" s="113"/>
      <c r="M8132" s="113"/>
      <c r="N8132" s="31"/>
      <c r="O8132" s="32"/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hidden="1" customHeight="1" x14ac:dyDescent="0.3">
      <c r="A8133" s="110"/>
      <c r="B8133" s="111"/>
      <c r="C8133" s="112"/>
      <c r="D8133" s="21">
        <f t="shared" si="202"/>
        <v>0</v>
      </c>
      <c r="E8133" s="24">
        <f t="shared" si="203"/>
        <v>0</v>
      </c>
      <c r="F8133" s="104"/>
      <c r="G8133" s="104"/>
      <c r="H8133" s="113"/>
      <c r="I8133" s="113"/>
      <c r="J8133" s="31"/>
      <c r="K8133" s="32"/>
      <c r="L8133" s="113"/>
      <c r="M8133" s="113"/>
      <c r="N8133" s="31"/>
      <c r="O8133" s="32"/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hidden="1" customHeight="1" x14ac:dyDescent="0.3">
      <c r="A8134" s="110"/>
      <c r="B8134" s="111"/>
      <c r="C8134" s="112"/>
      <c r="D8134" s="21">
        <f t="shared" si="202"/>
        <v>0</v>
      </c>
      <c r="E8134" s="24">
        <f t="shared" si="203"/>
        <v>0</v>
      </c>
      <c r="F8134" s="104"/>
      <c r="G8134" s="104"/>
      <c r="H8134" s="113"/>
      <c r="I8134" s="113"/>
      <c r="J8134" s="31"/>
      <c r="K8134" s="32"/>
      <c r="L8134" s="113"/>
      <c r="M8134" s="113"/>
      <c r="N8134" s="31"/>
      <c r="O8134" s="32"/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hidden="1" customHeight="1" x14ac:dyDescent="0.3">
      <c r="A8135" s="110"/>
      <c r="B8135" s="111"/>
      <c r="C8135" s="112"/>
      <c r="D8135" s="21">
        <f t="shared" si="202"/>
        <v>0</v>
      </c>
      <c r="E8135" s="24">
        <f t="shared" si="203"/>
        <v>0</v>
      </c>
      <c r="F8135" s="104"/>
      <c r="G8135" s="104"/>
      <c r="H8135" s="113"/>
      <c r="I8135" s="113"/>
      <c r="J8135" s="31"/>
      <c r="K8135" s="32"/>
      <c r="L8135" s="113"/>
      <c r="M8135" s="113"/>
      <c r="N8135" s="31"/>
      <c r="O8135" s="32"/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hidden="1" customHeight="1" x14ac:dyDescent="0.3">
      <c r="A8136" s="110"/>
      <c r="B8136" s="111"/>
      <c r="C8136" s="112"/>
      <c r="D8136" s="21">
        <f t="shared" si="202"/>
        <v>0</v>
      </c>
      <c r="E8136" s="24">
        <f t="shared" si="203"/>
        <v>0</v>
      </c>
      <c r="F8136" s="104"/>
      <c r="G8136" s="104"/>
      <c r="H8136" s="113"/>
      <c r="I8136" s="113"/>
      <c r="J8136" s="31"/>
      <c r="K8136" s="32"/>
      <c r="L8136" s="113"/>
      <c r="M8136" s="113"/>
      <c r="N8136" s="31"/>
      <c r="O8136" s="32"/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hidden="1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hidden="1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0</v>
      </c>
      <c r="F8138" s="104"/>
      <c r="G8138" s="104"/>
      <c r="H8138" s="113"/>
      <c r="I8138" s="113"/>
      <c r="J8138" s="31"/>
      <c r="K8138" s="32"/>
      <c r="L8138" s="113"/>
      <c r="M8138" s="113"/>
      <c r="N8138" s="31"/>
      <c r="O8138" s="32"/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hidden="1" customHeight="1" x14ac:dyDescent="0.3">
      <c r="A8139" s="110"/>
      <c r="B8139" s="111"/>
      <c r="C8139" s="112"/>
      <c r="D8139" s="21">
        <f t="shared" si="202"/>
        <v>0</v>
      </c>
      <c r="E8139" s="24">
        <f t="shared" si="203"/>
        <v>0</v>
      </c>
      <c r="F8139" s="104"/>
      <c r="G8139" s="104"/>
      <c r="H8139" s="105"/>
      <c r="I8139" s="105"/>
      <c r="J8139" s="106"/>
      <c r="K8139" s="107"/>
      <c r="L8139" s="105"/>
      <c r="M8139" s="105"/>
      <c r="N8139" s="106"/>
      <c r="O8139" s="107"/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hidden="1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hidden="1" customHeight="1" x14ac:dyDescent="0.3">
      <c r="A8141" s="110"/>
      <c r="B8141" s="111"/>
      <c r="C8141" s="112"/>
      <c r="D8141" s="21">
        <f t="shared" si="202"/>
        <v>0</v>
      </c>
      <c r="E8141" s="24">
        <f t="shared" si="203"/>
        <v>0</v>
      </c>
      <c r="F8141" s="104"/>
      <c r="G8141" s="104"/>
      <c r="H8141" s="105"/>
      <c r="I8141" s="105"/>
      <c r="J8141" s="106"/>
      <c r="K8141" s="107"/>
      <c r="L8141" s="105"/>
      <c r="M8141" s="105"/>
      <c r="N8141" s="106"/>
      <c r="O8141" s="107"/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hidden="1" customHeight="1" x14ac:dyDescent="0.3">
      <c r="A8142" s="110"/>
      <c r="B8142" s="111"/>
      <c r="C8142" s="112"/>
      <c r="D8142" s="21">
        <f t="shared" si="202"/>
        <v>0</v>
      </c>
      <c r="E8142" s="24">
        <f t="shared" si="203"/>
        <v>0</v>
      </c>
      <c r="F8142" s="104"/>
      <c r="G8142" s="104"/>
      <c r="H8142" s="105"/>
      <c r="I8142" s="105"/>
      <c r="J8142" s="106"/>
      <c r="K8142" s="107"/>
      <c r="L8142" s="105"/>
      <c r="M8142" s="105"/>
      <c r="N8142" s="106"/>
      <c r="O8142" s="107"/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hidden="1" customHeight="1" x14ac:dyDescent="0.3">
      <c r="A8143" s="110"/>
      <c r="B8143" s="111"/>
      <c r="C8143" s="112"/>
      <c r="D8143" s="21">
        <f t="shared" si="202"/>
        <v>0</v>
      </c>
      <c r="E8143" s="24">
        <f t="shared" si="203"/>
        <v>0</v>
      </c>
      <c r="F8143" s="104"/>
      <c r="G8143" s="104"/>
      <c r="H8143" s="105"/>
      <c r="I8143" s="105"/>
      <c r="J8143" s="106"/>
      <c r="K8143" s="107"/>
      <c r="L8143" s="105"/>
      <c r="M8143" s="105"/>
      <c r="N8143" s="106"/>
      <c r="O8143" s="107"/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hidden="1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hidden="1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hidden="1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hidden="1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0</v>
      </c>
      <c r="F8147" s="104"/>
      <c r="G8147" s="104"/>
      <c r="H8147" s="113"/>
      <c r="I8147" s="113"/>
      <c r="J8147" s="31"/>
      <c r="K8147" s="32"/>
      <c r="L8147" s="113"/>
      <c r="M8147" s="113"/>
      <c r="N8147" s="31"/>
      <c r="O8147" s="32"/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hidden="1" customHeight="1" x14ac:dyDescent="0.3">
      <c r="A8148" s="110"/>
      <c r="B8148" s="111"/>
      <c r="C8148" s="112"/>
      <c r="D8148" s="21">
        <f t="shared" si="202"/>
        <v>0</v>
      </c>
      <c r="E8148" s="24">
        <f t="shared" si="203"/>
        <v>0</v>
      </c>
      <c r="F8148" s="104"/>
      <c r="G8148" s="104"/>
      <c r="H8148" s="113"/>
      <c r="I8148" s="113"/>
      <c r="J8148" s="31"/>
      <c r="K8148" s="32"/>
      <c r="L8148" s="113"/>
      <c r="M8148" s="113"/>
      <c r="N8148" s="31"/>
      <c r="O8148" s="32"/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hidden="1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hidden="1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hidden="1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hidden="1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hidden="1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hidden="1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hidden="1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hidden="1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hidden="1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hidden="1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hidden="1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hidden="1" customHeight="1" x14ac:dyDescent="0.3">
      <c r="A8160" s="110"/>
      <c r="B8160" s="111"/>
      <c r="C8160" s="112"/>
      <c r="D8160" s="21">
        <f t="shared" si="202"/>
        <v>0</v>
      </c>
      <c r="E8160" s="24">
        <f t="shared" si="203"/>
        <v>0</v>
      </c>
      <c r="F8160" s="104"/>
      <c r="G8160" s="104"/>
      <c r="H8160" s="113"/>
      <c r="I8160" s="113"/>
      <c r="J8160" s="31"/>
      <c r="K8160" s="32"/>
      <c r="L8160" s="113"/>
      <c r="M8160" s="113"/>
      <c r="N8160" s="31"/>
      <c r="O8160" s="32"/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hidden="1" customHeight="1" x14ac:dyDescent="0.3">
      <c r="A8161" s="110"/>
      <c r="B8161" s="111"/>
      <c r="C8161" s="112"/>
      <c r="D8161" s="21">
        <f t="shared" si="202"/>
        <v>0</v>
      </c>
      <c r="E8161" s="24">
        <f t="shared" si="203"/>
        <v>0</v>
      </c>
      <c r="F8161" s="104"/>
      <c r="G8161" s="104"/>
      <c r="H8161" s="113"/>
      <c r="I8161" s="113"/>
      <c r="J8161" s="31"/>
      <c r="K8161" s="32"/>
      <c r="L8161" s="113"/>
      <c r="M8161" s="113"/>
      <c r="N8161" s="31"/>
      <c r="O8161" s="32"/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hidden="1" customHeight="1" x14ac:dyDescent="0.3">
      <c r="A8162" s="110"/>
      <c r="B8162" s="111"/>
      <c r="C8162" s="112"/>
      <c r="D8162" s="21">
        <f t="shared" si="202"/>
        <v>0</v>
      </c>
      <c r="E8162" s="24">
        <f t="shared" si="203"/>
        <v>0</v>
      </c>
      <c r="F8162" s="104"/>
      <c r="G8162" s="104"/>
      <c r="H8162" s="113"/>
      <c r="I8162" s="113"/>
      <c r="J8162" s="31"/>
      <c r="K8162" s="32"/>
      <c r="L8162" s="113"/>
      <c r="M8162" s="113"/>
      <c r="N8162" s="31"/>
      <c r="O8162" s="32"/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hidden="1" customHeight="1" x14ac:dyDescent="0.3">
      <c r="A8163" s="110"/>
      <c r="B8163" s="111"/>
      <c r="C8163" s="112"/>
      <c r="D8163" s="21">
        <f t="shared" si="202"/>
        <v>0</v>
      </c>
      <c r="E8163" s="24">
        <f t="shared" si="203"/>
        <v>0</v>
      </c>
      <c r="F8163" s="104"/>
      <c r="G8163" s="104"/>
      <c r="H8163" s="113"/>
      <c r="I8163" s="113"/>
      <c r="J8163" s="31"/>
      <c r="K8163" s="32"/>
      <c r="L8163" s="113"/>
      <c r="M8163" s="113"/>
      <c r="N8163" s="31"/>
      <c r="O8163" s="32"/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hidden="1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0</v>
      </c>
      <c r="F8164" s="104"/>
      <c r="G8164" s="104"/>
      <c r="H8164" s="113"/>
      <c r="I8164" s="113"/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hidden="1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0</v>
      </c>
      <c r="E8165" s="24">
        <f t="shared" ref="E8165:E8228" si="205">G8165+I8165+K8165+M8165+O8165+Q8165+S8165+U8165+W8165+Y8165+AA8165+AC8165</f>
        <v>0</v>
      </c>
      <c r="F8165" s="104"/>
      <c r="G8165" s="104"/>
      <c r="H8165" s="113"/>
      <c r="I8165" s="113"/>
      <c r="J8165" s="31"/>
      <c r="K8165" s="32"/>
      <c r="L8165" s="113"/>
      <c r="M8165" s="113"/>
      <c r="N8165" s="31"/>
      <c r="O8165" s="32"/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hidden="1" customHeight="1" x14ac:dyDescent="0.3">
      <c r="A8166" s="110"/>
      <c r="B8166" s="111"/>
      <c r="C8166" s="112"/>
      <c r="D8166" s="21">
        <f t="shared" si="204"/>
        <v>0</v>
      </c>
      <c r="E8166" s="24">
        <f t="shared" si="205"/>
        <v>0</v>
      </c>
      <c r="F8166" s="104"/>
      <c r="G8166" s="104"/>
      <c r="H8166" s="113"/>
      <c r="I8166" s="113"/>
      <c r="J8166" s="31"/>
      <c r="K8166" s="32"/>
      <c r="L8166" s="113"/>
      <c r="M8166" s="113"/>
      <c r="N8166" s="31"/>
      <c r="O8166" s="32"/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1390</v>
      </c>
      <c r="AE8166" s="19" t="s">
        <v>1413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hidden="1" customHeight="1" x14ac:dyDescent="0.3">
      <c r="A8167" s="110"/>
      <c r="B8167" s="111"/>
      <c r="C8167" s="112"/>
      <c r="D8167" s="21">
        <f t="shared" si="204"/>
        <v>0</v>
      </c>
      <c r="E8167" s="24">
        <f t="shared" si="205"/>
        <v>0</v>
      </c>
      <c r="F8167" s="104"/>
      <c r="G8167" s="104"/>
      <c r="H8167" s="113"/>
      <c r="I8167" s="113"/>
      <c r="J8167" s="31"/>
      <c r="K8167" s="32"/>
      <c r="L8167" s="113"/>
      <c r="M8167" s="113"/>
      <c r="N8167" s="31"/>
      <c r="O8167" s="32"/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1391</v>
      </c>
      <c r="AE8167" s="19" t="s">
        <v>1413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hidden="1" customHeight="1" x14ac:dyDescent="0.3">
      <c r="A8168" s="110"/>
      <c r="B8168" s="111"/>
      <c r="C8168" s="112"/>
      <c r="D8168" s="21">
        <f t="shared" si="204"/>
        <v>0</v>
      </c>
      <c r="E8168" s="24">
        <f t="shared" si="205"/>
        <v>0</v>
      </c>
      <c r="F8168" s="104"/>
      <c r="G8168" s="104"/>
      <c r="H8168" s="113"/>
      <c r="I8168" s="113"/>
      <c r="J8168" s="31"/>
      <c r="K8168" s="32"/>
      <c r="L8168" s="113"/>
      <c r="M8168" s="113"/>
      <c r="N8168" s="31"/>
      <c r="O8168" s="32"/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1392</v>
      </c>
      <c r="AE8168" s="19" t="s">
        <v>1413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hidden="1" customHeight="1" x14ac:dyDescent="0.3">
      <c r="A8169" s="110"/>
      <c r="B8169" s="111"/>
      <c r="C8169" s="112"/>
      <c r="D8169" s="21">
        <f t="shared" si="204"/>
        <v>0</v>
      </c>
      <c r="E8169" s="24">
        <f t="shared" si="205"/>
        <v>0</v>
      </c>
      <c r="F8169" s="104"/>
      <c r="G8169" s="104"/>
      <c r="H8169" s="113"/>
      <c r="I8169" s="113"/>
      <c r="J8169" s="31"/>
      <c r="K8169" s="32"/>
      <c r="L8169" s="113"/>
      <c r="M8169" s="113"/>
      <c r="N8169" s="31"/>
      <c r="O8169" s="32"/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1393</v>
      </c>
      <c r="AE8169" s="19" t="s">
        <v>1413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hidden="1" customHeight="1" x14ac:dyDescent="0.3">
      <c r="A8170" s="110"/>
      <c r="B8170" s="111"/>
      <c r="C8170" s="112"/>
      <c r="D8170" s="21">
        <f t="shared" si="204"/>
        <v>0</v>
      </c>
      <c r="E8170" s="24">
        <f t="shared" si="205"/>
        <v>0</v>
      </c>
      <c r="F8170" s="104"/>
      <c r="G8170" s="104"/>
      <c r="H8170" s="113"/>
      <c r="I8170" s="113"/>
      <c r="J8170" s="31"/>
      <c r="K8170" s="32"/>
      <c r="L8170" s="113"/>
      <c r="M8170" s="113"/>
      <c r="N8170" s="31"/>
      <c r="O8170" s="32"/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1394</v>
      </c>
      <c r="AE8170" s="19" t="s">
        <v>1413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hidden="1" customHeight="1" x14ac:dyDescent="0.3">
      <c r="A8171" s="110"/>
      <c r="B8171" s="111"/>
      <c r="C8171" s="112"/>
      <c r="D8171" s="21">
        <f t="shared" si="204"/>
        <v>0</v>
      </c>
      <c r="E8171" s="24">
        <f t="shared" si="205"/>
        <v>0</v>
      </c>
      <c r="F8171" s="104"/>
      <c r="G8171" s="104"/>
      <c r="H8171" s="113"/>
      <c r="I8171" s="113"/>
      <c r="J8171" s="31"/>
      <c r="K8171" s="32"/>
      <c r="L8171" s="113"/>
      <c r="M8171" s="113"/>
      <c r="N8171" s="31"/>
      <c r="O8171" s="32"/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1395</v>
      </c>
      <c r="AE8171" s="19" t="s">
        <v>1413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hidden="1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1396</v>
      </c>
      <c r="AE8172" s="19" t="s">
        <v>1413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hidden="1" customHeight="1" x14ac:dyDescent="0.3">
      <c r="A8173" s="110"/>
      <c r="B8173" s="111"/>
      <c r="C8173" s="112"/>
      <c r="D8173" s="21">
        <f t="shared" si="204"/>
        <v>0</v>
      </c>
      <c r="E8173" s="24">
        <f t="shared" si="205"/>
        <v>0</v>
      </c>
      <c r="F8173" s="104"/>
      <c r="G8173" s="104"/>
      <c r="H8173" s="113"/>
      <c r="I8173" s="113"/>
      <c r="J8173" s="31"/>
      <c r="K8173" s="32"/>
      <c r="L8173" s="113"/>
      <c r="M8173" s="113"/>
      <c r="N8173" s="31"/>
      <c r="O8173" s="32"/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1397</v>
      </c>
      <c r="AE8173" s="19" t="s">
        <v>1413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hidden="1" customHeight="1" x14ac:dyDescent="0.3">
      <c r="A8174" s="110"/>
      <c r="B8174" s="111"/>
      <c r="C8174" s="112"/>
      <c r="D8174" s="21">
        <f t="shared" si="204"/>
        <v>0</v>
      </c>
      <c r="E8174" s="24">
        <f t="shared" si="205"/>
        <v>0</v>
      </c>
      <c r="F8174" s="104"/>
      <c r="G8174" s="104"/>
      <c r="H8174" s="113"/>
      <c r="I8174" s="113"/>
      <c r="J8174" s="31"/>
      <c r="K8174" s="32"/>
      <c r="L8174" s="113"/>
      <c r="M8174" s="113"/>
      <c r="N8174" s="31"/>
      <c r="O8174" s="32"/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1398</v>
      </c>
      <c r="AE8174" s="19" t="s">
        <v>1413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hidden="1" customHeight="1" x14ac:dyDescent="0.3">
      <c r="A8175" s="110"/>
      <c r="B8175" s="111"/>
      <c r="C8175" s="112"/>
      <c r="D8175" s="21">
        <f t="shared" si="204"/>
        <v>0</v>
      </c>
      <c r="E8175" s="24">
        <f t="shared" si="205"/>
        <v>0</v>
      </c>
      <c r="F8175" s="104"/>
      <c r="G8175" s="104"/>
      <c r="H8175" s="113"/>
      <c r="I8175" s="113"/>
      <c r="J8175" s="31"/>
      <c r="K8175" s="32"/>
      <c r="L8175" s="113"/>
      <c r="M8175" s="113"/>
      <c r="N8175" s="31"/>
      <c r="O8175" s="32"/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1399</v>
      </c>
      <c r="AE8175" s="19" t="s">
        <v>1413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hidden="1" customHeight="1" x14ac:dyDescent="0.3">
      <c r="A8176" s="110"/>
      <c r="B8176" s="111"/>
      <c r="C8176" s="112"/>
      <c r="D8176" s="21">
        <f t="shared" si="204"/>
        <v>0</v>
      </c>
      <c r="E8176" s="24">
        <f t="shared" si="205"/>
        <v>0</v>
      </c>
      <c r="F8176" s="104"/>
      <c r="G8176" s="104"/>
      <c r="H8176" s="113"/>
      <c r="I8176" s="113"/>
      <c r="J8176" s="31"/>
      <c r="K8176" s="32"/>
      <c r="L8176" s="113"/>
      <c r="M8176" s="113"/>
      <c r="N8176" s="31"/>
      <c r="O8176" s="32"/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1400</v>
      </c>
      <c r="AE8176" s="19" t="s">
        <v>1413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hidden="1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0</v>
      </c>
      <c r="F8177" s="104"/>
      <c r="G8177" s="104"/>
      <c r="H8177" s="105"/>
      <c r="I8177" s="105"/>
      <c r="J8177" s="106"/>
      <c r="K8177" s="107"/>
      <c r="L8177" s="105"/>
      <c r="M8177" s="105"/>
      <c r="N8177" s="106"/>
      <c r="O8177" s="107"/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hidden="1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0</v>
      </c>
      <c r="F8178" s="104"/>
      <c r="G8178" s="104"/>
      <c r="H8178" s="105"/>
      <c r="I8178" s="105"/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hidden="1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hidden="1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hidden="1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hidden="1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hidden="1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hidden="1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/>
      <c r="I8184" s="105"/>
      <c r="J8184" s="106"/>
      <c r="K8184" s="107"/>
      <c r="L8184" s="105"/>
      <c r="M8184" s="105"/>
      <c r="N8184" s="106"/>
      <c r="O8184" s="107"/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hidden="1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hidden="1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0</v>
      </c>
      <c r="F8186" s="104"/>
      <c r="G8186" s="104"/>
      <c r="H8186" s="113"/>
      <c r="I8186" s="113"/>
      <c r="J8186" s="31"/>
      <c r="K8186" s="32"/>
      <c r="L8186" s="113"/>
      <c r="M8186" s="113"/>
      <c r="N8186" s="31"/>
      <c r="O8186" s="32"/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hidden="1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/>
      <c r="I8187" s="113"/>
      <c r="J8187" s="31"/>
      <c r="K8187" s="32"/>
      <c r="L8187" s="113"/>
      <c r="M8187" s="113"/>
      <c r="N8187" s="31"/>
      <c r="O8187" s="32"/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hidden="1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hidden="1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0</v>
      </c>
      <c r="F8189" s="104"/>
      <c r="G8189" s="104"/>
      <c r="H8189" s="105"/>
      <c r="I8189" s="105"/>
      <c r="J8189" s="106"/>
      <c r="K8189" s="107"/>
      <c r="L8189" s="105"/>
      <c r="M8189" s="105"/>
      <c r="N8189" s="106"/>
      <c r="O8189" s="107"/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hidden="1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hidden="1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hidden="1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hidden="1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hidden="1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hidden="1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hidden="1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/>
      <c r="I8196" s="113"/>
      <c r="J8196" s="31"/>
      <c r="K8196" s="32"/>
      <c r="L8196" s="113"/>
      <c r="M8196" s="113"/>
      <c r="N8196" s="31"/>
      <c r="O8196" s="32"/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hidden="1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hidden="1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hidden="1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hidden="1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hidden="1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hidden="1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hidden="1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hidden="1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hidden="1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hidden="1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hidden="1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hidden="1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0</v>
      </c>
      <c r="F8208" s="104"/>
      <c r="G8208" s="104"/>
      <c r="H8208" s="113"/>
      <c r="I8208" s="113"/>
      <c r="J8208" s="31"/>
      <c r="K8208" s="32"/>
      <c r="L8208" s="113"/>
      <c r="M8208" s="113"/>
      <c r="N8208" s="31"/>
      <c r="O8208" s="32"/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hidden="1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hidden="1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hidden="1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hidden="1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hidden="1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hidden="1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hidden="1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/>
      <c r="I8215" s="113"/>
      <c r="J8215" s="31"/>
      <c r="K8215" s="32"/>
      <c r="L8215" s="113"/>
      <c r="M8215" s="113"/>
      <c r="N8215" s="31"/>
      <c r="O8215" s="32"/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hidden="1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/>
      <c r="O8216" s="32"/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hidden="1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/>
      <c r="I8217" s="113"/>
      <c r="J8217" s="31"/>
      <c r="K8217" s="32"/>
      <c r="L8217" s="113"/>
      <c r="M8217" s="113"/>
      <c r="N8217" s="31"/>
      <c r="O8217" s="32"/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hidden="1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hidden="1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hidden="1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hidden="1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hidden="1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/>
      <c r="I8222" s="105"/>
      <c r="J8222" s="106"/>
      <c r="K8222" s="107"/>
      <c r="L8222" s="105"/>
      <c r="M8222" s="105"/>
      <c r="N8222" s="106"/>
      <c r="O8222" s="107"/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hidden="1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hidden="1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0</v>
      </c>
      <c r="F8224" s="104"/>
      <c r="G8224" s="104"/>
      <c r="H8224" s="105"/>
      <c r="I8224" s="105"/>
      <c r="J8224" s="106"/>
      <c r="K8224" s="107"/>
      <c r="L8224" s="105"/>
      <c r="M8224" s="105"/>
      <c r="N8224" s="106"/>
      <c r="O8224" s="107"/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hidden="1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0</v>
      </c>
      <c r="F8225" s="104"/>
      <c r="G8225" s="104"/>
      <c r="H8225" s="113"/>
      <c r="I8225" s="113"/>
      <c r="J8225" s="31"/>
      <c r="K8225" s="32"/>
      <c r="L8225" s="113"/>
      <c r="M8225" s="113"/>
      <c r="N8225" s="31"/>
      <c r="O8225" s="32"/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hidden="1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0</v>
      </c>
      <c r="F8226" s="104"/>
      <c r="G8226" s="104"/>
      <c r="H8226" s="105"/>
      <c r="I8226" s="105"/>
      <c r="J8226" s="106"/>
      <c r="K8226" s="107"/>
      <c r="L8226" s="105"/>
      <c r="M8226" s="105"/>
      <c r="N8226" s="106"/>
      <c r="O8226" s="107"/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hidden="1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hidden="1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hidden="1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hidden="1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hidden="1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0</v>
      </c>
      <c r="F8231" s="104"/>
      <c r="G8231" s="104"/>
      <c r="H8231" s="113"/>
      <c r="I8231" s="113"/>
      <c r="J8231" s="31"/>
      <c r="K8231" s="32"/>
      <c r="L8231" s="113"/>
      <c r="M8231" s="113"/>
      <c r="N8231" s="31"/>
      <c r="O8231" s="32"/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hidden="1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hidden="1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hidden="1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/>
      <c r="I8234" s="113"/>
      <c r="J8234" s="31"/>
      <c r="K8234" s="32"/>
      <c r="L8234" s="113"/>
      <c r="M8234" s="113"/>
      <c r="N8234" s="31"/>
      <c r="O8234" s="32"/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hidden="1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hidden="1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/>
      <c r="I8236" s="113"/>
      <c r="J8236" s="31"/>
      <c r="K8236" s="32"/>
      <c r="L8236" s="113"/>
      <c r="M8236" s="113"/>
      <c r="N8236" s="31"/>
      <c r="O8236" s="32"/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hidden="1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/>
      <c r="I8237" s="113"/>
      <c r="J8237" s="31"/>
      <c r="K8237" s="32"/>
      <c r="L8237" s="113"/>
      <c r="M8237" s="113"/>
      <c r="N8237" s="31"/>
      <c r="O8237" s="32"/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hidden="1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hidden="1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0</v>
      </c>
      <c r="F8239" s="104"/>
      <c r="G8239" s="104"/>
      <c r="H8239" s="113"/>
      <c r="I8239" s="113"/>
      <c r="J8239" s="31"/>
      <c r="K8239" s="32"/>
      <c r="L8239" s="113"/>
      <c r="M8239" s="113"/>
      <c r="N8239" s="31"/>
      <c r="O8239" s="32"/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hidden="1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/>
      <c r="I8240" s="113"/>
      <c r="J8240" s="31"/>
      <c r="K8240" s="32"/>
      <c r="L8240" s="113"/>
      <c r="M8240" s="113"/>
      <c r="N8240" s="31"/>
      <c r="O8240" s="32"/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hidden="1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hidden="1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0</v>
      </c>
      <c r="F8242" s="104"/>
      <c r="G8242" s="104"/>
      <c r="H8242" s="113"/>
      <c r="I8242" s="113"/>
      <c r="J8242" s="31"/>
      <c r="K8242" s="32"/>
      <c r="L8242" s="113"/>
      <c r="M8242" s="113"/>
      <c r="N8242" s="31"/>
      <c r="O8242" s="32"/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hidden="1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/>
      <c r="I8243" s="113"/>
      <c r="J8243" s="31"/>
      <c r="K8243" s="32"/>
      <c r="L8243" s="113"/>
      <c r="M8243" s="113"/>
      <c r="N8243" s="31"/>
      <c r="O8243" s="32"/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hidden="1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hidden="1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/>
      <c r="I8245" s="113"/>
      <c r="J8245" s="31"/>
      <c r="K8245" s="32"/>
      <c r="L8245" s="113"/>
      <c r="M8245" s="113"/>
      <c r="N8245" s="31"/>
      <c r="O8245" s="32"/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hidden="1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/>
      <c r="I8246" s="113"/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hidden="1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hidden="1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/>
      <c r="I8248" s="113"/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hidden="1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hidden="1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hidden="1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hidden="1" customHeight="1" x14ac:dyDescent="0.3">
      <c r="A8252" s="110"/>
      <c r="B8252" s="111"/>
      <c r="C8252" s="112"/>
      <c r="D8252" s="21">
        <f t="shared" si="206"/>
        <v>0</v>
      </c>
      <c r="E8252" s="24">
        <f t="shared" si="207"/>
        <v>0</v>
      </c>
      <c r="F8252" s="104"/>
      <c r="G8252" s="104"/>
      <c r="H8252" s="105"/>
      <c r="I8252" s="105"/>
      <c r="J8252" s="106"/>
      <c r="K8252" s="107"/>
      <c r="L8252" s="105"/>
      <c r="M8252" s="105"/>
      <c r="N8252" s="106"/>
      <c r="O8252" s="107"/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hidden="1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hidden="1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0</v>
      </c>
      <c r="F8254" s="104"/>
      <c r="G8254" s="104"/>
      <c r="H8254" s="105"/>
      <c r="I8254" s="105"/>
      <c r="J8254" s="106"/>
      <c r="K8254" s="107"/>
      <c r="L8254" s="105"/>
      <c r="M8254" s="105"/>
      <c r="N8254" s="106"/>
      <c r="O8254" s="107"/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hidden="1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/>
      <c r="I8255" s="113"/>
      <c r="J8255" s="31"/>
      <c r="K8255" s="32"/>
      <c r="L8255" s="113"/>
      <c r="M8255" s="113"/>
      <c r="N8255" s="31"/>
      <c r="O8255" s="32"/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hidden="1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hidden="1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/>
      <c r="I8257" s="113"/>
      <c r="J8257" s="31"/>
      <c r="K8257" s="32"/>
      <c r="L8257" s="113"/>
      <c r="M8257" s="113"/>
      <c r="N8257" s="31"/>
      <c r="O8257" s="32"/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hidden="1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hidden="1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hidden="1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hidden="1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/>
      <c r="I8261" s="105"/>
      <c r="J8261" s="106"/>
      <c r="K8261" s="107"/>
      <c r="L8261" s="105"/>
      <c r="M8261" s="105"/>
      <c r="N8261" s="106"/>
      <c r="O8261" s="107"/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hidden="1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hidden="1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/>
      <c r="I8263" s="105"/>
      <c r="J8263" s="106"/>
      <c r="K8263" s="107"/>
      <c r="L8263" s="105"/>
      <c r="M8263" s="105"/>
      <c r="N8263" s="106"/>
      <c r="O8263" s="107"/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hidden="1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/>
      <c r="I8264" s="105"/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hidden="1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hidden="1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/>
      <c r="I8266" s="105"/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hidden="1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hidden="1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hidden="1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hidden="1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hidden="1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hidden="1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hidden="1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/>
      <c r="I8273" s="105"/>
      <c r="J8273" s="106"/>
      <c r="K8273" s="107"/>
      <c r="L8273" s="105"/>
      <c r="M8273" s="105"/>
      <c r="N8273" s="106"/>
      <c r="O8273" s="107"/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hidden="1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hidden="1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/>
      <c r="I8275" s="105"/>
      <c r="J8275" s="106"/>
      <c r="K8275" s="107"/>
      <c r="L8275" s="105"/>
      <c r="M8275" s="105"/>
      <c r="N8275" s="106"/>
      <c r="O8275" s="107"/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hidden="1" customHeight="1" x14ac:dyDescent="0.3">
      <c r="A8276" s="110"/>
      <c r="B8276" s="111"/>
      <c r="C8276" s="112"/>
      <c r="D8276" s="21">
        <f t="shared" si="206"/>
        <v>0</v>
      </c>
      <c r="E8276" s="24">
        <f t="shared" si="207"/>
        <v>0</v>
      </c>
      <c r="F8276" s="104"/>
      <c r="G8276" s="104"/>
      <c r="H8276" s="113"/>
      <c r="I8276" s="113"/>
      <c r="J8276" s="31"/>
      <c r="K8276" s="32"/>
      <c r="L8276" s="113"/>
      <c r="M8276" s="113"/>
      <c r="N8276" s="31"/>
      <c r="O8276" s="32"/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hidden="1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/>
      <c r="I8277" s="105"/>
      <c r="J8277" s="106"/>
      <c r="K8277" s="107"/>
      <c r="L8277" s="105"/>
      <c r="M8277" s="105"/>
      <c r="N8277" s="106"/>
      <c r="O8277" s="107"/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hidden="1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/>
      <c r="I8278" s="113"/>
      <c r="J8278" s="31"/>
      <c r="K8278" s="32"/>
      <c r="L8278" s="113"/>
      <c r="M8278" s="113"/>
      <c r="N8278" s="31"/>
      <c r="O8278" s="32"/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hidden="1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/>
      <c r="I8279" s="105"/>
      <c r="J8279" s="106"/>
      <c r="K8279" s="107"/>
      <c r="L8279" s="105"/>
      <c r="M8279" s="105"/>
      <c r="N8279" s="106"/>
      <c r="O8279" s="107"/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hidden="1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/>
      <c r="I8280" s="113"/>
      <c r="J8280" s="31"/>
      <c r="K8280" s="32"/>
      <c r="L8280" s="113"/>
      <c r="M8280" s="113"/>
      <c r="N8280" s="31"/>
      <c r="O8280" s="32"/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hidden="1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/>
      <c r="O8281" s="107"/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hidden="1" customHeight="1" x14ac:dyDescent="0.3">
      <c r="A8282" s="110"/>
      <c r="B8282" s="111"/>
      <c r="C8282" s="112"/>
      <c r="D8282" s="21">
        <f t="shared" si="206"/>
        <v>0</v>
      </c>
      <c r="E8282" s="24">
        <f t="shared" si="207"/>
        <v>0</v>
      </c>
      <c r="F8282" s="104"/>
      <c r="G8282" s="104"/>
      <c r="H8282" s="105"/>
      <c r="I8282" s="105"/>
      <c r="J8282" s="106"/>
      <c r="K8282" s="107"/>
      <c r="L8282" s="105"/>
      <c r="M8282" s="105"/>
      <c r="N8282" s="106"/>
      <c r="O8282" s="107"/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hidden="1" customHeight="1" x14ac:dyDescent="0.3">
      <c r="A8283" s="110"/>
      <c r="B8283" s="111"/>
      <c r="C8283" s="112"/>
      <c r="D8283" s="21">
        <f t="shared" si="206"/>
        <v>0</v>
      </c>
      <c r="E8283" s="24">
        <f t="shared" si="207"/>
        <v>0</v>
      </c>
      <c r="F8283" s="104"/>
      <c r="G8283" s="104"/>
      <c r="H8283" s="105"/>
      <c r="I8283" s="105"/>
      <c r="J8283" s="106"/>
      <c r="K8283" s="107"/>
      <c r="L8283" s="105"/>
      <c r="M8283" s="105"/>
      <c r="N8283" s="106"/>
      <c r="O8283" s="107"/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hidden="1" customHeight="1" x14ac:dyDescent="0.3">
      <c r="A8284" s="110"/>
      <c r="B8284" s="111"/>
      <c r="C8284" s="112"/>
      <c r="D8284" s="21">
        <f t="shared" si="206"/>
        <v>0</v>
      </c>
      <c r="E8284" s="24">
        <f t="shared" si="207"/>
        <v>0</v>
      </c>
      <c r="F8284" s="104"/>
      <c r="G8284" s="104"/>
      <c r="H8284" s="105"/>
      <c r="I8284" s="105"/>
      <c r="J8284" s="106"/>
      <c r="K8284" s="107"/>
      <c r="L8284" s="105"/>
      <c r="M8284" s="105"/>
      <c r="N8284" s="106"/>
      <c r="O8284" s="107"/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hidden="1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/>
      <c r="I8285" s="113"/>
      <c r="J8285" s="31"/>
      <c r="K8285" s="32"/>
      <c r="L8285" s="113"/>
      <c r="M8285" s="113"/>
      <c r="N8285" s="31"/>
      <c r="O8285" s="32"/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hidden="1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0</v>
      </c>
      <c r="F8286" s="104"/>
      <c r="G8286" s="104"/>
      <c r="H8286" s="105"/>
      <c r="I8286" s="105"/>
      <c r="J8286" s="106"/>
      <c r="K8286" s="107"/>
      <c r="L8286" s="105"/>
      <c r="M8286" s="105"/>
      <c r="N8286" s="106"/>
      <c r="O8286" s="107"/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hidden="1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0</v>
      </c>
      <c r="F8287" s="104"/>
      <c r="G8287" s="104"/>
      <c r="H8287" s="105"/>
      <c r="I8287" s="105"/>
      <c r="J8287" s="106"/>
      <c r="K8287" s="107"/>
      <c r="L8287" s="105"/>
      <c r="M8287" s="105"/>
      <c r="N8287" s="106"/>
      <c r="O8287" s="107"/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hidden="1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0</v>
      </c>
      <c r="F8288" s="104"/>
      <c r="G8288" s="104"/>
      <c r="H8288" s="105"/>
      <c r="I8288" s="105"/>
      <c r="J8288" s="106"/>
      <c r="K8288" s="107"/>
      <c r="L8288" s="105"/>
      <c r="M8288" s="105"/>
      <c r="N8288" s="106"/>
      <c r="O8288" s="107"/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hidden="1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0</v>
      </c>
      <c r="F8289" s="104"/>
      <c r="G8289" s="104"/>
      <c r="H8289" s="105"/>
      <c r="I8289" s="105"/>
      <c r="J8289" s="106"/>
      <c r="K8289" s="107"/>
      <c r="L8289" s="105"/>
      <c r="M8289" s="105"/>
      <c r="N8289" s="106"/>
      <c r="O8289" s="107"/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hidden="1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0</v>
      </c>
      <c r="F8290" s="104"/>
      <c r="G8290" s="104"/>
      <c r="H8290" s="105"/>
      <c r="I8290" s="105"/>
      <c r="J8290" s="106"/>
      <c r="K8290" s="107"/>
      <c r="L8290" s="105"/>
      <c r="M8290" s="105"/>
      <c r="N8290" s="106"/>
      <c r="O8290" s="107"/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hidden="1" customHeight="1" x14ac:dyDescent="0.3">
      <c r="A8291" s="110"/>
      <c r="B8291" s="111"/>
      <c r="C8291" s="112"/>
      <c r="D8291" s="21">
        <f t="shared" si="206"/>
        <v>0</v>
      </c>
      <c r="E8291" s="24">
        <f t="shared" si="207"/>
        <v>0</v>
      </c>
      <c r="F8291" s="104"/>
      <c r="G8291" s="104"/>
      <c r="H8291" s="113"/>
      <c r="I8291" s="113"/>
      <c r="J8291" s="31"/>
      <c r="K8291" s="32"/>
      <c r="L8291" s="113"/>
      <c r="M8291" s="113"/>
      <c r="N8291" s="31"/>
      <c r="O8291" s="32"/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hidden="1" customHeight="1" x14ac:dyDescent="0.3">
      <c r="A8292" s="110"/>
      <c r="B8292" s="111"/>
      <c r="C8292" s="112"/>
      <c r="D8292" s="21">
        <f t="shared" si="206"/>
        <v>0</v>
      </c>
      <c r="E8292" s="24">
        <f t="shared" si="207"/>
        <v>0</v>
      </c>
      <c r="F8292" s="104"/>
      <c r="G8292" s="104"/>
      <c r="H8292" s="113"/>
      <c r="I8292" s="113"/>
      <c r="J8292" s="31"/>
      <c r="K8292" s="32"/>
      <c r="L8292" s="113"/>
      <c r="M8292" s="113"/>
      <c r="N8292" s="31"/>
      <c r="O8292" s="32"/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hidden="1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0</v>
      </c>
      <c r="F8293" s="104"/>
      <c r="G8293" s="104"/>
      <c r="H8293" s="105"/>
      <c r="I8293" s="105"/>
      <c r="J8293" s="106"/>
      <c r="K8293" s="107"/>
      <c r="L8293" s="105"/>
      <c r="M8293" s="105"/>
      <c r="N8293" s="106"/>
      <c r="O8293" s="107"/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hidden="1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0</v>
      </c>
      <c r="F8294" s="104"/>
      <c r="G8294" s="104"/>
      <c r="H8294" s="105"/>
      <c r="I8294" s="105"/>
      <c r="J8294" s="106"/>
      <c r="K8294" s="107"/>
      <c r="L8294" s="105"/>
      <c r="M8294" s="105"/>
      <c r="N8294" s="106"/>
      <c r="O8294" s="107"/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hidden="1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0</v>
      </c>
      <c r="F8295" s="104"/>
      <c r="G8295" s="104"/>
      <c r="H8295" s="105"/>
      <c r="I8295" s="105"/>
      <c r="J8295" s="106"/>
      <c r="K8295" s="107"/>
      <c r="L8295" s="105"/>
      <c r="M8295" s="105"/>
      <c r="N8295" s="106"/>
      <c r="O8295" s="107"/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hidden="1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hidden="1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hidden="1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/>
      <c r="O8298" s="32"/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hidden="1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hidden="1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/>
      <c r="O8300" s="32"/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hidden="1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/>
      <c r="I8301" s="113"/>
      <c r="J8301" s="31"/>
      <c r="K8301" s="32"/>
      <c r="L8301" s="113"/>
      <c r="M8301" s="113"/>
      <c r="N8301" s="31"/>
      <c r="O8301" s="32"/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hidden="1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hidden="1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/>
      <c r="I8303" s="105"/>
      <c r="J8303" s="106"/>
      <c r="K8303" s="107"/>
      <c r="L8303" s="105"/>
      <c r="M8303" s="105"/>
      <c r="N8303" s="106"/>
      <c r="O8303" s="107"/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hidden="1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hidden="1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hidden="1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hidden="1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hidden="1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hidden="1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1401</v>
      </c>
      <c r="AE8309" s="19" t="s">
        <v>1412</v>
      </c>
      <c r="AF8309" s="19" t="s">
        <v>1402</v>
      </c>
      <c r="AG8309" s="19" t="s">
        <v>1413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hidden="1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1403</v>
      </c>
      <c r="AE8310" s="19" t="s">
        <v>1412</v>
      </c>
      <c r="AF8310" s="19" t="s">
        <v>1404</v>
      </c>
      <c r="AG8310" s="19" t="s">
        <v>1413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hidden="1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1405</v>
      </c>
      <c r="AE8311" s="19" t="s">
        <v>1412</v>
      </c>
      <c r="AF8311" s="19" t="s">
        <v>1406</v>
      </c>
      <c r="AG8311" s="19" t="s">
        <v>1413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hidden="1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1407</v>
      </c>
      <c r="AG8312" s="19" t="s">
        <v>1413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hidden="1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1415</v>
      </c>
      <c r="AG8313" s="19" t="s">
        <v>1413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hidden="1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1403</v>
      </c>
      <c r="AE8314" s="19" t="s">
        <v>1412</v>
      </c>
      <c r="AF8314" s="19" t="s">
        <v>1404</v>
      </c>
      <c r="AG8314" s="19" t="s">
        <v>1413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hidden="1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1403</v>
      </c>
      <c r="AE8315" s="19" t="s">
        <v>1412</v>
      </c>
      <c r="AF8315" s="19" t="s">
        <v>1404</v>
      </c>
      <c r="AG8315" s="19" t="s">
        <v>1413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hidden="1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1403</v>
      </c>
      <c r="AE8316" s="19" t="s">
        <v>1412</v>
      </c>
      <c r="AF8316" s="19" t="s">
        <v>1404</v>
      </c>
      <c r="AG8316" s="19" t="s">
        <v>1413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hidden="1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hidden="1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hidden="1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hidden="1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1401</v>
      </c>
      <c r="AE8320" s="19" t="s">
        <v>1412</v>
      </c>
      <c r="AF8320" s="19" t="s">
        <v>1402</v>
      </c>
      <c r="AG8320" s="19" t="s">
        <v>1413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hidden="1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1403</v>
      </c>
      <c r="AE8321" s="19" t="s">
        <v>1412</v>
      </c>
      <c r="AF8321" s="19" t="s">
        <v>1404</v>
      </c>
      <c r="AG8321" s="19" t="s">
        <v>1413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hidden="1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1405</v>
      </c>
      <c r="AE8322" s="19" t="s">
        <v>1412</v>
      </c>
      <c r="AF8322" s="19" t="s">
        <v>1406</v>
      </c>
      <c r="AG8322" s="19" t="s">
        <v>1413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hidden="1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1407</v>
      </c>
      <c r="AG8323" s="19" t="s">
        <v>1413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hidden="1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1415</v>
      </c>
      <c r="AG8324" s="19" t="s">
        <v>1413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hidden="1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1403</v>
      </c>
      <c r="AE8325" s="19" t="s">
        <v>1412</v>
      </c>
      <c r="AF8325" s="19" t="s">
        <v>1404</v>
      </c>
      <c r="AG8325" s="19" t="s">
        <v>1413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hidden="1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1403</v>
      </c>
      <c r="AE8326" s="19" t="s">
        <v>1412</v>
      </c>
      <c r="AF8326" s="19" t="s">
        <v>1404</v>
      </c>
      <c r="AG8326" s="19" t="s">
        <v>1413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hidden="1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1403</v>
      </c>
      <c r="AE8327" s="19" t="s">
        <v>1412</v>
      </c>
      <c r="AF8327" s="19" t="s">
        <v>1404</v>
      </c>
      <c r="AG8327" s="19" t="s">
        <v>1413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hidden="1" customHeight="1" x14ac:dyDescent="0.3">
      <c r="A8328" s="110"/>
      <c r="B8328" s="111"/>
      <c r="C8328" s="112"/>
      <c r="D8328" s="21">
        <f t="shared" si="208"/>
        <v>0</v>
      </c>
      <c r="E8328" s="24">
        <f t="shared" si="209"/>
        <v>0</v>
      </c>
      <c r="F8328" s="104"/>
      <c r="G8328" s="104"/>
      <c r="H8328" s="113"/>
      <c r="I8328" s="113"/>
      <c r="J8328" s="31"/>
      <c r="K8328" s="32"/>
      <c r="L8328" s="113"/>
      <c r="M8328" s="113"/>
      <c r="N8328" s="31"/>
      <c r="O8328" s="32"/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1401</v>
      </c>
      <c r="AE8328" s="19" t="s">
        <v>1412</v>
      </c>
      <c r="AF8328" s="19" t="s">
        <v>1402</v>
      </c>
      <c r="AG8328" s="19" t="s">
        <v>1413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hidden="1" customHeight="1" x14ac:dyDescent="0.3">
      <c r="A8329" s="110"/>
      <c r="B8329" s="111"/>
      <c r="C8329" s="112"/>
      <c r="D8329" s="21">
        <f t="shared" si="208"/>
        <v>0</v>
      </c>
      <c r="E8329" s="24">
        <f t="shared" si="209"/>
        <v>0</v>
      </c>
      <c r="F8329" s="104"/>
      <c r="G8329" s="104"/>
      <c r="H8329" s="113"/>
      <c r="I8329" s="113"/>
      <c r="J8329" s="31"/>
      <c r="K8329" s="32"/>
      <c r="L8329" s="113"/>
      <c r="M8329" s="113"/>
      <c r="N8329" s="31"/>
      <c r="O8329" s="32"/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1403</v>
      </c>
      <c r="AE8329" s="19" t="s">
        <v>1412</v>
      </c>
      <c r="AF8329" s="19" t="s">
        <v>1404</v>
      </c>
      <c r="AG8329" s="19" t="s">
        <v>1413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hidden="1" customHeight="1" x14ac:dyDescent="0.3">
      <c r="A8330" s="110"/>
      <c r="B8330" s="111"/>
      <c r="C8330" s="112"/>
      <c r="D8330" s="21">
        <f t="shared" si="208"/>
        <v>0</v>
      </c>
      <c r="E8330" s="24">
        <f t="shared" si="209"/>
        <v>0</v>
      </c>
      <c r="F8330" s="104"/>
      <c r="G8330" s="104"/>
      <c r="H8330" s="113"/>
      <c r="I8330" s="113"/>
      <c r="J8330" s="31"/>
      <c r="K8330" s="32"/>
      <c r="L8330" s="113"/>
      <c r="M8330" s="113"/>
      <c r="N8330" s="31"/>
      <c r="O8330" s="32"/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1405</v>
      </c>
      <c r="AE8330" s="19" t="s">
        <v>1412</v>
      </c>
      <c r="AF8330" s="19" t="s">
        <v>1406</v>
      </c>
      <c r="AG8330" s="19" t="s">
        <v>1413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hidden="1" customHeight="1" x14ac:dyDescent="0.3">
      <c r="A8331" s="110"/>
      <c r="B8331" s="111"/>
      <c r="C8331" s="112"/>
      <c r="D8331" s="21">
        <f t="shared" si="208"/>
        <v>0</v>
      </c>
      <c r="E8331" s="24">
        <f t="shared" si="209"/>
        <v>0</v>
      </c>
      <c r="F8331" s="104"/>
      <c r="G8331" s="104"/>
      <c r="H8331" s="113"/>
      <c r="I8331" s="113"/>
      <c r="J8331" s="31"/>
      <c r="K8331" s="32"/>
      <c r="L8331" s="113"/>
      <c r="M8331" s="113"/>
      <c r="N8331" s="31"/>
      <c r="O8331" s="32"/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1407</v>
      </c>
      <c r="AG8331" s="19" t="s">
        <v>1413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hidden="1" customHeight="1" x14ac:dyDescent="0.3">
      <c r="A8332" s="110"/>
      <c r="B8332" s="111"/>
      <c r="C8332" s="112"/>
      <c r="D8332" s="21">
        <f t="shared" si="208"/>
        <v>0</v>
      </c>
      <c r="E8332" s="24">
        <f t="shared" si="209"/>
        <v>0</v>
      </c>
      <c r="F8332" s="104"/>
      <c r="G8332" s="104"/>
      <c r="H8332" s="113"/>
      <c r="I8332" s="113"/>
      <c r="J8332" s="31"/>
      <c r="K8332" s="32"/>
      <c r="L8332" s="113"/>
      <c r="M8332" s="113"/>
      <c r="N8332" s="31"/>
      <c r="O8332" s="32"/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1415</v>
      </c>
      <c r="AG8332" s="19" t="s">
        <v>1413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hidden="1" customHeight="1" x14ac:dyDescent="0.3">
      <c r="A8333" s="110"/>
      <c r="B8333" s="111"/>
      <c r="C8333" s="112"/>
      <c r="D8333" s="21">
        <f t="shared" si="208"/>
        <v>0</v>
      </c>
      <c r="E8333" s="24">
        <f t="shared" si="209"/>
        <v>0</v>
      </c>
      <c r="F8333" s="104"/>
      <c r="G8333" s="104"/>
      <c r="H8333" s="113"/>
      <c r="I8333" s="113"/>
      <c r="J8333" s="31"/>
      <c r="K8333" s="32"/>
      <c r="L8333" s="113"/>
      <c r="M8333" s="113"/>
      <c r="N8333" s="31"/>
      <c r="O8333" s="32"/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1702</v>
      </c>
      <c r="AG8333" s="19" t="s">
        <v>1413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hidden="1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1702</v>
      </c>
      <c r="AG8334" s="19" t="s">
        <v>1413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hidden="1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hidden="1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hidden="1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0</v>
      </c>
      <c r="F8337" s="104"/>
      <c r="G8337" s="104"/>
      <c r="H8337" s="113"/>
      <c r="I8337" s="113"/>
      <c r="J8337" s="31"/>
      <c r="K8337" s="32"/>
      <c r="L8337" s="113"/>
      <c r="M8337" s="113"/>
      <c r="N8337" s="31"/>
      <c r="O8337" s="32"/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1403</v>
      </c>
      <c r="AE8337" s="19" t="s">
        <v>1412</v>
      </c>
      <c r="AF8337" s="19" t="s">
        <v>1404</v>
      </c>
      <c r="AG8337" s="19" t="s">
        <v>1413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hidden="1" customHeight="1" x14ac:dyDescent="0.3">
      <c r="A8338" s="110"/>
      <c r="B8338" s="111"/>
      <c r="C8338" s="112"/>
      <c r="D8338" s="21">
        <f t="shared" si="208"/>
        <v>0</v>
      </c>
      <c r="E8338" s="24">
        <f t="shared" si="209"/>
        <v>0</v>
      </c>
      <c r="F8338" s="104"/>
      <c r="G8338" s="104"/>
      <c r="H8338" s="113"/>
      <c r="I8338" s="113"/>
      <c r="J8338" s="31"/>
      <c r="K8338" s="32"/>
      <c r="L8338" s="113"/>
      <c r="M8338" s="113"/>
      <c r="N8338" s="31"/>
      <c r="O8338" s="32"/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1403</v>
      </c>
      <c r="AE8338" s="19" t="s">
        <v>1412</v>
      </c>
      <c r="AF8338" s="19" t="s">
        <v>1404</v>
      </c>
      <c r="AG8338" s="19" t="s">
        <v>1413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hidden="1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1403</v>
      </c>
      <c r="AE8339" s="19" t="s">
        <v>1412</v>
      </c>
      <c r="AF8339" s="19" t="s">
        <v>1404</v>
      </c>
      <c r="AG8339" s="19" t="s">
        <v>1413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hidden="1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1412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hidden="1" customHeight="1" x14ac:dyDescent="0.3">
      <c r="A8341" s="110"/>
      <c r="B8341" s="111"/>
      <c r="C8341" s="112"/>
      <c r="D8341" s="21">
        <f t="shared" si="208"/>
        <v>0</v>
      </c>
      <c r="E8341" s="24">
        <f t="shared" si="209"/>
        <v>0</v>
      </c>
      <c r="F8341" s="104"/>
      <c r="G8341" s="104"/>
      <c r="H8341" s="113"/>
      <c r="I8341" s="113"/>
      <c r="J8341" s="31"/>
      <c r="K8341" s="32"/>
      <c r="L8341" s="113"/>
      <c r="M8341" s="113"/>
      <c r="N8341" s="31"/>
      <c r="O8341" s="32"/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hidden="1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0</v>
      </c>
      <c r="F8342" s="104"/>
      <c r="G8342" s="104"/>
      <c r="H8342" s="105"/>
      <c r="I8342" s="105"/>
      <c r="J8342" s="106"/>
      <c r="K8342" s="107"/>
      <c r="L8342" s="105"/>
      <c r="M8342" s="105"/>
      <c r="N8342" s="106"/>
      <c r="O8342" s="107"/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hidden="1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hidden="1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hidden="1" customHeight="1" x14ac:dyDescent="0.3">
      <c r="A8345" s="110"/>
      <c r="B8345" s="111"/>
      <c r="C8345" s="112"/>
      <c r="D8345" s="21">
        <f t="shared" si="208"/>
        <v>0</v>
      </c>
      <c r="E8345" s="24">
        <f t="shared" si="209"/>
        <v>0</v>
      </c>
      <c r="F8345" s="104"/>
      <c r="G8345" s="104"/>
      <c r="H8345" s="113"/>
      <c r="I8345" s="113"/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hidden="1" customHeight="1" x14ac:dyDescent="0.3">
      <c r="A8346" s="110"/>
      <c r="B8346" s="111"/>
      <c r="C8346" s="112"/>
      <c r="D8346" s="21">
        <f t="shared" si="208"/>
        <v>0</v>
      </c>
      <c r="E8346" s="24">
        <f t="shared" si="209"/>
        <v>0</v>
      </c>
      <c r="F8346" s="104"/>
      <c r="G8346" s="104"/>
      <c r="H8346" s="113"/>
      <c r="I8346" s="113"/>
      <c r="J8346" s="31"/>
      <c r="K8346" s="32"/>
      <c r="L8346" s="113"/>
      <c r="M8346" s="113"/>
      <c r="N8346" s="31"/>
      <c r="O8346" s="32"/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hidden="1" customHeight="1" x14ac:dyDescent="0.3">
      <c r="A8347" s="110"/>
      <c r="B8347" s="111"/>
      <c r="C8347" s="112"/>
      <c r="D8347" s="21">
        <f t="shared" si="208"/>
        <v>0</v>
      </c>
      <c r="E8347" s="24">
        <f t="shared" si="209"/>
        <v>0</v>
      </c>
      <c r="F8347" s="104"/>
      <c r="G8347" s="104"/>
      <c r="H8347" s="113"/>
      <c r="I8347" s="113"/>
      <c r="J8347" s="31"/>
      <c r="K8347" s="32"/>
      <c r="L8347" s="113"/>
      <c r="M8347" s="113"/>
      <c r="N8347" s="31"/>
      <c r="O8347" s="32"/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1408</v>
      </c>
      <c r="AG8347" s="19" t="s">
        <v>1413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hidden="1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/>
      <c r="I8348" s="113"/>
      <c r="J8348" s="31"/>
      <c r="K8348" s="32"/>
      <c r="L8348" s="113"/>
      <c r="M8348" s="113"/>
      <c r="N8348" s="31"/>
      <c r="O8348" s="32"/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1408</v>
      </c>
      <c r="AG8348" s="19" t="s">
        <v>1413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hidden="1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/>
      <c r="I8349" s="113"/>
      <c r="J8349" s="31"/>
      <c r="K8349" s="32"/>
      <c r="L8349" s="113"/>
      <c r="M8349" s="113"/>
      <c r="N8349" s="31"/>
      <c r="O8349" s="32"/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1408</v>
      </c>
      <c r="AG8349" s="19" t="s">
        <v>1413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hidden="1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hidden="1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/>
      <c r="I8351" s="113"/>
      <c r="J8351" s="31"/>
      <c r="K8351" s="32"/>
      <c r="L8351" s="113"/>
      <c r="M8351" s="113"/>
      <c r="N8351" s="31"/>
      <c r="O8351" s="32"/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1408</v>
      </c>
      <c r="AG8351" s="19" t="s">
        <v>1413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hidden="1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/>
      <c r="I8352" s="113"/>
      <c r="J8352" s="31"/>
      <c r="K8352" s="32"/>
      <c r="L8352" s="113"/>
      <c r="M8352" s="113"/>
      <c r="N8352" s="31"/>
      <c r="O8352" s="32"/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1408</v>
      </c>
      <c r="AG8352" s="19" t="s">
        <v>1413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hidden="1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0</v>
      </c>
      <c r="F8353" s="104"/>
      <c r="G8353" s="104"/>
      <c r="H8353" s="105"/>
      <c r="I8353" s="105"/>
      <c r="J8353" s="106"/>
      <c r="K8353" s="107"/>
      <c r="L8353" s="105"/>
      <c r="M8353" s="105"/>
      <c r="N8353" s="106"/>
      <c r="O8353" s="107"/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1408</v>
      </c>
      <c r="AG8353" s="19" t="s">
        <v>1413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hidden="1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hidden="1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hidden="1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hidden="1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hidden="1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hidden="1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hidden="1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/>
      <c r="I8360" s="105"/>
      <c r="J8360" s="106"/>
      <c r="K8360" s="107"/>
      <c r="L8360" s="105"/>
      <c r="M8360" s="105"/>
      <c r="N8360" s="106"/>
      <c r="O8360" s="107"/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hidden="1" customHeight="1" x14ac:dyDescent="0.3">
      <c r="A8361" s="110"/>
      <c r="B8361" s="111"/>
      <c r="C8361" s="112"/>
      <c r="D8361" s="21">
        <f t="shared" si="210"/>
        <v>0</v>
      </c>
      <c r="E8361" s="24">
        <f t="shared" si="211"/>
        <v>0</v>
      </c>
      <c r="F8361" s="104"/>
      <c r="G8361" s="104"/>
      <c r="H8361" s="113"/>
      <c r="I8361" s="113"/>
      <c r="J8361" s="31"/>
      <c r="K8361" s="32"/>
      <c r="L8361" s="113"/>
      <c r="M8361" s="113"/>
      <c r="N8361" s="31"/>
      <c r="O8361" s="32"/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hidden="1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1409</v>
      </c>
      <c r="AG8362" s="19" t="s">
        <v>1413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hidden="1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1409</v>
      </c>
      <c r="AG8363" s="19" t="s">
        <v>1413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hidden="1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1409</v>
      </c>
      <c r="AG8364" s="19" t="s">
        <v>1413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hidden="1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1409</v>
      </c>
      <c r="AG8365" s="19" t="s">
        <v>1413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hidden="1" customHeight="1" x14ac:dyDescent="0.3">
      <c r="A8366" s="110"/>
      <c r="B8366" s="111"/>
      <c r="C8366" s="112"/>
      <c r="D8366" s="21">
        <f t="shared" si="210"/>
        <v>0</v>
      </c>
      <c r="E8366" s="24">
        <f t="shared" si="211"/>
        <v>0</v>
      </c>
      <c r="F8366" s="104"/>
      <c r="G8366" s="104"/>
      <c r="H8366" s="113"/>
      <c r="I8366" s="113"/>
      <c r="J8366" s="31"/>
      <c r="K8366" s="32"/>
      <c r="L8366" s="113"/>
      <c r="M8366" s="113"/>
      <c r="N8366" s="31"/>
      <c r="O8366" s="32"/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1409</v>
      </c>
      <c r="AG8366" s="19" t="s">
        <v>1413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hidden="1" customHeight="1" x14ac:dyDescent="0.3">
      <c r="A8367" s="110"/>
      <c r="B8367" s="111"/>
      <c r="C8367" s="112"/>
      <c r="D8367" s="21">
        <f t="shared" si="210"/>
        <v>0</v>
      </c>
      <c r="E8367" s="24">
        <f t="shared" si="211"/>
        <v>0</v>
      </c>
      <c r="F8367" s="104"/>
      <c r="G8367" s="104"/>
      <c r="H8367" s="113"/>
      <c r="I8367" s="113"/>
      <c r="J8367" s="31"/>
      <c r="K8367" s="32"/>
      <c r="L8367" s="113"/>
      <c r="M8367" s="113"/>
      <c r="N8367" s="31"/>
      <c r="O8367" s="32"/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1409</v>
      </c>
      <c r="AG8367" s="19" t="s">
        <v>1413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hidden="1" customHeight="1" x14ac:dyDescent="0.3">
      <c r="A8368" s="110"/>
      <c r="B8368" s="111"/>
      <c r="C8368" s="112"/>
      <c r="D8368" s="21">
        <f t="shared" si="210"/>
        <v>0</v>
      </c>
      <c r="E8368" s="24">
        <f t="shared" si="211"/>
        <v>0</v>
      </c>
      <c r="F8368" s="104"/>
      <c r="G8368" s="104"/>
      <c r="H8368" s="113"/>
      <c r="I8368" s="113"/>
      <c r="J8368" s="31"/>
      <c r="K8368" s="32"/>
      <c r="L8368" s="113"/>
      <c r="M8368" s="113"/>
      <c r="N8368" s="31"/>
      <c r="O8368" s="32"/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1409</v>
      </c>
      <c r="AG8368" s="19" t="s">
        <v>1413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hidden="1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1409</v>
      </c>
      <c r="AG8369" s="19" t="s">
        <v>1413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hidden="1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1409</v>
      </c>
      <c r="AG8370" s="19" t="s">
        <v>1413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hidden="1" customHeight="1" x14ac:dyDescent="0.3">
      <c r="A8371" s="110"/>
      <c r="B8371" s="111"/>
      <c r="C8371" s="112"/>
      <c r="D8371" s="21">
        <f t="shared" si="210"/>
        <v>0</v>
      </c>
      <c r="E8371" s="24">
        <f t="shared" si="211"/>
        <v>0</v>
      </c>
      <c r="F8371" s="104"/>
      <c r="G8371" s="104"/>
      <c r="H8371" s="113"/>
      <c r="I8371" s="113"/>
      <c r="J8371" s="31"/>
      <c r="K8371" s="32"/>
      <c r="L8371" s="113"/>
      <c r="M8371" s="113"/>
      <c r="N8371" s="31"/>
      <c r="O8371" s="32"/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1409</v>
      </c>
      <c r="AG8371" s="19" t="s">
        <v>1413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hidden="1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1409</v>
      </c>
      <c r="AG8372" s="19" t="s">
        <v>1413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hidden="1" customHeight="1" x14ac:dyDescent="0.3">
      <c r="A8373" s="110"/>
      <c r="B8373" s="111"/>
      <c r="C8373" s="112"/>
      <c r="D8373" s="21">
        <f t="shared" si="210"/>
        <v>0</v>
      </c>
      <c r="E8373" s="24">
        <f t="shared" si="211"/>
        <v>0</v>
      </c>
      <c r="F8373" s="104"/>
      <c r="G8373" s="104"/>
      <c r="H8373" s="113"/>
      <c r="I8373" s="113"/>
      <c r="J8373" s="31"/>
      <c r="K8373" s="32"/>
      <c r="L8373" s="113"/>
      <c r="M8373" s="113"/>
      <c r="N8373" s="31"/>
      <c r="O8373" s="32"/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hidden="1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0</v>
      </c>
      <c r="F8374" s="104"/>
      <c r="G8374" s="104"/>
      <c r="H8374" s="113"/>
      <c r="I8374" s="113"/>
      <c r="J8374" s="31"/>
      <c r="K8374" s="32"/>
      <c r="L8374" s="113"/>
      <c r="M8374" s="113"/>
      <c r="N8374" s="31"/>
      <c r="O8374" s="32"/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hidden="1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hidden="1" customHeight="1" x14ac:dyDescent="0.3">
      <c r="A8376" s="110"/>
      <c r="B8376" s="111"/>
      <c r="C8376" s="112"/>
      <c r="D8376" s="21">
        <f t="shared" si="210"/>
        <v>0</v>
      </c>
      <c r="E8376" s="24">
        <f t="shared" si="211"/>
        <v>0</v>
      </c>
      <c r="F8376" s="104"/>
      <c r="G8376" s="104"/>
      <c r="H8376" s="113"/>
      <c r="I8376" s="113"/>
      <c r="J8376" s="31"/>
      <c r="K8376" s="32"/>
      <c r="L8376" s="113"/>
      <c r="M8376" s="113"/>
      <c r="N8376" s="31"/>
      <c r="O8376" s="32"/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hidden="1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hidden="1" customHeight="1" x14ac:dyDescent="0.3">
      <c r="A8378" s="110"/>
      <c r="B8378" s="111"/>
      <c r="C8378" s="112"/>
      <c r="D8378" s="21">
        <f t="shared" si="210"/>
        <v>0</v>
      </c>
      <c r="E8378" s="24">
        <f t="shared" si="211"/>
        <v>0</v>
      </c>
      <c r="F8378" s="104"/>
      <c r="G8378" s="104"/>
      <c r="H8378" s="113"/>
      <c r="I8378" s="113"/>
      <c r="J8378" s="31"/>
      <c r="K8378" s="32"/>
      <c r="L8378" s="113"/>
      <c r="M8378" s="113"/>
      <c r="N8378" s="31"/>
      <c r="O8378" s="32"/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hidden="1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0</v>
      </c>
      <c r="F8379" s="104"/>
      <c r="G8379" s="104"/>
      <c r="H8379" s="113"/>
      <c r="I8379" s="113"/>
      <c r="J8379" s="31"/>
      <c r="K8379" s="32"/>
      <c r="L8379" s="113"/>
      <c r="M8379" s="113"/>
      <c r="N8379" s="31"/>
      <c r="O8379" s="32"/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hidden="1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/>
      <c r="O8380" s="107"/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hidden="1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0</v>
      </c>
      <c r="F8381" s="104"/>
      <c r="G8381" s="104"/>
      <c r="H8381" s="113"/>
      <c r="I8381" s="113"/>
      <c r="J8381" s="31"/>
      <c r="K8381" s="32"/>
      <c r="L8381" s="113"/>
      <c r="M8381" s="113"/>
      <c r="N8381" s="31"/>
      <c r="O8381" s="32"/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hidden="1" customHeight="1" x14ac:dyDescent="0.3">
      <c r="A8382" s="110"/>
      <c r="B8382" s="111"/>
      <c r="C8382" s="112"/>
      <c r="D8382" s="21">
        <f t="shared" si="210"/>
        <v>0</v>
      </c>
      <c r="E8382" s="24">
        <f t="shared" si="211"/>
        <v>0</v>
      </c>
      <c r="F8382" s="104"/>
      <c r="G8382" s="104"/>
      <c r="H8382" s="113"/>
      <c r="I8382" s="113"/>
      <c r="J8382" s="31"/>
      <c r="K8382" s="32"/>
      <c r="L8382" s="113"/>
      <c r="M8382" s="113"/>
      <c r="N8382" s="31"/>
      <c r="O8382" s="32"/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hidden="1" customHeight="1" x14ac:dyDescent="0.3">
      <c r="A8383" s="110"/>
      <c r="B8383" s="111"/>
      <c r="C8383" s="112"/>
      <c r="D8383" s="21">
        <f t="shared" si="210"/>
        <v>0</v>
      </c>
      <c r="E8383" s="24">
        <f t="shared" si="211"/>
        <v>0</v>
      </c>
      <c r="F8383" s="104"/>
      <c r="G8383" s="104"/>
      <c r="H8383" s="113"/>
      <c r="I8383" s="113"/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hidden="1" customHeight="1" x14ac:dyDescent="0.3">
      <c r="A8384" s="110"/>
      <c r="B8384" s="111"/>
      <c r="C8384" s="112"/>
      <c r="D8384" s="21">
        <f t="shared" si="210"/>
        <v>0</v>
      </c>
      <c r="E8384" s="24">
        <f t="shared" si="211"/>
        <v>0</v>
      </c>
      <c r="F8384" s="104"/>
      <c r="G8384" s="104"/>
      <c r="H8384" s="113"/>
      <c r="I8384" s="113"/>
      <c r="J8384" s="31"/>
      <c r="K8384" s="32"/>
      <c r="L8384" s="113"/>
      <c r="M8384" s="113"/>
      <c r="N8384" s="31"/>
      <c r="O8384" s="32"/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hidden="1" customHeight="1" x14ac:dyDescent="0.3">
      <c r="A8385" s="110"/>
      <c r="B8385" s="111"/>
      <c r="C8385" s="112"/>
      <c r="D8385" s="21">
        <f t="shared" si="210"/>
        <v>0</v>
      </c>
      <c r="E8385" s="24">
        <f t="shared" si="211"/>
        <v>0</v>
      </c>
      <c r="F8385" s="104"/>
      <c r="G8385" s="104"/>
      <c r="H8385" s="113"/>
      <c r="I8385" s="113"/>
      <c r="J8385" s="31"/>
      <c r="K8385" s="32"/>
      <c r="L8385" s="113"/>
      <c r="M8385" s="113"/>
      <c r="N8385" s="31"/>
      <c r="O8385" s="32"/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hidden="1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hidden="1" customHeight="1" x14ac:dyDescent="0.3">
      <c r="A8387" s="110"/>
      <c r="B8387" s="111"/>
      <c r="C8387" s="112"/>
      <c r="D8387" s="21">
        <f t="shared" si="210"/>
        <v>0</v>
      </c>
      <c r="E8387" s="24">
        <f t="shared" si="211"/>
        <v>0</v>
      </c>
      <c r="F8387" s="104"/>
      <c r="G8387" s="104"/>
      <c r="H8387" s="113"/>
      <c r="I8387" s="113"/>
      <c r="J8387" s="31"/>
      <c r="K8387" s="32"/>
      <c r="L8387" s="113"/>
      <c r="M8387" s="113"/>
      <c r="N8387" s="31"/>
      <c r="O8387" s="32"/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hidden="1" customHeight="1" x14ac:dyDescent="0.3">
      <c r="A8388" s="110"/>
      <c r="B8388" s="111"/>
      <c r="C8388" s="112"/>
      <c r="D8388" s="21">
        <f t="shared" si="210"/>
        <v>0</v>
      </c>
      <c r="E8388" s="24">
        <f t="shared" si="211"/>
        <v>0</v>
      </c>
      <c r="F8388" s="104"/>
      <c r="G8388" s="104"/>
      <c r="H8388" s="113"/>
      <c r="I8388" s="113"/>
      <c r="J8388" s="31"/>
      <c r="K8388" s="32"/>
      <c r="L8388" s="113"/>
      <c r="M8388" s="113"/>
      <c r="N8388" s="31"/>
      <c r="O8388" s="32"/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hidden="1" customHeight="1" x14ac:dyDescent="0.3">
      <c r="A8389" s="110"/>
      <c r="B8389" s="111"/>
      <c r="C8389" s="112"/>
      <c r="D8389" s="21">
        <f t="shared" si="210"/>
        <v>0</v>
      </c>
      <c r="E8389" s="24">
        <f t="shared" si="211"/>
        <v>0</v>
      </c>
      <c r="F8389" s="104"/>
      <c r="G8389" s="104"/>
      <c r="H8389" s="113"/>
      <c r="I8389" s="113"/>
      <c r="J8389" s="31"/>
      <c r="K8389" s="32"/>
      <c r="L8389" s="113"/>
      <c r="M8389" s="113"/>
      <c r="N8389" s="31"/>
      <c r="O8389" s="32"/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hidden="1" customHeight="1" x14ac:dyDescent="0.3">
      <c r="A8390" s="110"/>
      <c r="B8390" s="111"/>
      <c r="C8390" s="112"/>
      <c r="D8390" s="21">
        <f t="shared" si="210"/>
        <v>0</v>
      </c>
      <c r="E8390" s="24">
        <f t="shared" si="211"/>
        <v>0</v>
      </c>
      <c r="F8390" s="104"/>
      <c r="G8390" s="104"/>
      <c r="H8390" s="105"/>
      <c r="I8390" s="105"/>
      <c r="J8390" s="106"/>
      <c r="K8390" s="107"/>
      <c r="L8390" s="105"/>
      <c r="M8390" s="105"/>
      <c r="N8390" s="106"/>
      <c r="O8390" s="107"/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hidden="1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0</v>
      </c>
      <c r="F8391" s="104"/>
      <c r="G8391" s="104"/>
      <c r="H8391" s="105"/>
      <c r="I8391" s="105"/>
      <c r="J8391" s="106"/>
      <c r="K8391" s="107"/>
      <c r="L8391" s="105"/>
      <c r="M8391" s="105"/>
      <c r="N8391" s="106"/>
      <c r="O8391" s="107"/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hidden="1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0</v>
      </c>
      <c r="F8392" s="104"/>
      <c r="G8392" s="104"/>
      <c r="H8392" s="105"/>
      <c r="I8392" s="105"/>
      <c r="J8392" s="106"/>
      <c r="K8392" s="107"/>
      <c r="L8392" s="105"/>
      <c r="M8392" s="105"/>
      <c r="N8392" s="106"/>
      <c r="O8392" s="107"/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hidden="1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hidden="1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hidden="1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0</v>
      </c>
      <c r="F8395" s="104"/>
      <c r="G8395" s="104"/>
      <c r="H8395" s="105"/>
      <c r="I8395" s="105"/>
      <c r="J8395" s="106"/>
      <c r="K8395" s="107"/>
      <c r="L8395" s="105"/>
      <c r="M8395" s="105"/>
      <c r="N8395" s="106"/>
      <c r="O8395" s="107"/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hidden="1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0</v>
      </c>
      <c r="F8396" s="104"/>
      <c r="G8396" s="104"/>
      <c r="H8396" s="105"/>
      <c r="I8396" s="105"/>
      <c r="J8396" s="106"/>
      <c r="K8396" s="107"/>
      <c r="L8396" s="105"/>
      <c r="M8396" s="105"/>
      <c r="N8396" s="106"/>
      <c r="O8396" s="107"/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hidden="1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0</v>
      </c>
      <c r="F8397" s="104"/>
      <c r="G8397" s="104"/>
      <c r="H8397" s="113"/>
      <c r="I8397" s="113"/>
      <c r="J8397" s="31"/>
      <c r="K8397" s="32"/>
      <c r="L8397" s="113"/>
      <c r="M8397" s="113"/>
      <c r="N8397" s="31"/>
      <c r="O8397" s="32"/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hidden="1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hidden="1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hidden="1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hidden="1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/>
      <c r="I8401" s="113"/>
      <c r="J8401" s="31"/>
      <c r="K8401" s="32"/>
      <c r="L8401" s="113"/>
      <c r="M8401" s="113"/>
      <c r="N8401" s="31"/>
      <c r="O8401" s="32"/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hidden="1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hidden="1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hidden="1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hidden="1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hidden="1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hidden="1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hidden="1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hidden="1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hidden="1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hidden="1" customHeight="1" x14ac:dyDescent="0.3">
      <c r="A8411" s="110"/>
      <c r="B8411" s="111"/>
      <c r="C8411" s="112"/>
      <c r="D8411" s="21">
        <f t="shared" si="210"/>
        <v>0</v>
      </c>
      <c r="E8411" s="24">
        <f t="shared" si="211"/>
        <v>0</v>
      </c>
      <c r="F8411" s="104"/>
      <c r="G8411" s="104"/>
      <c r="H8411" s="105"/>
      <c r="I8411" s="105"/>
      <c r="J8411" s="106"/>
      <c r="K8411" s="107"/>
      <c r="L8411" s="105"/>
      <c r="M8411" s="105"/>
      <c r="N8411" s="106"/>
      <c r="O8411" s="107"/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hidden="1" customHeight="1" x14ac:dyDescent="0.3">
      <c r="A8412" s="110"/>
      <c r="B8412" s="111"/>
      <c r="C8412" s="112"/>
      <c r="D8412" s="21">
        <f t="shared" si="210"/>
        <v>0</v>
      </c>
      <c r="E8412" s="24">
        <f t="shared" si="211"/>
        <v>0</v>
      </c>
      <c r="F8412" s="104"/>
      <c r="G8412" s="104"/>
      <c r="H8412" s="105"/>
      <c r="I8412" s="105"/>
      <c r="J8412" s="106"/>
      <c r="K8412" s="107"/>
      <c r="L8412" s="105"/>
      <c r="M8412" s="105"/>
      <c r="N8412" s="106"/>
      <c r="O8412" s="107"/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hidden="1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hidden="1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hidden="1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hidden="1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/>
      <c r="I8416" s="113"/>
      <c r="J8416" s="31"/>
      <c r="K8416" s="32"/>
      <c r="L8416" s="113"/>
      <c r="M8416" s="113"/>
      <c r="N8416" s="31"/>
      <c r="O8416" s="32"/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hidden="1" customHeight="1" x14ac:dyDescent="0.3">
      <c r="A8417" s="110"/>
      <c r="B8417" s="111"/>
      <c r="C8417" s="112"/>
      <c r="D8417" s="21">
        <f t="shared" si="210"/>
        <v>0</v>
      </c>
      <c r="E8417" s="24">
        <f t="shared" si="211"/>
        <v>0</v>
      </c>
      <c r="F8417" s="104"/>
      <c r="G8417" s="104"/>
      <c r="H8417" s="113"/>
      <c r="I8417" s="113"/>
      <c r="J8417" s="31"/>
      <c r="K8417" s="32"/>
      <c r="L8417" s="113"/>
      <c r="M8417" s="113"/>
      <c r="N8417" s="31"/>
      <c r="O8417" s="32"/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hidden="1" customHeight="1" x14ac:dyDescent="0.3">
      <c r="A8418" s="110"/>
      <c r="B8418" s="111"/>
      <c r="C8418" s="112"/>
      <c r="D8418" s="21">
        <f t="shared" si="210"/>
        <v>0</v>
      </c>
      <c r="E8418" s="24">
        <f t="shared" si="211"/>
        <v>0</v>
      </c>
      <c r="F8418" s="104"/>
      <c r="G8418" s="104"/>
      <c r="H8418" s="105"/>
      <c r="I8418" s="105"/>
      <c r="J8418" s="106"/>
      <c r="K8418" s="107"/>
      <c r="L8418" s="105"/>
      <c r="M8418" s="105"/>
      <c r="N8418" s="106"/>
      <c r="O8418" s="107"/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hidden="1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/>
      <c r="I8419" s="113"/>
      <c r="J8419" s="31"/>
      <c r="K8419" s="32"/>
      <c r="L8419" s="113"/>
      <c r="M8419" s="113"/>
      <c r="N8419" s="31"/>
      <c r="O8419" s="32"/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hidden="1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hidden="1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hidden="1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hidden="1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hidden="1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hidden="1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hidden="1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hidden="1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hidden="1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hidden="1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hidden="1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hidden="1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hidden="1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hidden="1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hidden="1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hidden="1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hidden="1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hidden="1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0</v>
      </c>
      <c r="F8437" s="104"/>
      <c r="G8437" s="104"/>
      <c r="H8437" s="113"/>
      <c r="I8437" s="113"/>
      <c r="J8437" s="31"/>
      <c r="K8437" s="32"/>
      <c r="L8437" s="113"/>
      <c r="M8437" s="113"/>
      <c r="N8437" s="31"/>
      <c r="O8437" s="32"/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hidden="1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hidden="1" customHeight="1" x14ac:dyDescent="0.3">
      <c r="A8439" s="110"/>
      <c r="B8439" s="111"/>
      <c r="C8439" s="112"/>
      <c r="D8439" s="21">
        <f t="shared" si="212"/>
        <v>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/>
      <c r="O8439" s="32"/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hidden="1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0</v>
      </c>
      <c r="F8440" s="104"/>
      <c r="G8440" s="104"/>
      <c r="H8440" s="113"/>
      <c r="I8440" s="113"/>
      <c r="J8440" s="31"/>
      <c r="K8440" s="32"/>
      <c r="L8440" s="113"/>
      <c r="M8440" s="113"/>
      <c r="N8440" s="31"/>
      <c r="O8440" s="32"/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hidden="1" customHeight="1" x14ac:dyDescent="0.3">
      <c r="A8441" s="110"/>
      <c r="B8441" s="111"/>
      <c r="C8441" s="112"/>
      <c r="D8441" s="21">
        <f t="shared" si="212"/>
        <v>0</v>
      </c>
      <c r="E8441" s="24">
        <f t="shared" si="213"/>
        <v>0</v>
      </c>
      <c r="F8441" s="104"/>
      <c r="G8441" s="104"/>
      <c r="H8441" s="113"/>
      <c r="I8441" s="113"/>
      <c r="J8441" s="31"/>
      <c r="K8441" s="32"/>
      <c r="L8441" s="113"/>
      <c r="M8441" s="113"/>
      <c r="N8441" s="31"/>
      <c r="O8441" s="32"/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hidden="1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0</v>
      </c>
      <c r="F8442" s="104"/>
      <c r="G8442" s="104"/>
      <c r="H8442" s="113"/>
      <c r="I8442" s="113"/>
      <c r="J8442" s="31"/>
      <c r="K8442" s="32"/>
      <c r="L8442" s="113"/>
      <c r="M8442" s="113"/>
      <c r="N8442" s="31"/>
      <c r="O8442" s="32"/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hidden="1" customHeight="1" x14ac:dyDescent="0.3">
      <c r="A8443" s="110"/>
      <c r="B8443" s="111"/>
      <c r="C8443" s="112"/>
      <c r="D8443" s="21">
        <f t="shared" si="212"/>
        <v>0</v>
      </c>
      <c r="E8443" s="24">
        <f t="shared" si="213"/>
        <v>0</v>
      </c>
      <c r="F8443" s="104"/>
      <c r="G8443" s="104"/>
      <c r="H8443" s="113"/>
      <c r="I8443" s="113"/>
      <c r="J8443" s="31"/>
      <c r="K8443" s="32"/>
      <c r="L8443" s="113"/>
      <c r="M8443" s="113"/>
      <c r="N8443" s="31"/>
      <c r="O8443" s="32"/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hidden="1" customHeight="1" x14ac:dyDescent="0.3">
      <c r="A8444" s="110"/>
      <c r="B8444" s="111"/>
      <c r="C8444" s="112"/>
      <c r="D8444" s="21">
        <f t="shared" si="212"/>
        <v>0</v>
      </c>
      <c r="E8444" s="24">
        <f t="shared" si="213"/>
        <v>0</v>
      </c>
      <c r="F8444" s="104"/>
      <c r="G8444" s="104"/>
      <c r="H8444" s="113"/>
      <c r="I8444" s="113"/>
      <c r="J8444" s="31"/>
      <c r="K8444" s="32"/>
      <c r="L8444" s="113"/>
      <c r="M8444" s="113"/>
      <c r="N8444" s="31"/>
      <c r="O8444" s="32"/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hidden="1" customHeight="1" x14ac:dyDescent="0.3">
      <c r="A8445" s="110"/>
      <c r="B8445" s="111"/>
      <c r="C8445" s="112"/>
      <c r="D8445" s="21">
        <f t="shared" si="212"/>
        <v>0</v>
      </c>
      <c r="E8445" s="24">
        <f t="shared" si="213"/>
        <v>0</v>
      </c>
      <c r="F8445" s="104"/>
      <c r="G8445" s="104"/>
      <c r="H8445" s="113"/>
      <c r="I8445" s="113"/>
      <c r="J8445" s="31"/>
      <c r="K8445" s="32"/>
      <c r="L8445" s="113"/>
      <c r="M8445" s="113"/>
      <c r="N8445" s="31"/>
      <c r="O8445" s="32"/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hidden="1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hidden="1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hidden="1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hidden="1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hidden="1" customHeight="1" x14ac:dyDescent="0.3">
      <c r="A8450" s="110"/>
      <c r="B8450" s="111"/>
      <c r="C8450" s="112"/>
      <c r="D8450" s="21">
        <f t="shared" si="212"/>
        <v>0</v>
      </c>
      <c r="E8450" s="24">
        <f t="shared" si="213"/>
        <v>0</v>
      </c>
      <c r="F8450" s="104"/>
      <c r="G8450" s="104"/>
      <c r="H8450" s="113"/>
      <c r="I8450" s="113"/>
      <c r="J8450" s="31"/>
      <c r="K8450" s="32"/>
      <c r="L8450" s="113"/>
      <c r="M8450" s="113"/>
      <c r="N8450" s="31"/>
      <c r="O8450" s="32"/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hidden="1" customHeight="1" x14ac:dyDescent="0.3">
      <c r="A8451" s="110"/>
      <c r="B8451" s="111"/>
      <c r="C8451" s="112"/>
      <c r="D8451" s="21">
        <f t="shared" si="212"/>
        <v>0</v>
      </c>
      <c r="E8451" s="24">
        <f t="shared" si="213"/>
        <v>0</v>
      </c>
      <c r="F8451" s="104"/>
      <c r="G8451" s="104"/>
      <c r="H8451" s="113"/>
      <c r="I8451" s="113"/>
      <c r="J8451" s="31"/>
      <c r="K8451" s="32"/>
      <c r="L8451" s="113"/>
      <c r="M8451" s="113"/>
      <c r="N8451" s="31"/>
      <c r="O8451" s="32"/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hidden="1" customHeight="1" x14ac:dyDescent="0.3">
      <c r="A8452" s="110"/>
      <c r="B8452" s="111"/>
      <c r="C8452" s="112"/>
      <c r="D8452" s="21">
        <f t="shared" si="212"/>
        <v>0</v>
      </c>
      <c r="E8452" s="24">
        <f t="shared" si="213"/>
        <v>0</v>
      </c>
      <c r="F8452" s="104"/>
      <c r="G8452" s="104"/>
      <c r="H8452" s="113"/>
      <c r="I8452" s="113"/>
      <c r="J8452" s="31"/>
      <c r="K8452" s="32"/>
      <c r="L8452" s="113"/>
      <c r="M8452" s="113"/>
      <c r="N8452" s="31"/>
      <c r="O8452" s="32"/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hidden="1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0</v>
      </c>
      <c r="F8453" s="104"/>
      <c r="G8453" s="104"/>
      <c r="H8453" s="113"/>
      <c r="I8453" s="113"/>
      <c r="J8453" s="31"/>
      <c r="K8453" s="32"/>
      <c r="L8453" s="113"/>
      <c r="M8453" s="113"/>
      <c r="N8453" s="31"/>
      <c r="O8453" s="32"/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hidden="1" customHeight="1" x14ac:dyDescent="0.3">
      <c r="A8454" s="110"/>
      <c r="B8454" s="111"/>
      <c r="C8454" s="112"/>
      <c r="D8454" s="21">
        <f t="shared" si="212"/>
        <v>0</v>
      </c>
      <c r="E8454" s="24">
        <f t="shared" si="213"/>
        <v>0</v>
      </c>
      <c r="F8454" s="104"/>
      <c r="G8454" s="104"/>
      <c r="H8454" s="113"/>
      <c r="I8454" s="113"/>
      <c r="J8454" s="31"/>
      <c r="K8454" s="32"/>
      <c r="L8454" s="113"/>
      <c r="M8454" s="113"/>
      <c r="N8454" s="31"/>
      <c r="O8454" s="32"/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hidden="1" customHeight="1" x14ac:dyDescent="0.3">
      <c r="A8455" s="110"/>
      <c r="B8455" s="111"/>
      <c r="C8455" s="112"/>
      <c r="D8455" s="21">
        <f t="shared" si="212"/>
        <v>0</v>
      </c>
      <c r="E8455" s="24">
        <f t="shared" si="213"/>
        <v>0</v>
      </c>
      <c r="F8455" s="104"/>
      <c r="G8455" s="104"/>
      <c r="H8455" s="113"/>
      <c r="I8455" s="113"/>
      <c r="J8455" s="31"/>
      <c r="K8455" s="32"/>
      <c r="L8455" s="113"/>
      <c r="M8455" s="113"/>
      <c r="N8455" s="31"/>
      <c r="O8455" s="32"/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hidden="1" customHeight="1" x14ac:dyDescent="0.3">
      <c r="A8456" s="110"/>
      <c r="B8456" s="111"/>
      <c r="C8456" s="112"/>
      <c r="D8456" s="21">
        <f t="shared" si="212"/>
        <v>0</v>
      </c>
      <c r="E8456" s="24">
        <f t="shared" si="213"/>
        <v>0</v>
      </c>
      <c r="F8456" s="104"/>
      <c r="G8456" s="104"/>
      <c r="H8456" s="113"/>
      <c r="I8456" s="113"/>
      <c r="J8456" s="31"/>
      <c r="K8456" s="32"/>
      <c r="L8456" s="113"/>
      <c r="M8456" s="113"/>
      <c r="N8456" s="31"/>
      <c r="O8456" s="32"/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hidden="1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0</v>
      </c>
      <c r="F8457" s="104"/>
      <c r="G8457" s="104"/>
      <c r="H8457" s="113"/>
      <c r="I8457" s="113"/>
      <c r="J8457" s="31"/>
      <c r="K8457" s="32"/>
      <c r="L8457" s="113"/>
      <c r="M8457" s="113"/>
      <c r="N8457" s="31"/>
      <c r="O8457" s="32"/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hidden="1" customHeight="1" x14ac:dyDescent="0.3">
      <c r="A8458" s="110"/>
      <c r="B8458" s="111"/>
      <c r="C8458" s="112"/>
      <c r="D8458" s="21">
        <f t="shared" si="212"/>
        <v>0</v>
      </c>
      <c r="E8458" s="24">
        <f t="shared" si="213"/>
        <v>0</v>
      </c>
      <c r="F8458" s="104"/>
      <c r="G8458" s="104"/>
      <c r="H8458" s="113"/>
      <c r="I8458" s="113"/>
      <c r="J8458" s="31"/>
      <c r="K8458" s="32"/>
      <c r="L8458" s="113"/>
      <c r="M8458" s="113"/>
      <c r="N8458" s="31"/>
      <c r="O8458" s="32"/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hidden="1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0</v>
      </c>
      <c r="F8459" s="104"/>
      <c r="G8459" s="104"/>
      <c r="H8459" s="113"/>
      <c r="I8459" s="113"/>
      <c r="J8459" s="31"/>
      <c r="K8459" s="32"/>
      <c r="L8459" s="113"/>
      <c r="M8459" s="113"/>
      <c r="N8459" s="31"/>
      <c r="O8459" s="32"/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hidden="1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0</v>
      </c>
      <c r="F8460" s="104"/>
      <c r="G8460" s="104"/>
      <c r="H8460" s="113"/>
      <c r="I8460" s="113"/>
      <c r="J8460" s="31"/>
      <c r="K8460" s="32"/>
      <c r="L8460" s="113"/>
      <c r="M8460" s="113"/>
      <c r="N8460" s="31"/>
      <c r="O8460" s="32"/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hidden="1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0</v>
      </c>
      <c r="F8461" s="104"/>
      <c r="G8461" s="104"/>
      <c r="H8461" s="105"/>
      <c r="I8461" s="105"/>
      <c r="J8461" s="106"/>
      <c r="K8461" s="107"/>
      <c r="L8461" s="105"/>
      <c r="M8461" s="105"/>
      <c r="N8461" s="106"/>
      <c r="O8461" s="107"/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hidden="1" customHeight="1" x14ac:dyDescent="0.3">
      <c r="A8462" s="110"/>
      <c r="B8462" s="111"/>
      <c r="C8462" s="112"/>
      <c r="D8462" s="21">
        <f t="shared" si="212"/>
        <v>0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/>
      <c r="O8462" s="32"/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hidden="1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hidden="1" customHeight="1" x14ac:dyDescent="0.3">
      <c r="A8464" s="110"/>
      <c r="B8464" s="111"/>
      <c r="C8464" s="112"/>
      <c r="D8464" s="21">
        <f t="shared" si="212"/>
        <v>0</v>
      </c>
      <c r="E8464" s="24">
        <f t="shared" si="213"/>
        <v>0</v>
      </c>
      <c r="F8464" s="104"/>
      <c r="G8464" s="104"/>
      <c r="H8464" s="113"/>
      <c r="I8464" s="113"/>
      <c r="J8464" s="31"/>
      <c r="K8464" s="32"/>
      <c r="L8464" s="113"/>
      <c r="M8464" s="113"/>
      <c r="N8464" s="31"/>
      <c r="O8464" s="32"/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hidden="1" customHeight="1" x14ac:dyDescent="0.3">
      <c r="A8465" s="110"/>
      <c r="B8465" s="111"/>
      <c r="C8465" s="112"/>
      <c r="D8465" s="21">
        <f t="shared" si="212"/>
        <v>0</v>
      </c>
      <c r="E8465" s="24">
        <f t="shared" si="213"/>
        <v>0</v>
      </c>
      <c r="F8465" s="104"/>
      <c r="G8465" s="104"/>
      <c r="H8465" s="113"/>
      <c r="I8465" s="113"/>
      <c r="J8465" s="31"/>
      <c r="K8465" s="32"/>
      <c r="L8465" s="113"/>
      <c r="M8465" s="113"/>
      <c r="N8465" s="31"/>
      <c r="O8465" s="32"/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hidden="1" customHeight="1" x14ac:dyDescent="0.3">
      <c r="A8466" s="110"/>
      <c r="B8466" s="111"/>
      <c r="C8466" s="112"/>
      <c r="D8466" s="21">
        <f t="shared" si="212"/>
        <v>0</v>
      </c>
      <c r="E8466" s="24">
        <f t="shared" si="213"/>
        <v>0</v>
      </c>
      <c r="F8466" s="104"/>
      <c r="G8466" s="104"/>
      <c r="H8466" s="113"/>
      <c r="I8466" s="113"/>
      <c r="J8466" s="31"/>
      <c r="K8466" s="32"/>
      <c r="L8466" s="113"/>
      <c r="M8466" s="113"/>
      <c r="N8466" s="31"/>
      <c r="O8466" s="32"/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hidden="1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hidden="1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hidden="1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/>
      <c r="O8469" s="32"/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hidden="1" customHeight="1" x14ac:dyDescent="0.3">
      <c r="A8470" s="110"/>
      <c r="B8470" s="111"/>
      <c r="C8470" s="112"/>
      <c r="D8470" s="21">
        <f t="shared" si="212"/>
        <v>0</v>
      </c>
      <c r="E8470" s="24">
        <f t="shared" si="213"/>
        <v>0</v>
      </c>
      <c r="F8470" s="104"/>
      <c r="G8470" s="104"/>
      <c r="H8470" s="105"/>
      <c r="I8470" s="105"/>
      <c r="J8470" s="106"/>
      <c r="K8470" s="107"/>
      <c r="L8470" s="105"/>
      <c r="M8470" s="105"/>
      <c r="N8470" s="106"/>
      <c r="O8470" s="107"/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hidden="1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hidden="1" customHeight="1" x14ac:dyDescent="0.3">
      <c r="A8472" s="110"/>
      <c r="B8472" s="111"/>
      <c r="C8472" s="112"/>
      <c r="D8472" s="21">
        <f t="shared" si="212"/>
        <v>0</v>
      </c>
      <c r="E8472" s="24">
        <f t="shared" si="213"/>
        <v>0</v>
      </c>
      <c r="F8472" s="104"/>
      <c r="G8472" s="104"/>
      <c r="H8472" s="105"/>
      <c r="I8472" s="105"/>
      <c r="J8472" s="106"/>
      <c r="K8472" s="107"/>
      <c r="L8472" s="105"/>
      <c r="M8472" s="105"/>
      <c r="N8472" s="106"/>
      <c r="O8472" s="107"/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hidden="1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0</v>
      </c>
      <c r="F8473" s="104"/>
      <c r="G8473" s="104"/>
      <c r="H8473" s="105"/>
      <c r="I8473" s="105"/>
      <c r="J8473" s="106"/>
      <c r="K8473" s="107"/>
      <c r="L8473" s="105"/>
      <c r="M8473" s="105"/>
      <c r="N8473" s="106"/>
      <c r="O8473" s="107"/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hidden="1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0</v>
      </c>
      <c r="F8474" s="104"/>
      <c r="G8474" s="104"/>
      <c r="H8474" s="105"/>
      <c r="I8474" s="105"/>
      <c r="J8474" s="106"/>
      <c r="K8474" s="107"/>
      <c r="L8474" s="105"/>
      <c r="M8474" s="105"/>
      <c r="N8474" s="106"/>
      <c r="O8474" s="107"/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hidden="1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0</v>
      </c>
      <c r="F8475" s="104"/>
      <c r="G8475" s="104"/>
      <c r="H8475" s="105"/>
      <c r="I8475" s="105"/>
      <c r="J8475" s="106"/>
      <c r="K8475" s="107"/>
      <c r="L8475" s="105"/>
      <c r="M8475" s="105"/>
      <c r="N8475" s="106"/>
      <c r="O8475" s="107"/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hidden="1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0</v>
      </c>
      <c r="F8476" s="104"/>
      <c r="G8476" s="104"/>
      <c r="H8476" s="105"/>
      <c r="I8476" s="105"/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hidden="1" customHeight="1" x14ac:dyDescent="0.3">
      <c r="A8477" s="110"/>
      <c r="B8477" s="111"/>
      <c r="C8477" s="112"/>
      <c r="D8477" s="21">
        <f t="shared" si="212"/>
        <v>0</v>
      </c>
      <c r="E8477" s="24">
        <f t="shared" si="213"/>
        <v>0</v>
      </c>
      <c r="F8477" s="104"/>
      <c r="G8477" s="104"/>
      <c r="H8477" s="105"/>
      <c r="I8477" s="105"/>
      <c r="J8477" s="106"/>
      <c r="K8477" s="107"/>
      <c r="L8477" s="105"/>
      <c r="M8477" s="105"/>
      <c r="N8477" s="106"/>
      <c r="O8477" s="107"/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hidden="1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0</v>
      </c>
      <c r="F8478" s="104"/>
      <c r="G8478" s="104"/>
      <c r="H8478" s="113"/>
      <c r="I8478" s="113"/>
      <c r="J8478" s="31"/>
      <c r="K8478" s="32"/>
      <c r="L8478" s="113"/>
      <c r="M8478" s="113"/>
      <c r="N8478" s="31"/>
      <c r="O8478" s="32"/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hidden="1" customHeight="1" x14ac:dyDescent="0.3">
      <c r="A8479" s="110"/>
      <c r="B8479" s="111"/>
      <c r="C8479" s="112"/>
      <c r="D8479" s="21">
        <f t="shared" si="212"/>
        <v>0</v>
      </c>
      <c r="E8479" s="24">
        <f t="shared" si="213"/>
        <v>0</v>
      </c>
      <c r="F8479" s="104"/>
      <c r="G8479" s="104"/>
      <c r="H8479" s="113"/>
      <c r="I8479" s="113"/>
      <c r="J8479" s="31"/>
      <c r="K8479" s="32"/>
      <c r="L8479" s="113"/>
      <c r="M8479" s="113"/>
      <c r="N8479" s="31"/>
      <c r="O8479" s="32"/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hidden="1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0</v>
      </c>
      <c r="F8480" s="104"/>
      <c r="G8480" s="104"/>
      <c r="H8480" s="113"/>
      <c r="I8480" s="113"/>
      <c r="J8480" s="31"/>
      <c r="K8480" s="32"/>
      <c r="L8480" s="113"/>
      <c r="M8480" s="113"/>
      <c r="N8480" s="31"/>
      <c r="O8480" s="32"/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hidden="1" customHeight="1" x14ac:dyDescent="0.3">
      <c r="A8481" s="110"/>
      <c r="B8481" s="111"/>
      <c r="C8481" s="112"/>
      <c r="D8481" s="21">
        <f t="shared" si="212"/>
        <v>0</v>
      </c>
      <c r="E8481" s="24">
        <f t="shared" si="213"/>
        <v>0</v>
      </c>
      <c r="F8481" s="104"/>
      <c r="G8481" s="104"/>
      <c r="H8481" s="105"/>
      <c r="I8481" s="105"/>
      <c r="J8481" s="106"/>
      <c r="K8481" s="107"/>
      <c r="L8481" s="105"/>
      <c r="M8481" s="105"/>
      <c r="N8481" s="106"/>
      <c r="O8481" s="107"/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hidden="1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hidden="1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0</v>
      </c>
      <c r="F8483" s="104"/>
      <c r="G8483" s="104"/>
      <c r="H8483" s="113"/>
      <c r="I8483" s="113"/>
      <c r="J8483" s="31"/>
      <c r="K8483" s="32"/>
      <c r="L8483" s="113"/>
      <c r="M8483" s="113"/>
      <c r="N8483" s="31"/>
      <c r="O8483" s="32"/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hidden="1" customHeight="1" x14ac:dyDescent="0.3">
      <c r="A8484" s="110"/>
      <c r="B8484" s="111"/>
      <c r="C8484" s="112"/>
      <c r="D8484" s="21">
        <f t="shared" si="212"/>
        <v>0</v>
      </c>
      <c r="E8484" s="24">
        <f t="shared" si="213"/>
        <v>0</v>
      </c>
      <c r="F8484" s="104"/>
      <c r="G8484" s="104"/>
      <c r="H8484" s="105"/>
      <c r="I8484" s="105"/>
      <c r="J8484" s="106"/>
      <c r="K8484" s="107"/>
      <c r="L8484" s="105"/>
      <c r="M8484" s="105"/>
      <c r="N8484" s="106"/>
      <c r="O8484" s="107"/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hidden="1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0</v>
      </c>
      <c r="E8485" s="24">
        <f t="shared" ref="E8485:E8548" si="215">G8485+I8485+K8485+M8485+O8485+Q8485+S8485+U8485+W8485+Y8485+AA8485+AC8485</f>
        <v>0</v>
      </c>
      <c r="F8485" s="104"/>
      <c r="G8485" s="104"/>
      <c r="H8485" s="113"/>
      <c r="I8485" s="113"/>
      <c r="J8485" s="31"/>
      <c r="K8485" s="32"/>
      <c r="L8485" s="113"/>
      <c r="M8485" s="113"/>
      <c r="N8485" s="31"/>
      <c r="O8485" s="32"/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hidden="1" customHeight="1" x14ac:dyDescent="0.3">
      <c r="A8486" s="110"/>
      <c r="B8486" s="111"/>
      <c r="C8486" s="112"/>
      <c r="D8486" s="21">
        <f t="shared" si="214"/>
        <v>0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/>
      <c r="O8486" s="107"/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hidden="1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/>
      <c r="O8487" s="32"/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hidden="1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hidden="1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hidden="1" customHeight="1" x14ac:dyDescent="0.3">
      <c r="A8490" s="110"/>
      <c r="B8490" s="111"/>
      <c r="C8490" s="112"/>
      <c r="D8490" s="21">
        <f t="shared" si="214"/>
        <v>0</v>
      </c>
      <c r="E8490" s="24">
        <f t="shared" si="215"/>
        <v>0</v>
      </c>
      <c r="F8490" s="104"/>
      <c r="G8490" s="104"/>
      <c r="H8490" s="105"/>
      <c r="I8490" s="105"/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hidden="1" customHeight="1" x14ac:dyDescent="0.3">
      <c r="A8491" s="110"/>
      <c r="B8491" s="111"/>
      <c r="C8491" s="112"/>
      <c r="D8491" s="21">
        <f t="shared" si="214"/>
        <v>0</v>
      </c>
      <c r="E8491" s="24">
        <f t="shared" si="215"/>
        <v>0</v>
      </c>
      <c r="F8491" s="104"/>
      <c r="G8491" s="104"/>
      <c r="H8491" s="113"/>
      <c r="I8491" s="113"/>
      <c r="J8491" s="31"/>
      <c r="K8491" s="32"/>
      <c r="L8491" s="113"/>
      <c r="M8491" s="113"/>
      <c r="N8491" s="31"/>
      <c r="O8491" s="32"/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hidden="1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0</v>
      </c>
      <c r="F8492" s="104"/>
      <c r="G8492" s="104"/>
      <c r="H8492" s="105"/>
      <c r="I8492" s="105"/>
      <c r="J8492" s="106"/>
      <c r="K8492" s="107"/>
      <c r="L8492" s="105"/>
      <c r="M8492" s="105"/>
      <c r="N8492" s="106"/>
      <c r="O8492" s="107"/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hidden="1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hidden="1" customHeight="1" x14ac:dyDescent="0.3">
      <c r="A8494" s="110"/>
      <c r="B8494" s="111"/>
      <c r="C8494" s="112"/>
      <c r="D8494" s="21">
        <f t="shared" si="214"/>
        <v>0</v>
      </c>
      <c r="E8494" s="24">
        <f t="shared" si="215"/>
        <v>0</v>
      </c>
      <c r="F8494" s="104"/>
      <c r="G8494" s="104"/>
      <c r="H8494" s="113"/>
      <c r="I8494" s="113"/>
      <c r="J8494" s="31"/>
      <c r="K8494" s="32"/>
      <c r="L8494" s="113"/>
      <c r="M8494" s="113"/>
      <c r="N8494" s="31"/>
      <c r="O8494" s="32"/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hidden="1" customHeight="1" x14ac:dyDescent="0.3">
      <c r="A8495" s="110"/>
      <c r="B8495" s="111"/>
      <c r="C8495" s="112"/>
      <c r="D8495" s="21">
        <f t="shared" si="214"/>
        <v>0</v>
      </c>
      <c r="E8495" s="24">
        <f t="shared" si="215"/>
        <v>0</v>
      </c>
      <c r="F8495" s="104"/>
      <c r="G8495" s="104"/>
      <c r="H8495" s="113"/>
      <c r="I8495" s="113"/>
      <c r="J8495" s="31"/>
      <c r="K8495" s="32"/>
      <c r="L8495" s="113"/>
      <c r="M8495" s="113"/>
      <c r="N8495" s="31"/>
      <c r="O8495" s="32"/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hidden="1" customHeight="1" x14ac:dyDescent="0.3">
      <c r="A8496" s="110"/>
      <c r="B8496" s="111"/>
      <c r="C8496" s="112"/>
      <c r="D8496" s="21">
        <f t="shared" si="214"/>
        <v>0</v>
      </c>
      <c r="E8496" s="24">
        <f t="shared" si="215"/>
        <v>0</v>
      </c>
      <c r="F8496" s="104"/>
      <c r="G8496" s="104"/>
      <c r="H8496" s="113"/>
      <c r="I8496" s="113"/>
      <c r="J8496" s="31"/>
      <c r="K8496" s="32"/>
      <c r="L8496" s="113"/>
      <c r="M8496" s="113"/>
      <c r="N8496" s="31"/>
      <c r="O8496" s="32"/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hidden="1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hidden="1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0</v>
      </c>
      <c r="F8498" s="104"/>
      <c r="G8498" s="104"/>
      <c r="H8498" s="105"/>
      <c r="I8498" s="105"/>
      <c r="J8498" s="106"/>
      <c r="K8498" s="107"/>
      <c r="L8498" s="105"/>
      <c r="M8498" s="105"/>
      <c r="N8498" s="106"/>
      <c r="O8498" s="107"/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hidden="1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hidden="1" customHeight="1" x14ac:dyDescent="0.3">
      <c r="A8500" s="110"/>
      <c r="B8500" s="111"/>
      <c r="C8500" s="112"/>
      <c r="D8500" s="21">
        <f t="shared" si="214"/>
        <v>0</v>
      </c>
      <c r="E8500" s="24">
        <f t="shared" si="215"/>
        <v>0</v>
      </c>
      <c r="F8500" s="104"/>
      <c r="G8500" s="104"/>
      <c r="H8500" s="105"/>
      <c r="I8500" s="105"/>
      <c r="J8500" s="106"/>
      <c r="K8500" s="107"/>
      <c r="L8500" s="105"/>
      <c r="M8500" s="105"/>
      <c r="N8500" s="106"/>
      <c r="O8500" s="107"/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hidden="1" customHeight="1" x14ac:dyDescent="0.3">
      <c r="A8501" s="110"/>
      <c r="B8501" s="111"/>
      <c r="C8501" s="112"/>
      <c r="D8501" s="21">
        <f t="shared" si="214"/>
        <v>0</v>
      </c>
      <c r="E8501" s="24">
        <f t="shared" si="215"/>
        <v>0</v>
      </c>
      <c r="F8501" s="104"/>
      <c r="G8501" s="104"/>
      <c r="H8501" s="105"/>
      <c r="I8501" s="105"/>
      <c r="J8501" s="106"/>
      <c r="K8501" s="107"/>
      <c r="L8501" s="105"/>
      <c r="M8501" s="105"/>
      <c r="N8501" s="106"/>
      <c r="O8501" s="107"/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hidden="1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hidden="1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/>
      <c r="O8503" s="32"/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hidden="1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hidden="1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hidden="1" customHeight="1" x14ac:dyDescent="0.3">
      <c r="A8506" s="110"/>
      <c r="B8506" s="111"/>
      <c r="C8506" s="112"/>
      <c r="D8506" s="21">
        <f t="shared" si="214"/>
        <v>0</v>
      </c>
      <c r="E8506" s="24">
        <f t="shared" si="215"/>
        <v>0</v>
      </c>
      <c r="F8506" s="104"/>
      <c r="G8506" s="104"/>
      <c r="H8506" s="105"/>
      <c r="I8506" s="105"/>
      <c r="J8506" s="106"/>
      <c r="K8506" s="107"/>
      <c r="L8506" s="105"/>
      <c r="M8506" s="105"/>
      <c r="N8506" s="106"/>
      <c r="O8506" s="107"/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hidden="1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0</v>
      </c>
      <c r="F8507" s="104"/>
      <c r="G8507" s="104"/>
      <c r="H8507" s="105"/>
      <c r="I8507" s="105"/>
      <c r="J8507" s="106"/>
      <c r="K8507" s="107"/>
      <c r="L8507" s="105"/>
      <c r="M8507" s="105"/>
      <c r="N8507" s="106"/>
      <c r="O8507" s="107"/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hidden="1" customHeight="1" x14ac:dyDescent="0.3">
      <c r="A8508" s="110"/>
      <c r="B8508" s="111"/>
      <c r="C8508" s="112"/>
      <c r="D8508" s="21">
        <f t="shared" si="214"/>
        <v>0</v>
      </c>
      <c r="E8508" s="24">
        <f t="shared" si="215"/>
        <v>0</v>
      </c>
      <c r="F8508" s="104"/>
      <c r="G8508" s="104"/>
      <c r="H8508" s="105"/>
      <c r="I8508" s="105"/>
      <c r="J8508" s="106"/>
      <c r="K8508" s="107"/>
      <c r="L8508" s="105"/>
      <c r="M8508" s="105"/>
      <c r="N8508" s="106"/>
      <c r="O8508" s="107"/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hidden="1" customHeight="1" x14ac:dyDescent="0.3">
      <c r="A8509" s="110"/>
      <c r="B8509" s="111"/>
      <c r="C8509" s="112"/>
      <c r="D8509" s="21">
        <f t="shared" si="214"/>
        <v>0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/>
      <c r="O8509" s="107"/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hidden="1" customHeight="1" x14ac:dyDescent="0.3">
      <c r="A8510" s="110"/>
      <c r="B8510" s="111"/>
      <c r="C8510" s="112"/>
      <c r="D8510" s="21">
        <f t="shared" si="214"/>
        <v>0</v>
      </c>
      <c r="E8510" s="24">
        <f t="shared" si="215"/>
        <v>0</v>
      </c>
      <c r="F8510" s="104"/>
      <c r="G8510" s="104"/>
      <c r="H8510" s="113"/>
      <c r="I8510" s="113"/>
      <c r="J8510" s="31"/>
      <c r="K8510" s="32"/>
      <c r="L8510" s="113"/>
      <c r="M8510" s="113"/>
      <c r="N8510" s="31"/>
      <c r="O8510" s="32"/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hidden="1" customHeight="1" x14ac:dyDescent="0.3">
      <c r="A8511" s="110"/>
      <c r="B8511" s="111"/>
      <c r="C8511" s="112"/>
      <c r="D8511" s="21">
        <f t="shared" si="214"/>
        <v>0</v>
      </c>
      <c r="E8511" s="24">
        <f t="shared" si="215"/>
        <v>0</v>
      </c>
      <c r="F8511" s="104"/>
      <c r="G8511" s="104"/>
      <c r="H8511" s="105"/>
      <c r="I8511" s="105"/>
      <c r="J8511" s="106"/>
      <c r="K8511" s="107"/>
      <c r="L8511" s="105"/>
      <c r="M8511" s="105"/>
      <c r="N8511" s="106"/>
      <c r="O8511" s="107"/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hidden="1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hidden="1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hidden="1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hidden="1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hidden="1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0</v>
      </c>
      <c r="F8516" s="104"/>
      <c r="G8516" s="104"/>
      <c r="H8516" s="105"/>
      <c r="I8516" s="105"/>
      <c r="J8516" s="106"/>
      <c r="K8516" s="107"/>
      <c r="L8516" s="105"/>
      <c r="M8516" s="105"/>
      <c r="N8516" s="106"/>
      <c r="O8516" s="107"/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hidden="1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0</v>
      </c>
      <c r="F8517" s="104"/>
      <c r="G8517" s="104"/>
      <c r="H8517" s="105"/>
      <c r="I8517" s="105"/>
      <c r="J8517" s="106"/>
      <c r="K8517" s="107"/>
      <c r="L8517" s="105"/>
      <c r="M8517" s="105"/>
      <c r="N8517" s="106"/>
      <c r="O8517" s="107"/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hidden="1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0</v>
      </c>
      <c r="F8518" s="104"/>
      <c r="G8518" s="104"/>
      <c r="H8518" s="105"/>
      <c r="I8518" s="105"/>
      <c r="J8518" s="106"/>
      <c r="K8518" s="107"/>
      <c r="L8518" s="105"/>
      <c r="M8518" s="105"/>
      <c r="N8518" s="106"/>
      <c r="O8518" s="107"/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hidden="1" customHeight="1" x14ac:dyDescent="0.3">
      <c r="A8519" s="110"/>
      <c r="B8519" s="111"/>
      <c r="C8519" s="112"/>
      <c r="D8519" s="21">
        <f t="shared" si="214"/>
        <v>0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/>
      <c r="O8519" s="32"/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hidden="1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hidden="1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hidden="1" customHeight="1" x14ac:dyDescent="0.3">
      <c r="A8522" s="110"/>
      <c r="B8522" s="111"/>
      <c r="C8522" s="112"/>
      <c r="D8522" s="21">
        <f t="shared" si="214"/>
        <v>0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/>
      <c r="O8522" s="32"/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hidden="1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hidden="1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/>
      <c r="I8524" s="113"/>
      <c r="J8524" s="31"/>
      <c r="K8524" s="32"/>
      <c r="L8524" s="113"/>
      <c r="M8524" s="113"/>
      <c r="N8524" s="31"/>
      <c r="O8524" s="32"/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hidden="1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/>
      <c r="I8525" s="113"/>
      <c r="J8525" s="31"/>
      <c r="K8525" s="32"/>
      <c r="L8525" s="113"/>
      <c r="M8525" s="113"/>
      <c r="N8525" s="31"/>
      <c r="O8525" s="32"/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hidden="1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hidden="1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hidden="1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0</v>
      </c>
      <c r="F8528" s="104"/>
      <c r="G8528" s="104"/>
      <c r="H8528" s="113"/>
      <c r="I8528" s="113"/>
      <c r="J8528" s="31"/>
      <c r="K8528" s="32"/>
      <c r="L8528" s="113"/>
      <c r="M8528" s="113"/>
      <c r="N8528" s="31"/>
      <c r="O8528" s="32"/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hidden="1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hidden="1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hidden="1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hidden="1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hidden="1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0</v>
      </c>
      <c r="F8533" s="104"/>
      <c r="G8533" s="104"/>
      <c r="H8533" s="105"/>
      <c r="I8533" s="105"/>
      <c r="J8533" s="106"/>
      <c r="K8533" s="107"/>
      <c r="L8533" s="105"/>
      <c r="M8533" s="105"/>
      <c r="N8533" s="106"/>
      <c r="O8533" s="107"/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hidden="1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hidden="1" customHeight="1" x14ac:dyDescent="0.3">
      <c r="A8535" s="110"/>
      <c r="B8535" s="111"/>
      <c r="C8535" s="112"/>
      <c r="D8535" s="21">
        <f t="shared" si="214"/>
        <v>0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/>
      <c r="O8535" s="32"/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hidden="1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0</v>
      </c>
      <c r="F8536" s="104"/>
      <c r="G8536" s="104"/>
      <c r="H8536" s="113"/>
      <c r="I8536" s="113"/>
      <c r="J8536" s="31"/>
      <c r="K8536" s="32"/>
      <c r="L8536" s="113"/>
      <c r="M8536" s="113"/>
      <c r="N8536" s="31"/>
      <c r="O8536" s="32"/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hidden="1" customHeight="1" x14ac:dyDescent="0.3">
      <c r="A8537" s="110"/>
      <c r="B8537" s="111"/>
      <c r="C8537" s="112"/>
      <c r="D8537" s="21">
        <f t="shared" si="214"/>
        <v>0</v>
      </c>
      <c r="E8537" s="24">
        <f t="shared" si="215"/>
        <v>0</v>
      </c>
      <c r="F8537" s="104"/>
      <c r="G8537" s="104"/>
      <c r="H8537" s="113"/>
      <c r="I8537" s="113"/>
      <c r="J8537" s="31"/>
      <c r="K8537" s="32"/>
      <c r="L8537" s="113"/>
      <c r="M8537" s="113"/>
      <c r="N8537" s="31"/>
      <c r="O8537" s="32"/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hidden="1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0</v>
      </c>
      <c r="F8538" s="104"/>
      <c r="G8538" s="104"/>
      <c r="H8538" s="113"/>
      <c r="I8538" s="113"/>
      <c r="J8538" s="31"/>
      <c r="K8538" s="32"/>
      <c r="L8538" s="113"/>
      <c r="M8538" s="113"/>
      <c r="N8538" s="31"/>
      <c r="O8538" s="32"/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hidden="1" customHeight="1" x14ac:dyDescent="0.3">
      <c r="A8539" s="110"/>
      <c r="B8539" s="111"/>
      <c r="C8539" s="112"/>
      <c r="D8539" s="21">
        <f t="shared" si="214"/>
        <v>0</v>
      </c>
      <c r="E8539" s="24">
        <f t="shared" si="215"/>
        <v>0</v>
      </c>
      <c r="F8539" s="104"/>
      <c r="G8539" s="104"/>
      <c r="H8539" s="105"/>
      <c r="I8539" s="105"/>
      <c r="J8539" s="106"/>
      <c r="K8539" s="107"/>
      <c r="L8539" s="105"/>
      <c r="M8539" s="105"/>
      <c r="N8539" s="106"/>
      <c r="O8539" s="107"/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hidden="1" customHeight="1" x14ac:dyDescent="0.3">
      <c r="A8540" s="110"/>
      <c r="B8540" s="111"/>
      <c r="C8540" s="112"/>
      <c r="D8540" s="21">
        <f t="shared" si="214"/>
        <v>0</v>
      </c>
      <c r="E8540" s="24">
        <f t="shared" si="215"/>
        <v>0</v>
      </c>
      <c r="F8540" s="104"/>
      <c r="G8540" s="104"/>
      <c r="H8540" s="105"/>
      <c r="I8540" s="105"/>
      <c r="J8540" s="106"/>
      <c r="K8540" s="107"/>
      <c r="L8540" s="105"/>
      <c r="M8540" s="105"/>
      <c r="N8540" s="106"/>
      <c r="O8540" s="107"/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hidden="1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hidden="1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hidden="1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hidden="1" customHeight="1" x14ac:dyDescent="0.3">
      <c r="A8544" s="110"/>
      <c r="B8544" s="111"/>
      <c r="C8544" s="112"/>
      <c r="D8544" s="21">
        <f t="shared" si="214"/>
        <v>0</v>
      </c>
      <c r="E8544" s="24">
        <f t="shared" si="215"/>
        <v>0</v>
      </c>
      <c r="F8544" s="104"/>
      <c r="G8544" s="104"/>
      <c r="H8544" s="105"/>
      <c r="I8544" s="105"/>
      <c r="J8544" s="106"/>
      <c r="K8544" s="107"/>
      <c r="L8544" s="105"/>
      <c r="M8544" s="105"/>
      <c r="N8544" s="106"/>
      <c r="O8544" s="107"/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hidden="1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hidden="1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hidden="1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/>
      <c r="O8547" s="107"/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hidden="1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0</v>
      </c>
      <c r="F8548" s="104"/>
      <c r="G8548" s="104"/>
      <c r="H8548" s="113"/>
      <c r="I8548" s="113"/>
      <c r="J8548" s="31"/>
      <c r="K8548" s="32"/>
      <c r="L8548" s="113"/>
      <c r="M8548" s="113"/>
      <c r="N8548" s="31"/>
      <c r="O8548" s="32"/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hidden="1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0</v>
      </c>
      <c r="F8549" s="104"/>
      <c r="G8549" s="104"/>
      <c r="H8549" s="113"/>
      <c r="I8549" s="113"/>
      <c r="J8549" s="31"/>
      <c r="K8549" s="32"/>
      <c r="L8549" s="113"/>
      <c r="M8549" s="113"/>
      <c r="N8549" s="31"/>
      <c r="O8549" s="32"/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hidden="1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hidden="1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/>
      <c r="O8551" s="32"/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hidden="1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hidden="1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hidden="1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hidden="1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0</v>
      </c>
      <c r="F8555" s="104"/>
      <c r="G8555" s="104"/>
      <c r="H8555" s="113"/>
      <c r="I8555" s="113"/>
      <c r="J8555" s="31"/>
      <c r="K8555" s="32"/>
      <c r="L8555" s="113"/>
      <c r="M8555" s="113"/>
      <c r="N8555" s="31"/>
      <c r="O8555" s="32"/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hidden="1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hidden="1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hidden="1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hidden="1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hidden="1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0</v>
      </c>
      <c r="F8560" s="104"/>
      <c r="G8560" s="104"/>
      <c r="H8560" s="105"/>
      <c r="I8560" s="105"/>
      <c r="J8560" s="106"/>
      <c r="K8560" s="107"/>
      <c r="L8560" s="105"/>
      <c r="M8560" s="105"/>
      <c r="N8560" s="106"/>
      <c r="O8560" s="107"/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hidden="1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hidden="1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hidden="1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hidden="1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hidden="1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hidden="1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hidden="1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hidden="1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hidden="1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hidden="1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hidden="1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hidden="1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hidden="1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0</v>
      </c>
      <c r="F8573" s="104"/>
      <c r="G8573" s="104"/>
      <c r="H8573" s="113"/>
      <c r="I8573" s="113"/>
      <c r="J8573" s="31"/>
      <c r="K8573" s="32"/>
      <c r="L8573" s="113"/>
      <c r="M8573" s="113"/>
      <c r="N8573" s="31"/>
      <c r="O8573" s="32"/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hidden="1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hidden="1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hidden="1" customHeight="1" x14ac:dyDescent="0.3">
      <c r="A8576" s="110"/>
      <c r="B8576" s="111"/>
      <c r="C8576" s="112"/>
      <c r="D8576" s="21">
        <f t="shared" si="216"/>
        <v>0</v>
      </c>
      <c r="E8576" s="24">
        <f t="shared" si="217"/>
        <v>0</v>
      </c>
      <c r="F8576" s="104"/>
      <c r="G8576" s="104"/>
      <c r="H8576" s="105"/>
      <c r="I8576" s="105"/>
      <c r="J8576" s="106"/>
      <c r="K8576" s="107"/>
      <c r="L8576" s="105"/>
      <c r="M8576" s="105"/>
      <c r="N8576" s="106"/>
      <c r="O8576" s="107"/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hidden="1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0</v>
      </c>
      <c r="F8577" s="104"/>
      <c r="G8577" s="104"/>
      <c r="H8577" s="105"/>
      <c r="I8577" s="105"/>
      <c r="J8577" s="106"/>
      <c r="K8577" s="107"/>
      <c r="L8577" s="105"/>
      <c r="M8577" s="105"/>
      <c r="N8577" s="106"/>
      <c r="O8577" s="107"/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hidden="1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hidden="1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hidden="1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hidden="1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/>
      <c r="O8581" s="32"/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hidden="1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0</v>
      </c>
      <c r="F8582" s="104"/>
      <c r="G8582" s="104"/>
      <c r="H8582" s="113"/>
      <c r="I8582" s="113"/>
      <c r="J8582" s="31"/>
      <c r="K8582" s="32"/>
      <c r="L8582" s="113"/>
      <c r="M8582" s="113"/>
      <c r="N8582" s="31"/>
      <c r="O8582" s="32"/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hidden="1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0</v>
      </c>
      <c r="F8583" s="104"/>
      <c r="G8583" s="104"/>
      <c r="H8583" s="113"/>
      <c r="I8583" s="113"/>
      <c r="J8583" s="31"/>
      <c r="K8583" s="32"/>
      <c r="L8583" s="113"/>
      <c r="M8583" s="113"/>
      <c r="N8583" s="31"/>
      <c r="O8583" s="32"/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hidden="1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hidden="1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hidden="1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0</v>
      </c>
      <c r="F8586" s="104"/>
      <c r="G8586" s="104"/>
      <c r="H8586" s="105"/>
      <c r="I8586" s="105"/>
      <c r="J8586" s="106"/>
      <c r="K8586" s="107"/>
      <c r="L8586" s="105"/>
      <c r="M8586" s="105"/>
      <c r="N8586" s="106"/>
      <c r="O8586" s="107"/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hidden="1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0</v>
      </c>
      <c r="F8587" s="104"/>
      <c r="G8587" s="104"/>
      <c r="H8587" s="105"/>
      <c r="I8587" s="105"/>
      <c r="J8587" s="106"/>
      <c r="K8587" s="107"/>
      <c r="L8587" s="105"/>
      <c r="M8587" s="105"/>
      <c r="N8587" s="106"/>
      <c r="O8587" s="107"/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hidden="1" customHeight="1" x14ac:dyDescent="0.3">
      <c r="A8588" s="110"/>
      <c r="B8588" s="111"/>
      <c r="C8588" s="112"/>
      <c r="D8588" s="21">
        <f t="shared" si="216"/>
        <v>0</v>
      </c>
      <c r="E8588" s="24">
        <f t="shared" si="217"/>
        <v>0</v>
      </c>
      <c r="F8588" s="104"/>
      <c r="G8588" s="104"/>
      <c r="H8588" s="113"/>
      <c r="I8588" s="113"/>
      <c r="J8588" s="31"/>
      <c r="K8588" s="32"/>
      <c r="L8588" s="113"/>
      <c r="M8588" s="113"/>
      <c r="N8588" s="31"/>
      <c r="O8588" s="32"/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hidden="1" customHeight="1" x14ac:dyDescent="0.3">
      <c r="A8589" s="110"/>
      <c r="B8589" s="111"/>
      <c r="C8589" s="112"/>
      <c r="D8589" s="21">
        <f t="shared" si="216"/>
        <v>0</v>
      </c>
      <c r="E8589" s="24">
        <f t="shared" si="217"/>
        <v>0</v>
      </c>
      <c r="F8589" s="104"/>
      <c r="G8589" s="104"/>
      <c r="H8589" s="113"/>
      <c r="I8589" s="113"/>
      <c r="J8589" s="31"/>
      <c r="K8589" s="32"/>
      <c r="L8589" s="113"/>
      <c r="M8589" s="113"/>
      <c r="N8589" s="31"/>
      <c r="O8589" s="32"/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hidden="1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hidden="1" customHeight="1" x14ac:dyDescent="0.3">
      <c r="A8591" s="110"/>
      <c r="B8591" s="111"/>
      <c r="C8591" s="112"/>
      <c r="D8591" s="21">
        <f t="shared" si="216"/>
        <v>0</v>
      </c>
      <c r="E8591" s="24">
        <f t="shared" si="217"/>
        <v>0</v>
      </c>
      <c r="F8591" s="104"/>
      <c r="G8591" s="104"/>
      <c r="H8591" s="105"/>
      <c r="I8591" s="105"/>
      <c r="J8591" s="106"/>
      <c r="K8591" s="107"/>
      <c r="L8591" s="105"/>
      <c r="M8591" s="105"/>
      <c r="N8591" s="106"/>
      <c r="O8591" s="107"/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hidden="1" customHeight="1" x14ac:dyDescent="0.3">
      <c r="A8592" s="110"/>
      <c r="B8592" s="111"/>
      <c r="C8592" s="112"/>
      <c r="D8592" s="21">
        <f t="shared" si="216"/>
        <v>0</v>
      </c>
      <c r="E8592" s="24">
        <f t="shared" si="217"/>
        <v>0</v>
      </c>
      <c r="F8592" s="104"/>
      <c r="G8592" s="104"/>
      <c r="H8592" s="105"/>
      <c r="I8592" s="105"/>
      <c r="J8592" s="106"/>
      <c r="K8592" s="107"/>
      <c r="L8592" s="105"/>
      <c r="M8592" s="105"/>
      <c r="N8592" s="106"/>
      <c r="O8592" s="107"/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hidden="1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hidden="1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hidden="1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hidden="1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hidden="1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hidden="1" customHeight="1" x14ac:dyDescent="0.3">
      <c r="A8598" s="110"/>
      <c r="B8598" s="111"/>
      <c r="C8598" s="112"/>
      <c r="D8598" s="21">
        <f t="shared" si="216"/>
        <v>0</v>
      </c>
      <c r="E8598" s="24">
        <f t="shared" si="217"/>
        <v>0</v>
      </c>
      <c r="F8598" s="104"/>
      <c r="G8598" s="104"/>
      <c r="H8598" s="113"/>
      <c r="I8598" s="113"/>
      <c r="J8598" s="31"/>
      <c r="K8598" s="32"/>
      <c r="L8598" s="113"/>
      <c r="M8598" s="113"/>
      <c r="N8598" s="31"/>
      <c r="O8598" s="32"/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hidden="1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hidden="1" customHeight="1" x14ac:dyDescent="0.3">
      <c r="A8600" s="110"/>
      <c r="B8600" s="111"/>
      <c r="C8600" s="112"/>
      <c r="D8600" s="21">
        <f t="shared" si="216"/>
        <v>0</v>
      </c>
      <c r="E8600" s="24">
        <f t="shared" si="217"/>
        <v>0</v>
      </c>
      <c r="F8600" s="104"/>
      <c r="G8600" s="104"/>
      <c r="H8600" s="113"/>
      <c r="I8600" s="113"/>
      <c r="J8600" s="31"/>
      <c r="K8600" s="32"/>
      <c r="L8600" s="113"/>
      <c r="M8600" s="113"/>
      <c r="N8600" s="31"/>
      <c r="O8600" s="32"/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hidden="1" customHeight="1" x14ac:dyDescent="0.3">
      <c r="A8601" s="110"/>
      <c r="B8601" s="111"/>
      <c r="C8601" s="112"/>
      <c r="D8601" s="21">
        <f t="shared" si="216"/>
        <v>0</v>
      </c>
      <c r="E8601" s="24">
        <f t="shared" si="217"/>
        <v>0</v>
      </c>
      <c r="F8601" s="104"/>
      <c r="G8601" s="104"/>
      <c r="H8601" s="113"/>
      <c r="I8601" s="113"/>
      <c r="J8601" s="31"/>
      <c r="K8601" s="32"/>
      <c r="L8601" s="113"/>
      <c r="M8601" s="113"/>
      <c r="N8601" s="31"/>
      <c r="O8601" s="32"/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hidden="1" customHeight="1" x14ac:dyDescent="0.3">
      <c r="A8602" s="110"/>
      <c r="B8602" s="111"/>
      <c r="C8602" s="112"/>
      <c r="D8602" s="21">
        <f t="shared" si="216"/>
        <v>0</v>
      </c>
      <c r="E8602" s="24">
        <f t="shared" si="217"/>
        <v>0</v>
      </c>
      <c r="F8602" s="104"/>
      <c r="G8602" s="104"/>
      <c r="H8602" s="113"/>
      <c r="I8602" s="113"/>
      <c r="J8602" s="31"/>
      <c r="K8602" s="32"/>
      <c r="L8602" s="113"/>
      <c r="M8602" s="113"/>
      <c r="N8602" s="31"/>
      <c r="O8602" s="32"/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hidden="1" customHeight="1" x14ac:dyDescent="0.3">
      <c r="A8603" s="110"/>
      <c r="B8603" s="111"/>
      <c r="C8603" s="112"/>
      <c r="D8603" s="21">
        <f t="shared" si="216"/>
        <v>0</v>
      </c>
      <c r="E8603" s="24">
        <f t="shared" si="217"/>
        <v>0</v>
      </c>
      <c r="F8603" s="104"/>
      <c r="G8603" s="104"/>
      <c r="H8603" s="113"/>
      <c r="I8603" s="113"/>
      <c r="J8603" s="31"/>
      <c r="K8603" s="32"/>
      <c r="L8603" s="113"/>
      <c r="M8603" s="113"/>
      <c r="N8603" s="31"/>
      <c r="O8603" s="32"/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hidden="1" customHeight="1" x14ac:dyDescent="0.3">
      <c r="A8604" s="110"/>
      <c r="B8604" s="111"/>
      <c r="C8604" s="112"/>
      <c r="D8604" s="21">
        <f t="shared" si="216"/>
        <v>0</v>
      </c>
      <c r="E8604" s="24">
        <f t="shared" si="217"/>
        <v>0</v>
      </c>
      <c r="F8604" s="104"/>
      <c r="G8604" s="104"/>
      <c r="H8604" s="113"/>
      <c r="I8604" s="113"/>
      <c r="J8604" s="31"/>
      <c r="K8604" s="32"/>
      <c r="L8604" s="113"/>
      <c r="M8604" s="113"/>
      <c r="N8604" s="31"/>
      <c r="O8604" s="32"/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hidden="1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hidden="1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hidden="1" customHeight="1" x14ac:dyDescent="0.3">
      <c r="A8607" s="110"/>
      <c r="B8607" s="111"/>
      <c r="C8607" s="112"/>
      <c r="D8607" s="21">
        <f t="shared" si="216"/>
        <v>0</v>
      </c>
      <c r="E8607" s="24">
        <f t="shared" si="217"/>
        <v>0</v>
      </c>
      <c r="F8607" s="104"/>
      <c r="G8607" s="104"/>
      <c r="H8607" s="113"/>
      <c r="I8607" s="113"/>
      <c r="J8607" s="31"/>
      <c r="K8607" s="32"/>
      <c r="L8607" s="113"/>
      <c r="M8607" s="113"/>
      <c r="N8607" s="31"/>
      <c r="O8607" s="32"/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hidden="1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hidden="1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hidden="1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hidden="1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hidden="1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hidden="1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hidden="1" customHeight="1" x14ac:dyDescent="0.3">
      <c r="A8614" s="110"/>
      <c r="B8614" s="111"/>
      <c r="C8614" s="112"/>
      <c r="D8614" s="21">
        <f t="shared" si="218"/>
        <v>0</v>
      </c>
      <c r="E8614" s="24">
        <f t="shared" si="219"/>
        <v>0</v>
      </c>
      <c r="F8614" s="104"/>
      <c r="G8614" s="104"/>
      <c r="H8614" s="113"/>
      <c r="I8614" s="113"/>
      <c r="J8614" s="31"/>
      <c r="K8614" s="32"/>
      <c r="L8614" s="113"/>
      <c r="M8614" s="113"/>
      <c r="N8614" s="31"/>
      <c r="O8614" s="32"/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hidden="1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hidden="1" customHeight="1" x14ac:dyDescent="0.3">
      <c r="A8616" s="110"/>
      <c r="B8616" s="111"/>
      <c r="C8616" s="112"/>
      <c r="D8616" s="21">
        <f t="shared" si="218"/>
        <v>0</v>
      </c>
      <c r="E8616" s="24">
        <f t="shared" si="219"/>
        <v>0</v>
      </c>
      <c r="F8616" s="104"/>
      <c r="G8616" s="104"/>
      <c r="H8616" s="105"/>
      <c r="I8616" s="105"/>
      <c r="J8616" s="106"/>
      <c r="K8616" s="107"/>
      <c r="L8616" s="105"/>
      <c r="M8616" s="105"/>
      <c r="N8616" s="106"/>
      <c r="O8616" s="107"/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hidden="1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hidden="1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hidden="1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hidden="1" customHeight="1" x14ac:dyDescent="0.3">
      <c r="A8620" s="110"/>
      <c r="B8620" s="111"/>
      <c r="C8620" s="112"/>
      <c r="D8620" s="21">
        <f t="shared" si="218"/>
        <v>0</v>
      </c>
      <c r="E8620" s="24">
        <f t="shared" si="219"/>
        <v>0</v>
      </c>
      <c r="F8620" s="104"/>
      <c r="G8620" s="104"/>
      <c r="H8620" s="113"/>
      <c r="I8620" s="113"/>
      <c r="J8620" s="31"/>
      <c r="K8620" s="32"/>
      <c r="L8620" s="113"/>
      <c r="M8620" s="113"/>
      <c r="N8620" s="31"/>
      <c r="O8620" s="32"/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hidden="1" customHeight="1" x14ac:dyDescent="0.3">
      <c r="A8621" s="110"/>
      <c r="B8621" s="111"/>
      <c r="C8621" s="112"/>
      <c r="D8621" s="21">
        <f t="shared" si="218"/>
        <v>0</v>
      </c>
      <c r="E8621" s="24">
        <f t="shared" si="219"/>
        <v>0</v>
      </c>
      <c r="F8621" s="104"/>
      <c r="G8621" s="104"/>
      <c r="H8621" s="113"/>
      <c r="I8621" s="113"/>
      <c r="J8621" s="31"/>
      <c r="K8621" s="32"/>
      <c r="L8621" s="113"/>
      <c r="M8621" s="113"/>
      <c r="N8621" s="31"/>
      <c r="O8621" s="32"/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hidden="1" customHeight="1" x14ac:dyDescent="0.3">
      <c r="A8622" s="110"/>
      <c r="B8622" s="111"/>
      <c r="C8622" s="112"/>
      <c r="D8622" s="21">
        <f t="shared" si="218"/>
        <v>0</v>
      </c>
      <c r="E8622" s="24">
        <f t="shared" si="219"/>
        <v>0</v>
      </c>
      <c r="F8622" s="104"/>
      <c r="G8622" s="104"/>
      <c r="H8622" s="113"/>
      <c r="I8622" s="113"/>
      <c r="J8622" s="31"/>
      <c r="K8622" s="32"/>
      <c r="L8622" s="113"/>
      <c r="M8622" s="113"/>
      <c r="N8622" s="31"/>
      <c r="O8622" s="32"/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hidden="1" customHeight="1" x14ac:dyDescent="0.3">
      <c r="A8623" s="110"/>
      <c r="B8623" s="111"/>
      <c r="C8623" s="112"/>
      <c r="D8623" s="21">
        <f t="shared" si="218"/>
        <v>0</v>
      </c>
      <c r="E8623" s="24">
        <f t="shared" si="219"/>
        <v>0</v>
      </c>
      <c r="F8623" s="104"/>
      <c r="G8623" s="104"/>
      <c r="H8623" s="113"/>
      <c r="I8623" s="113"/>
      <c r="J8623" s="31"/>
      <c r="K8623" s="32"/>
      <c r="L8623" s="113"/>
      <c r="M8623" s="113"/>
      <c r="N8623" s="31"/>
      <c r="O8623" s="32"/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hidden="1" customHeight="1" x14ac:dyDescent="0.3">
      <c r="A8624" s="110"/>
      <c r="B8624" s="111"/>
      <c r="C8624" s="112"/>
      <c r="D8624" s="21">
        <f t="shared" si="218"/>
        <v>0</v>
      </c>
      <c r="E8624" s="24">
        <f t="shared" si="219"/>
        <v>0</v>
      </c>
      <c r="F8624" s="104"/>
      <c r="G8624" s="104"/>
      <c r="H8624" s="113"/>
      <c r="I8624" s="113"/>
      <c r="J8624" s="31"/>
      <c r="K8624" s="32"/>
      <c r="L8624" s="113"/>
      <c r="M8624" s="113"/>
      <c r="N8624" s="31"/>
      <c r="O8624" s="32"/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hidden="1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hidden="1" customHeight="1" x14ac:dyDescent="0.3">
      <c r="A8626" s="110"/>
      <c r="B8626" s="111"/>
      <c r="C8626" s="112"/>
      <c r="D8626" s="21">
        <f t="shared" si="218"/>
        <v>0</v>
      </c>
      <c r="E8626" s="24">
        <f t="shared" si="219"/>
        <v>0</v>
      </c>
      <c r="F8626" s="104"/>
      <c r="G8626" s="104"/>
      <c r="H8626" s="113"/>
      <c r="I8626" s="113"/>
      <c r="J8626" s="31"/>
      <c r="K8626" s="32"/>
      <c r="L8626" s="113"/>
      <c r="M8626" s="113"/>
      <c r="N8626" s="31"/>
      <c r="O8626" s="32"/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hidden="1" customHeight="1" x14ac:dyDescent="0.3">
      <c r="A8627" s="110"/>
      <c r="B8627" s="111"/>
      <c r="C8627" s="112"/>
      <c r="D8627" s="21">
        <f t="shared" si="218"/>
        <v>0</v>
      </c>
      <c r="E8627" s="24">
        <f t="shared" si="219"/>
        <v>0</v>
      </c>
      <c r="F8627" s="104"/>
      <c r="G8627" s="104"/>
      <c r="H8627" s="113"/>
      <c r="I8627" s="113"/>
      <c r="J8627" s="31"/>
      <c r="K8627" s="32"/>
      <c r="L8627" s="113"/>
      <c r="M8627" s="113"/>
      <c r="N8627" s="31"/>
      <c r="O8627" s="32"/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hidden="1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hidden="1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hidden="1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hidden="1" customHeight="1" x14ac:dyDescent="0.3">
      <c r="A8631" s="110"/>
      <c r="B8631" s="111"/>
      <c r="C8631" s="112"/>
      <c r="D8631" s="21">
        <f t="shared" si="218"/>
        <v>0</v>
      </c>
      <c r="E8631" s="24">
        <f t="shared" si="219"/>
        <v>0</v>
      </c>
      <c r="F8631" s="104"/>
      <c r="G8631" s="104"/>
      <c r="H8631" s="113"/>
      <c r="I8631" s="113"/>
      <c r="J8631" s="31"/>
      <c r="K8631" s="32"/>
      <c r="L8631" s="113"/>
      <c r="M8631" s="113"/>
      <c r="N8631" s="31"/>
      <c r="O8631" s="32"/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hidden="1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hidden="1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hidden="1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hidden="1" customHeight="1" x14ac:dyDescent="0.3">
      <c r="A8635" s="110"/>
      <c r="B8635" s="111"/>
      <c r="C8635" s="112"/>
      <c r="D8635" s="21">
        <f t="shared" si="218"/>
        <v>0</v>
      </c>
      <c r="E8635" s="24">
        <f t="shared" si="219"/>
        <v>0</v>
      </c>
      <c r="F8635" s="104"/>
      <c r="G8635" s="104"/>
      <c r="H8635" s="113"/>
      <c r="I8635" s="113"/>
      <c r="J8635" s="31"/>
      <c r="K8635" s="32"/>
      <c r="L8635" s="113"/>
      <c r="M8635" s="113"/>
      <c r="N8635" s="31"/>
      <c r="O8635" s="32"/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hidden="1" customHeight="1" x14ac:dyDescent="0.3">
      <c r="A8636" s="110"/>
      <c r="B8636" s="111"/>
      <c r="C8636" s="112"/>
      <c r="D8636" s="21">
        <f t="shared" si="218"/>
        <v>0</v>
      </c>
      <c r="E8636" s="24">
        <f t="shared" si="219"/>
        <v>0</v>
      </c>
      <c r="F8636" s="104"/>
      <c r="G8636" s="104"/>
      <c r="H8636" s="113"/>
      <c r="I8636" s="113"/>
      <c r="J8636" s="31"/>
      <c r="K8636" s="32"/>
      <c r="L8636" s="113"/>
      <c r="M8636" s="113"/>
      <c r="N8636" s="31"/>
      <c r="O8636" s="32"/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hidden="1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hidden="1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hidden="1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/>
      <c r="O8639" s="32"/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hidden="1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hidden="1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hidden="1" customHeight="1" x14ac:dyDescent="0.3">
      <c r="A8642" s="110"/>
      <c r="B8642" s="111"/>
      <c r="C8642" s="112"/>
      <c r="D8642" s="21">
        <f t="shared" si="218"/>
        <v>0</v>
      </c>
      <c r="E8642" s="24">
        <f t="shared" si="219"/>
        <v>0</v>
      </c>
      <c r="F8642" s="104"/>
      <c r="G8642" s="104"/>
      <c r="H8642" s="113"/>
      <c r="I8642" s="113"/>
      <c r="J8642" s="31"/>
      <c r="K8642" s="32"/>
      <c r="L8642" s="113"/>
      <c r="M8642" s="113"/>
      <c r="N8642" s="31"/>
      <c r="O8642" s="32"/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hidden="1" customHeight="1" x14ac:dyDescent="0.3">
      <c r="A8643" s="110"/>
      <c r="B8643" s="111"/>
      <c r="C8643" s="112"/>
      <c r="D8643" s="21">
        <f t="shared" si="218"/>
        <v>0</v>
      </c>
      <c r="E8643" s="24">
        <f t="shared" si="219"/>
        <v>0</v>
      </c>
      <c r="F8643" s="104"/>
      <c r="G8643" s="104"/>
      <c r="H8643" s="113"/>
      <c r="I8643" s="113"/>
      <c r="J8643" s="31"/>
      <c r="K8643" s="32"/>
      <c r="L8643" s="113"/>
      <c r="M8643" s="113"/>
      <c r="N8643" s="31"/>
      <c r="O8643" s="32"/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hidden="1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hidden="1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hidden="1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hidden="1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hidden="1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hidden="1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hidden="1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hidden="1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hidden="1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hidden="1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hidden="1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hidden="1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hidden="1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hidden="1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hidden="1" customHeight="1" x14ac:dyDescent="0.3">
      <c r="A8658" s="110"/>
      <c r="B8658" s="111"/>
      <c r="C8658" s="112"/>
      <c r="D8658" s="21">
        <f t="shared" si="218"/>
        <v>0</v>
      </c>
      <c r="E8658" s="24">
        <f t="shared" si="219"/>
        <v>0</v>
      </c>
      <c r="F8658" s="104"/>
      <c r="G8658" s="104"/>
      <c r="H8658" s="105"/>
      <c r="I8658" s="105"/>
      <c r="J8658" s="106"/>
      <c r="K8658" s="107"/>
      <c r="L8658" s="105"/>
      <c r="M8658" s="105"/>
      <c r="N8658" s="106"/>
      <c r="O8658" s="107"/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hidden="1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hidden="1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hidden="1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hidden="1" customHeight="1" x14ac:dyDescent="0.3">
      <c r="A8662" s="110"/>
      <c r="B8662" s="111"/>
      <c r="C8662" s="112"/>
      <c r="D8662" s="21">
        <f t="shared" si="218"/>
        <v>0</v>
      </c>
      <c r="E8662" s="24">
        <f t="shared" si="219"/>
        <v>0</v>
      </c>
      <c r="F8662" s="104"/>
      <c r="G8662" s="104"/>
      <c r="H8662" s="113"/>
      <c r="I8662" s="113"/>
      <c r="J8662" s="31"/>
      <c r="K8662" s="32"/>
      <c r="L8662" s="113"/>
      <c r="M8662" s="113"/>
      <c r="N8662" s="31"/>
      <c r="O8662" s="32"/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hidden="1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hidden="1" customHeight="1" x14ac:dyDescent="0.3">
      <c r="A8664" s="110"/>
      <c r="B8664" s="111"/>
      <c r="C8664" s="112"/>
      <c r="D8664" s="21">
        <f t="shared" si="218"/>
        <v>0</v>
      </c>
      <c r="E8664" s="24">
        <f t="shared" si="219"/>
        <v>0</v>
      </c>
      <c r="F8664" s="104"/>
      <c r="G8664" s="104"/>
      <c r="H8664" s="113"/>
      <c r="I8664" s="113"/>
      <c r="J8664" s="31"/>
      <c r="K8664" s="32"/>
      <c r="L8664" s="113"/>
      <c r="M8664" s="113"/>
      <c r="N8664" s="31"/>
      <c r="O8664" s="32"/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hidden="1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hidden="1" customHeight="1" x14ac:dyDescent="0.3">
      <c r="A8666" s="110"/>
      <c r="B8666" s="111"/>
      <c r="C8666" s="112"/>
      <c r="D8666" s="21">
        <f t="shared" si="218"/>
        <v>0</v>
      </c>
      <c r="E8666" s="24">
        <f t="shared" si="219"/>
        <v>0</v>
      </c>
      <c r="F8666" s="104"/>
      <c r="G8666" s="104"/>
      <c r="H8666" s="113"/>
      <c r="I8666" s="113"/>
      <c r="J8666" s="31"/>
      <c r="K8666" s="32"/>
      <c r="L8666" s="113"/>
      <c r="M8666" s="113"/>
      <c r="N8666" s="31"/>
      <c r="O8666" s="32"/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hidden="1" customHeight="1" x14ac:dyDescent="0.3">
      <c r="A8667" s="110"/>
      <c r="B8667" s="111"/>
      <c r="C8667" s="112"/>
      <c r="D8667" s="21">
        <f t="shared" si="218"/>
        <v>0</v>
      </c>
      <c r="E8667" s="24">
        <f t="shared" si="219"/>
        <v>0</v>
      </c>
      <c r="F8667" s="104"/>
      <c r="G8667" s="104"/>
      <c r="H8667" s="113"/>
      <c r="I8667" s="113"/>
      <c r="J8667" s="31"/>
      <c r="K8667" s="32"/>
      <c r="L8667" s="113"/>
      <c r="M8667" s="113"/>
      <c r="N8667" s="31"/>
      <c r="O8667" s="32"/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hidden="1" customHeight="1" x14ac:dyDescent="0.3">
      <c r="A8668" s="110"/>
      <c r="B8668" s="111"/>
      <c r="C8668" s="112"/>
      <c r="D8668" s="21">
        <f t="shared" si="218"/>
        <v>0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/>
      <c r="O8668" s="107"/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hidden="1" customHeight="1" x14ac:dyDescent="0.3">
      <c r="A8669" s="110"/>
      <c r="B8669" s="111"/>
      <c r="C8669" s="112"/>
      <c r="D8669" s="21">
        <f t="shared" si="218"/>
        <v>0</v>
      </c>
      <c r="E8669" s="24">
        <f t="shared" si="219"/>
        <v>0</v>
      </c>
      <c r="F8669" s="104"/>
      <c r="G8669" s="104"/>
      <c r="H8669" s="113"/>
      <c r="I8669" s="113"/>
      <c r="J8669" s="31"/>
      <c r="K8669" s="32"/>
      <c r="L8669" s="113"/>
      <c r="M8669" s="113"/>
      <c r="N8669" s="31"/>
      <c r="O8669" s="32"/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hidden="1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hidden="1" customHeight="1" x14ac:dyDescent="0.3">
      <c r="A8671" s="110"/>
      <c r="B8671" s="111"/>
      <c r="C8671" s="112"/>
      <c r="D8671" s="21">
        <f t="shared" si="218"/>
        <v>0</v>
      </c>
      <c r="E8671" s="24">
        <f t="shared" si="219"/>
        <v>0</v>
      </c>
      <c r="F8671" s="104"/>
      <c r="G8671" s="104"/>
      <c r="H8671" s="113"/>
      <c r="I8671" s="113"/>
      <c r="J8671" s="31"/>
      <c r="K8671" s="32"/>
      <c r="L8671" s="113"/>
      <c r="M8671" s="113"/>
      <c r="N8671" s="31"/>
      <c r="O8671" s="32"/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hidden="1" customHeight="1" x14ac:dyDescent="0.3">
      <c r="A8672" s="110"/>
      <c r="B8672" s="111"/>
      <c r="C8672" s="112"/>
      <c r="D8672" s="21">
        <f t="shared" si="218"/>
        <v>0</v>
      </c>
      <c r="E8672" s="24">
        <f t="shared" si="219"/>
        <v>0</v>
      </c>
      <c r="F8672" s="104"/>
      <c r="G8672" s="104"/>
      <c r="H8672" s="113"/>
      <c r="I8672" s="113"/>
      <c r="J8672" s="31"/>
      <c r="K8672" s="32"/>
      <c r="L8672" s="113"/>
      <c r="M8672" s="113"/>
      <c r="N8672" s="31"/>
      <c r="O8672" s="32"/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hidden="1" customHeight="1" x14ac:dyDescent="0.3">
      <c r="A8673" s="110"/>
      <c r="B8673" s="111"/>
      <c r="C8673" s="112"/>
      <c r="D8673" s="21">
        <f t="shared" si="218"/>
        <v>0</v>
      </c>
      <c r="E8673" s="24">
        <f t="shared" si="219"/>
        <v>0</v>
      </c>
      <c r="F8673" s="104"/>
      <c r="G8673" s="104"/>
      <c r="H8673" s="113"/>
      <c r="I8673" s="113"/>
      <c r="J8673" s="31"/>
      <c r="K8673" s="32"/>
      <c r="L8673" s="113"/>
      <c r="M8673" s="113"/>
      <c r="N8673" s="31"/>
      <c r="O8673" s="32"/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hidden="1" customHeight="1" x14ac:dyDescent="0.3">
      <c r="A8674" s="110"/>
      <c r="B8674" s="111"/>
      <c r="C8674" s="112"/>
      <c r="D8674" s="21">
        <f t="shared" si="218"/>
        <v>0</v>
      </c>
      <c r="E8674" s="24">
        <f t="shared" si="219"/>
        <v>0</v>
      </c>
      <c r="F8674" s="104"/>
      <c r="G8674" s="104"/>
      <c r="H8674" s="113"/>
      <c r="I8674" s="113"/>
      <c r="J8674" s="31"/>
      <c r="K8674" s="32"/>
      <c r="L8674" s="113"/>
      <c r="M8674" s="113"/>
      <c r="N8674" s="31"/>
      <c r="O8674" s="32"/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hidden="1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hidden="1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/>
      <c r="O8676" s="107"/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hidden="1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hidden="1" customHeight="1" x14ac:dyDescent="0.3">
      <c r="A8678" s="110"/>
      <c r="B8678" s="111"/>
      <c r="C8678" s="112"/>
      <c r="D8678" s="21">
        <f t="shared" si="220"/>
        <v>0</v>
      </c>
      <c r="E8678" s="24">
        <f t="shared" si="221"/>
        <v>0</v>
      </c>
      <c r="F8678" s="104"/>
      <c r="G8678" s="104"/>
      <c r="H8678" s="105"/>
      <c r="I8678" s="105"/>
      <c r="J8678" s="106"/>
      <c r="K8678" s="107"/>
      <c r="L8678" s="105"/>
      <c r="M8678" s="105"/>
      <c r="N8678" s="106"/>
      <c r="O8678" s="107"/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hidden="1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hidden="1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hidden="1" customHeight="1" x14ac:dyDescent="0.3">
      <c r="A8681" s="110"/>
      <c r="B8681" s="111"/>
      <c r="C8681" s="112"/>
      <c r="D8681" s="21">
        <f t="shared" si="220"/>
        <v>0</v>
      </c>
      <c r="E8681" s="24">
        <f t="shared" si="221"/>
        <v>0</v>
      </c>
      <c r="F8681" s="104"/>
      <c r="G8681" s="104"/>
      <c r="H8681" s="113"/>
      <c r="I8681" s="113"/>
      <c r="J8681" s="31"/>
      <c r="K8681" s="32"/>
      <c r="L8681" s="113"/>
      <c r="M8681" s="113"/>
      <c r="N8681" s="31"/>
      <c r="O8681" s="32"/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hidden="1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hidden="1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hidden="1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/>
      <c r="I8684" s="113"/>
      <c r="J8684" s="31"/>
      <c r="K8684" s="32"/>
      <c r="L8684" s="113"/>
      <c r="M8684" s="113"/>
      <c r="N8684" s="31"/>
      <c r="O8684" s="32"/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hidden="1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hidden="1" customHeight="1" x14ac:dyDescent="0.3">
      <c r="A8686" s="110"/>
      <c r="B8686" s="111"/>
      <c r="C8686" s="112"/>
      <c r="D8686" s="21">
        <f t="shared" si="220"/>
        <v>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/>
      <c r="O8686" s="32"/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hidden="1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hidden="1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hidden="1" customHeight="1" x14ac:dyDescent="0.3">
      <c r="A8689" s="110"/>
      <c r="B8689" s="111"/>
      <c r="C8689" s="112"/>
      <c r="D8689" s="21">
        <f t="shared" si="220"/>
        <v>0</v>
      </c>
      <c r="E8689" s="24">
        <f t="shared" si="221"/>
        <v>0</v>
      </c>
      <c r="F8689" s="104"/>
      <c r="G8689" s="104"/>
      <c r="H8689" s="105"/>
      <c r="I8689" s="105"/>
      <c r="J8689" s="106"/>
      <c r="K8689" s="107"/>
      <c r="L8689" s="105"/>
      <c r="M8689" s="105"/>
      <c r="N8689" s="106"/>
      <c r="O8689" s="107"/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hidden="1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hidden="1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hidden="1" customHeight="1" x14ac:dyDescent="0.3">
      <c r="A8692" s="110"/>
      <c r="B8692" s="111"/>
      <c r="C8692" s="112"/>
      <c r="D8692" s="21">
        <f t="shared" si="220"/>
        <v>0</v>
      </c>
      <c r="E8692" s="24">
        <f t="shared" si="221"/>
        <v>0</v>
      </c>
      <c r="F8692" s="104"/>
      <c r="G8692" s="104"/>
      <c r="H8692" s="105"/>
      <c r="I8692" s="105"/>
      <c r="J8692" s="106"/>
      <c r="K8692" s="107"/>
      <c r="L8692" s="105"/>
      <c r="M8692" s="105"/>
      <c r="N8692" s="106"/>
      <c r="O8692" s="107"/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hidden="1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hidden="1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hidden="1" customHeight="1" x14ac:dyDescent="0.3">
      <c r="A8695" s="110"/>
      <c r="B8695" s="111"/>
      <c r="C8695" s="112"/>
      <c r="D8695" s="21">
        <f t="shared" si="220"/>
        <v>0</v>
      </c>
      <c r="E8695" s="24">
        <f t="shared" si="221"/>
        <v>0</v>
      </c>
      <c r="F8695" s="104"/>
      <c r="G8695" s="104"/>
      <c r="H8695" s="113"/>
      <c r="I8695" s="113"/>
      <c r="J8695" s="31"/>
      <c r="K8695" s="32"/>
      <c r="L8695" s="113"/>
      <c r="M8695" s="113"/>
      <c r="N8695" s="31"/>
      <c r="O8695" s="32"/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hidden="1" customHeight="1" x14ac:dyDescent="0.3">
      <c r="A8696" s="110"/>
      <c r="B8696" s="111"/>
      <c r="C8696" s="112"/>
      <c r="D8696" s="21">
        <f t="shared" si="220"/>
        <v>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/>
      <c r="O8696" s="32"/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hidden="1" customHeight="1" x14ac:dyDescent="0.3">
      <c r="A8697" s="110"/>
      <c r="B8697" s="111"/>
      <c r="C8697" s="112"/>
      <c r="D8697" s="21">
        <f t="shared" si="220"/>
        <v>0</v>
      </c>
      <c r="E8697" s="24">
        <f t="shared" si="221"/>
        <v>0</v>
      </c>
      <c r="F8697" s="104"/>
      <c r="G8697" s="104"/>
      <c r="H8697" s="105"/>
      <c r="I8697" s="105"/>
      <c r="J8697" s="106"/>
      <c r="K8697" s="107"/>
      <c r="L8697" s="105"/>
      <c r="M8697" s="105"/>
      <c r="N8697" s="106"/>
      <c r="O8697" s="107"/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hidden="1" customHeight="1" x14ac:dyDescent="0.3">
      <c r="A8698" s="110"/>
      <c r="B8698" s="111"/>
      <c r="C8698" s="112"/>
      <c r="D8698" s="21">
        <f t="shared" si="220"/>
        <v>0</v>
      </c>
      <c r="E8698" s="24">
        <f t="shared" si="221"/>
        <v>0</v>
      </c>
      <c r="F8698" s="104"/>
      <c r="G8698" s="104"/>
      <c r="H8698" s="105"/>
      <c r="I8698" s="105"/>
      <c r="J8698" s="106"/>
      <c r="K8698" s="107"/>
      <c r="L8698" s="105"/>
      <c r="M8698" s="105"/>
      <c r="N8698" s="106"/>
      <c r="O8698" s="107"/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hidden="1" customHeight="1" x14ac:dyDescent="0.3">
      <c r="A8699" s="110"/>
      <c r="B8699" s="111"/>
      <c r="C8699" s="112"/>
      <c r="D8699" s="21">
        <f t="shared" si="220"/>
        <v>0</v>
      </c>
      <c r="E8699" s="24">
        <f t="shared" si="221"/>
        <v>0</v>
      </c>
      <c r="F8699" s="104"/>
      <c r="G8699" s="104"/>
      <c r="H8699" s="113"/>
      <c r="I8699" s="113"/>
      <c r="J8699" s="31"/>
      <c r="K8699" s="32"/>
      <c r="L8699" s="113"/>
      <c r="M8699" s="113"/>
      <c r="N8699" s="31"/>
      <c r="O8699" s="32"/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hidden="1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hidden="1" customHeight="1" x14ac:dyDescent="0.3">
      <c r="A8701" s="110"/>
      <c r="B8701" s="111"/>
      <c r="C8701" s="112"/>
      <c r="D8701" s="21">
        <f t="shared" si="220"/>
        <v>0</v>
      </c>
      <c r="E8701" s="24">
        <f t="shared" si="221"/>
        <v>0</v>
      </c>
      <c r="F8701" s="104"/>
      <c r="G8701" s="104"/>
      <c r="H8701" s="113"/>
      <c r="I8701" s="113"/>
      <c r="J8701" s="31"/>
      <c r="K8701" s="32"/>
      <c r="L8701" s="113"/>
      <c r="M8701" s="113"/>
      <c r="N8701" s="31"/>
      <c r="O8701" s="32"/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hidden="1" customHeight="1" x14ac:dyDescent="0.3">
      <c r="A8702" s="110"/>
      <c r="B8702" s="111"/>
      <c r="C8702" s="112"/>
      <c r="D8702" s="21">
        <f t="shared" si="220"/>
        <v>0</v>
      </c>
      <c r="E8702" s="24">
        <f t="shared" si="221"/>
        <v>0</v>
      </c>
      <c r="F8702" s="104"/>
      <c r="G8702" s="104"/>
      <c r="H8702" s="113"/>
      <c r="I8702" s="113"/>
      <c r="J8702" s="31"/>
      <c r="K8702" s="32"/>
      <c r="L8702" s="113"/>
      <c r="M8702" s="113"/>
      <c r="N8702" s="31"/>
      <c r="O8702" s="32"/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hidden="1" customHeight="1" x14ac:dyDescent="0.3">
      <c r="A8703" s="110"/>
      <c r="B8703" s="111"/>
      <c r="C8703" s="112"/>
      <c r="D8703" s="21">
        <f t="shared" si="220"/>
        <v>0</v>
      </c>
      <c r="E8703" s="24">
        <f t="shared" si="221"/>
        <v>0</v>
      </c>
      <c r="F8703" s="104"/>
      <c r="G8703" s="104"/>
      <c r="H8703" s="105"/>
      <c r="I8703" s="105"/>
      <c r="J8703" s="106"/>
      <c r="K8703" s="107"/>
      <c r="L8703" s="105"/>
      <c r="M8703" s="105"/>
      <c r="N8703" s="106"/>
      <c r="O8703" s="107"/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hidden="1" customHeight="1" x14ac:dyDescent="0.3">
      <c r="A8704" s="110"/>
      <c r="B8704" s="111"/>
      <c r="C8704" s="112"/>
      <c r="D8704" s="21">
        <f t="shared" si="220"/>
        <v>0</v>
      </c>
      <c r="E8704" s="24">
        <f t="shared" si="221"/>
        <v>0</v>
      </c>
      <c r="F8704" s="104"/>
      <c r="G8704" s="104"/>
      <c r="H8704" s="105"/>
      <c r="I8704" s="105"/>
      <c r="J8704" s="106"/>
      <c r="K8704" s="107"/>
      <c r="L8704" s="105"/>
      <c r="M8704" s="105"/>
      <c r="N8704" s="106"/>
      <c r="O8704" s="107"/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hidden="1" customHeight="1" x14ac:dyDescent="0.3">
      <c r="A8705" s="110"/>
      <c r="B8705" s="111"/>
      <c r="C8705" s="112"/>
      <c r="D8705" s="21">
        <f t="shared" si="220"/>
        <v>0</v>
      </c>
      <c r="E8705" s="24">
        <f t="shared" si="221"/>
        <v>0</v>
      </c>
      <c r="F8705" s="104"/>
      <c r="G8705" s="104"/>
      <c r="H8705" s="113"/>
      <c r="I8705" s="113"/>
      <c r="J8705" s="31"/>
      <c r="K8705" s="32"/>
      <c r="L8705" s="113"/>
      <c r="M8705" s="113"/>
      <c r="N8705" s="31"/>
      <c r="O8705" s="32"/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hidden="1" customHeight="1" x14ac:dyDescent="0.3">
      <c r="A8706" s="110"/>
      <c r="B8706" s="111"/>
      <c r="C8706" s="112"/>
      <c r="D8706" s="21">
        <f t="shared" si="220"/>
        <v>0</v>
      </c>
      <c r="E8706" s="24">
        <f t="shared" si="221"/>
        <v>0</v>
      </c>
      <c r="F8706" s="104"/>
      <c r="G8706" s="104"/>
      <c r="H8706" s="113"/>
      <c r="I8706" s="113"/>
      <c r="J8706" s="31"/>
      <c r="K8706" s="32"/>
      <c r="L8706" s="113"/>
      <c r="M8706" s="113"/>
      <c r="N8706" s="31"/>
      <c r="O8706" s="32"/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hidden="1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hidden="1" customHeight="1" x14ac:dyDescent="0.3">
      <c r="A8708" s="110"/>
      <c r="B8708" s="111"/>
      <c r="C8708" s="112"/>
      <c r="D8708" s="21">
        <f t="shared" si="220"/>
        <v>0</v>
      </c>
      <c r="E8708" s="24">
        <f t="shared" si="221"/>
        <v>0</v>
      </c>
      <c r="F8708" s="104"/>
      <c r="G8708" s="104"/>
      <c r="H8708" s="113"/>
      <c r="I8708" s="113"/>
      <c r="J8708" s="31"/>
      <c r="K8708" s="32"/>
      <c r="L8708" s="113"/>
      <c r="M8708" s="113"/>
      <c r="N8708" s="31"/>
      <c r="O8708" s="32"/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hidden="1" customHeight="1" x14ac:dyDescent="0.3">
      <c r="A8709" s="110"/>
      <c r="B8709" s="111"/>
      <c r="C8709" s="112"/>
      <c r="D8709" s="21">
        <f t="shared" si="220"/>
        <v>0</v>
      </c>
      <c r="E8709" s="24">
        <f t="shared" si="221"/>
        <v>0</v>
      </c>
      <c r="F8709" s="104"/>
      <c r="G8709" s="104"/>
      <c r="H8709" s="113"/>
      <c r="I8709" s="113"/>
      <c r="J8709" s="31"/>
      <c r="K8709" s="32"/>
      <c r="L8709" s="113"/>
      <c r="M8709" s="113"/>
      <c r="N8709" s="31"/>
      <c r="O8709" s="32"/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hidden="1" customHeight="1" x14ac:dyDescent="0.3">
      <c r="A8710" s="110"/>
      <c r="B8710" s="111"/>
      <c r="C8710" s="112"/>
      <c r="D8710" s="21">
        <f t="shared" si="220"/>
        <v>0</v>
      </c>
      <c r="E8710" s="24">
        <f t="shared" si="221"/>
        <v>0</v>
      </c>
      <c r="F8710" s="104"/>
      <c r="G8710" s="104"/>
      <c r="H8710" s="105"/>
      <c r="I8710" s="105"/>
      <c r="J8710" s="106"/>
      <c r="K8710" s="107"/>
      <c r="L8710" s="105"/>
      <c r="M8710" s="105"/>
      <c r="N8710" s="106"/>
      <c r="O8710" s="107"/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hidden="1" customHeight="1" x14ac:dyDescent="0.3">
      <c r="A8711" s="110"/>
      <c r="B8711" s="111"/>
      <c r="C8711" s="112"/>
      <c r="D8711" s="21">
        <f t="shared" si="220"/>
        <v>0</v>
      </c>
      <c r="E8711" s="24">
        <f t="shared" si="221"/>
        <v>0</v>
      </c>
      <c r="F8711" s="104"/>
      <c r="G8711" s="104"/>
      <c r="H8711" s="105"/>
      <c r="I8711" s="105"/>
      <c r="J8711" s="106"/>
      <c r="K8711" s="107"/>
      <c r="L8711" s="105"/>
      <c r="M8711" s="105"/>
      <c r="N8711" s="106"/>
      <c r="O8711" s="107"/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hidden="1" customHeight="1" x14ac:dyDescent="0.3">
      <c r="A8712" s="110"/>
      <c r="B8712" s="111"/>
      <c r="C8712" s="112"/>
      <c r="D8712" s="21">
        <f t="shared" si="220"/>
        <v>0</v>
      </c>
      <c r="E8712" s="24">
        <f t="shared" si="221"/>
        <v>0</v>
      </c>
      <c r="F8712" s="104"/>
      <c r="G8712" s="104"/>
      <c r="H8712" s="105"/>
      <c r="I8712" s="105"/>
      <c r="J8712" s="106"/>
      <c r="K8712" s="107"/>
      <c r="L8712" s="105"/>
      <c r="M8712" s="105"/>
      <c r="N8712" s="106"/>
      <c r="O8712" s="107"/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hidden="1" customHeight="1" x14ac:dyDescent="0.3">
      <c r="A8713" s="110"/>
      <c r="B8713" s="111"/>
      <c r="C8713" s="112"/>
      <c r="D8713" s="21">
        <f t="shared" si="220"/>
        <v>0</v>
      </c>
      <c r="E8713" s="24">
        <f t="shared" si="221"/>
        <v>0</v>
      </c>
      <c r="F8713" s="104"/>
      <c r="G8713" s="104"/>
      <c r="H8713" s="105"/>
      <c r="I8713" s="105"/>
      <c r="J8713" s="106"/>
      <c r="K8713" s="107"/>
      <c r="L8713" s="105"/>
      <c r="M8713" s="105"/>
      <c r="N8713" s="106"/>
      <c r="O8713" s="107"/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hidden="1" customHeight="1" x14ac:dyDescent="0.3">
      <c r="A8714" s="110"/>
      <c r="B8714" s="111"/>
      <c r="C8714" s="112"/>
      <c r="D8714" s="21">
        <f t="shared" si="220"/>
        <v>0</v>
      </c>
      <c r="E8714" s="24">
        <f t="shared" si="221"/>
        <v>0</v>
      </c>
      <c r="F8714" s="104"/>
      <c r="G8714" s="104"/>
      <c r="H8714" s="113"/>
      <c r="I8714" s="113"/>
      <c r="J8714" s="31"/>
      <c r="K8714" s="32"/>
      <c r="L8714" s="113"/>
      <c r="M8714" s="113"/>
      <c r="N8714" s="31"/>
      <c r="O8714" s="32"/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hidden="1" customHeight="1" x14ac:dyDescent="0.3">
      <c r="A8715" s="110"/>
      <c r="B8715" s="111"/>
      <c r="C8715" s="112"/>
      <c r="D8715" s="21">
        <f t="shared" si="220"/>
        <v>0</v>
      </c>
      <c r="E8715" s="24">
        <f t="shared" si="221"/>
        <v>0</v>
      </c>
      <c r="F8715" s="104"/>
      <c r="G8715" s="104"/>
      <c r="H8715" s="113"/>
      <c r="I8715" s="113"/>
      <c r="J8715" s="31"/>
      <c r="K8715" s="32"/>
      <c r="L8715" s="113"/>
      <c r="M8715" s="113"/>
      <c r="N8715" s="31"/>
      <c r="O8715" s="32"/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hidden="1" customHeight="1" x14ac:dyDescent="0.3">
      <c r="A8716" s="110"/>
      <c r="B8716" s="111"/>
      <c r="C8716" s="112"/>
      <c r="D8716" s="21">
        <f t="shared" si="220"/>
        <v>0</v>
      </c>
      <c r="E8716" s="24">
        <f t="shared" si="221"/>
        <v>0</v>
      </c>
      <c r="F8716" s="104"/>
      <c r="G8716" s="104"/>
      <c r="H8716" s="113"/>
      <c r="I8716" s="113"/>
      <c r="J8716" s="31"/>
      <c r="K8716" s="32"/>
      <c r="L8716" s="113"/>
      <c r="M8716" s="113"/>
      <c r="N8716" s="31"/>
      <c r="O8716" s="32"/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hidden="1" customHeight="1" x14ac:dyDescent="0.3">
      <c r="A8717" s="110"/>
      <c r="B8717" s="111"/>
      <c r="C8717" s="112"/>
      <c r="D8717" s="21">
        <f t="shared" si="220"/>
        <v>0</v>
      </c>
      <c r="E8717" s="24">
        <f t="shared" si="221"/>
        <v>0</v>
      </c>
      <c r="F8717" s="104"/>
      <c r="G8717" s="104"/>
      <c r="H8717" s="113"/>
      <c r="I8717" s="113"/>
      <c r="J8717" s="31"/>
      <c r="K8717" s="32"/>
      <c r="L8717" s="113"/>
      <c r="M8717" s="113"/>
      <c r="N8717" s="31"/>
      <c r="O8717" s="32"/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1703</v>
      </c>
      <c r="AE8717" s="19" t="s">
        <v>1413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hidden="1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hidden="1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hidden="1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hidden="1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hidden="1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hidden="1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hidden="1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hidden="1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hidden="1" customHeight="1" x14ac:dyDescent="0.3">
      <c r="A8726" s="110"/>
      <c r="B8726" s="111"/>
      <c r="C8726" s="112"/>
      <c r="D8726" s="21">
        <f t="shared" si="220"/>
        <v>0</v>
      </c>
      <c r="E8726" s="24">
        <f t="shared" si="221"/>
        <v>0</v>
      </c>
      <c r="F8726" s="104"/>
      <c r="G8726" s="104"/>
      <c r="H8726" s="113"/>
      <c r="I8726" s="113"/>
      <c r="J8726" s="31"/>
      <c r="K8726" s="32"/>
      <c r="L8726" s="113"/>
      <c r="M8726" s="113"/>
      <c r="N8726" s="31"/>
      <c r="O8726" s="32"/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hidden="1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hidden="1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hidden="1" customHeight="1" x14ac:dyDescent="0.3">
      <c r="A8729" s="110"/>
      <c r="B8729" s="111"/>
      <c r="C8729" s="112"/>
      <c r="D8729" s="21">
        <f t="shared" si="220"/>
        <v>0</v>
      </c>
      <c r="E8729" s="24">
        <f t="shared" si="221"/>
        <v>0</v>
      </c>
      <c r="F8729" s="104"/>
      <c r="G8729" s="104"/>
      <c r="H8729" s="113"/>
      <c r="I8729" s="113"/>
      <c r="J8729" s="31"/>
      <c r="K8729" s="32"/>
      <c r="L8729" s="113"/>
      <c r="M8729" s="113"/>
      <c r="N8729" s="31"/>
      <c r="O8729" s="32"/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hidden="1" customHeight="1" x14ac:dyDescent="0.3">
      <c r="A8730" s="110"/>
      <c r="B8730" s="111"/>
      <c r="C8730" s="112"/>
      <c r="D8730" s="21">
        <f t="shared" si="220"/>
        <v>0</v>
      </c>
      <c r="E8730" s="24">
        <f t="shared" si="221"/>
        <v>0</v>
      </c>
      <c r="F8730" s="104"/>
      <c r="G8730" s="104"/>
      <c r="H8730" s="105"/>
      <c r="I8730" s="105"/>
      <c r="J8730" s="106"/>
      <c r="K8730" s="107"/>
      <c r="L8730" s="105"/>
      <c r="M8730" s="105"/>
      <c r="N8730" s="106"/>
      <c r="O8730" s="107"/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hidden="1" customHeight="1" x14ac:dyDescent="0.3">
      <c r="A8731" s="110"/>
      <c r="B8731" s="111"/>
      <c r="C8731" s="112"/>
      <c r="D8731" s="21">
        <f t="shared" si="220"/>
        <v>0</v>
      </c>
      <c r="E8731" s="24">
        <f t="shared" si="221"/>
        <v>0</v>
      </c>
      <c r="F8731" s="104"/>
      <c r="G8731" s="104"/>
      <c r="H8731" s="105"/>
      <c r="I8731" s="105"/>
      <c r="J8731" s="106"/>
      <c r="K8731" s="107"/>
      <c r="L8731" s="105"/>
      <c r="M8731" s="105"/>
      <c r="N8731" s="106"/>
      <c r="O8731" s="107"/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hidden="1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/>
      <c r="O8732" s="107"/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hidden="1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hidden="1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hidden="1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hidden="1" customHeight="1" x14ac:dyDescent="0.3">
      <c r="A8736" s="110"/>
      <c r="B8736" s="111"/>
      <c r="C8736" s="112"/>
      <c r="D8736" s="21">
        <f t="shared" si="220"/>
        <v>0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/>
      <c r="O8736" s="107"/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hidden="1" customHeight="1" x14ac:dyDescent="0.3">
      <c r="A8737" s="110"/>
      <c r="B8737" s="111"/>
      <c r="C8737" s="112"/>
      <c r="D8737" s="21">
        <f t="shared" si="220"/>
        <v>0</v>
      </c>
      <c r="E8737" s="24">
        <f t="shared" si="221"/>
        <v>0</v>
      </c>
      <c r="F8737" s="104"/>
      <c r="G8737" s="104"/>
      <c r="H8737" s="105"/>
      <c r="I8737" s="105"/>
      <c r="J8737" s="106"/>
      <c r="K8737" s="107"/>
      <c r="L8737" s="105"/>
      <c r="M8737" s="105"/>
      <c r="N8737" s="106"/>
      <c r="O8737" s="107"/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hidden="1" customHeight="1" x14ac:dyDescent="0.3">
      <c r="A8738" s="110"/>
      <c r="B8738" s="111"/>
      <c r="C8738" s="112"/>
      <c r="D8738" s="21">
        <f t="shared" si="220"/>
        <v>0</v>
      </c>
      <c r="E8738" s="24">
        <f t="shared" si="221"/>
        <v>0</v>
      </c>
      <c r="F8738" s="104"/>
      <c r="G8738" s="104"/>
      <c r="H8738" s="105"/>
      <c r="I8738" s="105"/>
      <c r="J8738" s="106"/>
      <c r="K8738" s="107"/>
      <c r="L8738" s="105"/>
      <c r="M8738" s="105"/>
      <c r="N8738" s="106"/>
      <c r="O8738" s="107"/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hidden="1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hidden="1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hidden="1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hidden="1" customHeight="1" x14ac:dyDescent="0.3">
      <c r="A8742" s="110"/>
      <c r="B8742" s="111"/>
      <c r="C8742" s="112"/>
      <c r="D8742" s="21">
        <f t="shared" si="222"/>
        <v>0</v>
      </c>
      <c r="E8742" s="24">
        <f t="shared" si="223"/>
        <v>0</v>
      </c>
      <c r="F8742" s="104"/>
      <c r="G8742" s="104"/>
      <c r="H8742" s="113"/>
      <c r="I8742" s="113"/>
      <c r="J8742" s="31"/>
      <c r="K8742" s="32"/>
      <c r="L8742" s="113"/>
      <c r="M8742" s="113"/>
      <c r="N8742" s="31"/>
      <c r="O8742" s="32"/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hidden="1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hidden="1" customHeight="1" x14ac:dyDescent="0.3">
      <c r="A8744" s="110"/>
      <c r="B8744" s="111"/>
      <c r="C8744" s="112"/>
      <c r="D8744" s="21">
        <f t="shared" si="222"/>
        <v>0</v>
      </c>
      <c r="E8744" s="24">
        <f t="shared" si="223"/>
        <v>0</v>
      </c>
      <c r="F8744" s="104"/>
      <c r="G8744" s="104"/>
      <c r="H8744" s="105"/>
      <c r="I8744" s="105"/>
      <c r="J8744" s="106"/>
      <c r="K8744" s="107"/>
      <c r="L8744" s="105"/>
      <c r="M8744" s="105"/>
      <c r="N8744" s="106"/>
      <c r="O8744" s="107"/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hidden="1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hidden="1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/>
      <c r="O8746" s="32"/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hidden="1" customHeight="1" x14ac:dyDescent="0.3">
      <c r="A8747" s="110"/>
      <c r="B8747" s="111"/>
      <c r="C8747" s="112"/>
      <c r="D8747" s="21">
        <f t="shared" si="222"/>
        <v>0</v>
      </c>
      <c r="E8747" s="24">
        <f t="shared" si="223"/>
        <v>0</v>
      </c>
      <c r="F8747" s="104"/>
      <c r="G8747" s="104"/>
      <c r="H8747" s="113"/>
      <c r="I8747" s="113"/>
      <c r="J8747" s="31"/>
      <c r="K8747" s="32"/>
      <c r="L8747" s="113"/>
      <c r="M8747" s="113"/>
      <c r="N8747" s="31"/>
      <c r="O8747" s="32"/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hidden="1" customHeight="1" x14ac:dyDescent="0.3">
      <c r="A8748" s="110"/>
      <c r="B8748" s="111"/>
      <c r="C8748" s="112"/>
      <c r="D8748" s="21">
        <f t="shared" si="222"/>
        <v>0</v>
      </c>
      <c r="E8748" s="24">
        <f t="shared" si="223"/>
        <v>0</v>
      </c>
      <c r="F8748" s="104"/>
      <c r="G8748" s="104"/>
      <c r="H8748" s="105"/>
      <c r="I8748" s="105"/>
      <c r="J8748" s="106"/>
      <c r="K8748" s="107"/>
      <c r="L8748" s="105"/>
      <c r="M8748" s="105"/>
      <c r="N8748" s="106"/>
      <c r="O8748" s="107"/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hidden="1" customHeight="1" x14ac:dyDescent="0.3">
      <c r="A8749" s="110"/>
      <c r="B8749" s="111"/>
      <c r="C8749" s="112"/>
      <c r="D8749" s="21">
        <f t="shared" si="222"/>
        <v>0</v>
      </c>
      <c r="E8749" s="24">
        <f t="shared" si="223"/>
        <v>0</v>
      </c>
      <c r="F8749" s="104"/>
      <c r="G8749" s="104"/>
      <c r="H8749" s="105"/>
      <c r="I8749" s="105"/>
      <c r="J8749" s="106"/>
      <c r="K8749" s="107"/>
      <c r="L8749" s="105"/>
      <c r="M8749" s="105"/>
      <c r="N8749" s="106"/>
      <c r="O8749" s="107"/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hidden="1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hidden="1" customHeight="1" x14ac:dyDescent="0.3">
      <c r="A8751" s="110"/>
      <c r="B8751" s="111"/>
      <c r="C8751" s="112"/>
      <c r="D8751" s="21">
        <f t="shared" si="222"/>
        <v>0</v>
      </c>
      <c r="E8751" s="24">
        <f t="shared" si="223"/>
        <v>0</v>
      </c>
      <c r="F8751" s="104"/>
      <c r="G8751" s="104"/>
      <c r="H8751" s="105"/>
      <c r="I8751" s="105"/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hidden="1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hidden="1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hidden="1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hidden="1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hidden="1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hidden="1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hidden="1" customHeight="1" x14ac:dyDescent="0.3">
      <c r="A8758" s="110"/>
      <c r="B8758" s="111"/>
      <c r="C8758" s="112"/>
      <c r="D8758" s="21">
        <f t="shared" si="222"/>
        <v>0</v>
      </c>
      <c r="E8758" s="24">
        <f t="shared" si="223"/>
        <v>0</v>
      </c>
      <c r="F8758" s="104"/>
      <c r="G8758" s="104"/>
      <c r="H8758" s="105"/>
      <c r="I8758" s="105"/>
      <c r="J8758" s="106"/>
      <c r="K8758" s="107"/>
      <c r="L8758" s="105"/>
      <c r="M8758" s="105"/>
      <c r="N8758" s="106"/>
      <c r="O8758" s="107"/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hidden="1" customHeight="1" x14ac:dyDescent="0.3">
      <c r="A8759" s="110"/>
      <c r="B8759" s="111"/>
      <c r="C8759" s="112"/>
      <c r="D8759" s="21">
        <f t="shared" si="222"/>
        <v>0</v>
      </c>
      <c r="E8759" s="24">
        <f t="shared" si="223"/>
        <v>0</v>
      </c>
      <c r="F8759" s="104"/>
      <c r="G8759" s="104"/>
      <c r="H8759" s="105"/>
      <c r="I8759" s="105"/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hidden="1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hidden="1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hidden="1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hidden="1" customHeight="1" x14ac:dyDescent="0.3">
      <c r="A8763" s="110"/>
      <c r="B8763" s="111"/>
      <c r="C8763" s="112"/>
      <c r="D8763" s="21">
        <f t="shared" si="222"/>
        <v>0</v>
      </c>
      <c r="E8763" s="24">
        <f t="shared" si="223"/>
        <v>0</v>
      </c>
      <c r="F8763" s="104"/>
      <c r="G8763" s="104"/>
      <c r="H8763" s="105"/>
      <c r="I8763" s="105"/>
      <c r="J8763" s="106"/>
      <c r="K8763" s="107"/>
      <c r="L8763" s="105"/>
      <c r="M8763" s="105"/>
      <c r="N8763" s="106"/>
      <c r="O8763" s="107"/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hidden="1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hidden="1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hidden="1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hidden="1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hidden="1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hidden="1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hidden="1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hidden="1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hidden="1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hidden="1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hidden="1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hidden="1" customHeight="1" x14ac:dyDescent="0.3">
      <c r="A8775" s="110"/>
      <c r="B8775" s="111"/>
      <c r="C8775" s="112"/>
      <c r="D8775" s="21">
        <f t="shared" si="222"/>
        <v>0</v>
      </c>
      <c r="E8775" s="24">
        <f t="shared" si="223"/>
        <v>0</v>
      </c>
      <c r="F8775" s="104"/>
      <c r="G8775" s="104"/>
      <c r="H8775" s="105"/>
      <c r="I8775" s="105"/>
      <c r="J8775" s="106"/>
      <c r="K8775" s="107"/>
      <c r="L8775" s="105"/>
      <c r="M8775" s="105"/>
      <c r="N8775" s="106"/>
      <c r="O8775" s="107"/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hidden="1" customHeight="1" x14ac:dyDescent="0.3">
      <c r="A8776" s="110"/>
      <c r="B8776" s="111"/>
      <c r="C8776" s="112"/>
      <c r="D8776" s="21">
        <f t="shared" si="222"/>
        <v>0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/>
      <c r="O8776" s="32"/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hidden="1" customHeight="1" x14ac:dyDescent="0.3">
      <c r="A8777" s="110"/>
      <c r="B8777" s="111"/>
      <c r="C8777" s="112"/>
      <c r="D8777" s="21">
        <f t="shared" si="222"/>
        <v>0</v>
      </c>
      <c r="E8777" s="24">
        <f t="shared" si="223"/>
        <v>0</v>
      </c>
      <c r="F8777" s="104"/>
      <c r="G8777" s="104"/>
      <c r="H8777" s="113"/>
      <c r="I8777" s="113"/>
      <c r="J8777" s="31"/>
      <c r="K8777" s="32"/>
      <c r="L8777" s="113"/>
      <c r="M8777" s="113"/>
      <c r="N8777" s="31"/>
      <c r="O8777" s="32"/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hidden="1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hidden="1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hidden="1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hidden="1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hidden="1" customHeight="1" x14ac:dyDescent="0.3">
      <c r="A8782" s="110"/>
      <c r="B8782" s="111"/>
      <c r="C8782" s="112"/>
      <c r="D8782" s="21">
        <f t="shared" si="222"/>
        <v>0</v>
      </c>
      <c r="E8782" s="24">
        <f t="shared" si="223"/>
        <v>0</v>
      </c>
      <c r="F8782" s="104"/>
      <c r="G8782" s="104"/>
      <c r="H8782" s="105"/>
      <c r="I8782" s="105"/>
      <c r="J8782" s="106"/>
      <c r="K8782" s="107"/>
      <c r="L8782" s="105"/>
      <c r="M8782" s="105"/>
      <c r="N8782" s="106"/>
      <c r="O8782" s="107"/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hidden="1" customHeight="1" x14ac:dyDescent="0.3">
      <c r="A8783" s="110"/>
      <c r="B8783" s="111"/>
      <c r="C8783" s="112"/>
      <c r="D8783" s="21">
        <f t="shared" si="222"/>
        <v>0</v>
      </c>
      <c r="E8783" s="24">
        <f t="shared" si="223"/>
        <v>0</v>
      </c>
      <c r="F8783" s="104"/>
      <c r="G8783" s="104"/>
      <c r="H8783" s="113"/>
      <c r="I8783" s="113"/>
      <c r="J8783" s="31"/>
      <c r="K8783" s="32"/>
      <c r="L8783" s="113"/>
      <c r="M8783" s="113"/>
      <c r="N8783" s="31"/>
      <c r="O8783" s="32"/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hidden="1" customHeight="1" x14ac:dyDescent="0.3">
      <c r="A8784" s="110"/>
      <c r="B8784" s="111"/>
      <c r="C8784" s="112"/>
      <c r="D8784" s="21">
        <f t="shared" si="222"/>
        <v>0</v>
      </c>
      <c r="E8784" s="24">
        <f t="shared" si="223"/>
        <v>0</v>
      </c>
      <c r="F8784" s="104"/>
      <c r="G8784" s="104"/>
      <c r="H8784" s="105"/>
      <c r="I8784" s="105"/>
      <c r="J8784" s="106"/>
      <c r="K8784" s="107"/>
      <c r="L8784" s="105"/>
      <c r="M8784" s="105"/>
      <c r="N8784" s="106"/>
      <c r="O8784" s="107"/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hidden="1" customHeight="1" x14ac:dyDescent="0.3">
      <c r="A8785" s="110"/>
      <c r="B8785" s="111"/>
      <c r="C8785" s="112"/>
      <c r="D8785" s="21">
        <f t="shared" si="222"/>
        <v>0</v>
      </c>
      <c r="E8785" s="24">
        <f t="shared" si="223"/>
        <v>0</v>
      </c>
      <c r="F8785" s="104"/>
      <c r="G8785" s="104"/>
      <c r="H8785" s="113"/>
      <c r="I8785" s="113"/>
      <c r="J8785" s="31"/>
      <c r="K8785" s="32"/>
      <c r="L8785" s="113"/>
      <c r="M8785" s="113"/>
      <c r="N8785" s="31"/>
      <c r="O8785" s="32"/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hidden="1" customHeight="1" x14ac:dyDescent="0.3">
      <c r="A8786" s="110"/>
      <c r="B8786" s="111"/>
      <c r="C8786" s="112"/>
      <c r="D8786" s="21">
        <f t="shared" si="222"/>
        <v>0</v>
      </c>
      <c r="E8786" s="24">
        <f t="shared" si="223"/>
        <v>0</v>
      </c>
      <c r="F8786" s="104"/>
      <c r="G8786" s="104"/>
      <c r="H8786" s="113"/>
      <c r="I8786" s="113"/>
      <c r="J8786" s="31"/>
      <c r="K8786" s="32"/>
      <c r="L8786" s="113"/>
      <c r="M8786" s="113"/>
      <c r="N8786" s="31"/>
      <c r="O8786" s="32"/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hidden="1" customHeight="1" x14ac:dyDescent="0.3">
      <c r="A8787" s="110"/>
      <c r="B8787" s="111"/>
      <c r="C8787" s="112"/>
      <c r="D8787" s="21">
        <f t="shared" si="222"/>
        <v>0</v>
      </c>
      <c r="E8787" s="24">
        <f t="shared" si="223"/>
        <v>0</v>
      </c>
      <c r="F8787" s="104"/>
      <c r="G8787" s="104"/>
      <c r="H8787" s="113"/>
      <c r="I8787" s="113"/>
      <c r="J8787" s="31"/>
      <c r="K8787" s="32"/>
      <c r="L8787" s="113"/>
      <c r="M8787" s="113"/>
      <c r="N8787" s="31"/>
      <c r="O8787" s="32"/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hidden="1" customHeight="1" x14ac:dyDescent="0.3">
      <c r="A8788" s="110"/>
      <c r="B8788" s="111"/>
      <c r="C8788" s="112"/>
      <c r="D8788" s="21">
        <f t="shared" si="222"/>
        <v>0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/>
      <c r="O8788" s="107"/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hidden="1" customHeight="1" x14ac:dyDescent="0.3">
      <c r="A8789" s="110"/>
      <c r="B8789" s="111"/>
      <c r="C8789" s="112"/>
      <c r="D8789" s="21">
        <f t="shared" si="222"/>
        <v>0</v>
      </c>
      <c r="E8789" s="24">
        <f t="shared" si="223"/>
        <v>0</v>
      </c>
      <c r="F8789" s="104"/>
      <c r="G8789" s="104"/>
      <c r="H8789" s="113"/>
      <c r="I8789" s="113"/>
      <c r="J8789" s="31"/>
      <c r="K8789" s="32"/>
      <c r="L8789" s="113"/>
      <c r="M8789" s="113"/>
      <c r="N8789" s="31"/>
      <c r="O8789" s="32"/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hidden="1" customHeight="1" x14ac:dyDescent="0.3">
      <c r="A8790" s="110"/>
      <c r="B8790" s="111"/>
      <c r="C8790" s="112"/>
      <c r="D8790" s="21">
        <f t="shared" si="222"/>
        <v>0</v>
      </c>
      <c r="E8790" s="24">
        <f t="shared" si="223"/>
        <v>0</v>
      </c>
      <c r="F8790" s="104"/>
      <c r="G8790" s="104"/>
      <c r="H8790" s="105"/>
      <c r="I8790" s="105"/>
      <c r="J8790" s="106"/>
      <c r="K8790" s="107"/>
      <c r="L8790" s="105"/>
      <c r="M8790" s="105"/>
      <c r="N8790" s="106"/>
      <c r="O8790" s="107"/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hidden="1" customHeight="1" x14ac:dyDescent="0.3">
      <c r="A8791" s="110"/>
      <c r="B8791" s="111"/>
      <c r="C8791" s="112"/>
      <c r="D8791" s="21">
        <f t="shared" si="222"/>
        <v>0</v>
      </c>
      <c r="E8791" s="24">
        <f t="shared" si="223"/>
        <v>0</v>
      </c>
      <c r="F8791" s="104"/>
      <c r="G8791" s="104"/>
      <c r="H8791" s="113"/>
      <c r="I8791" s="113"/>
      <c r="J8791" s="31"/>
      <c r="K8791" s="32"/>
      <c r="L8791" s="113"/>
      <c r="M8791" s="113"/>
      <c r="N8791" s="31"/>
      <c r="O8791" s="32"/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hidden="1" customHeight="1" x14ac:dyDescent="0.3">
      <c r="A8792" s="110"/>
      <c r="B8792" s="111"/>
      <c r="C8792" s="112"/>
      <c r="D8792" s="21">
        <f t="shared" si="222"/>
        <v>0</v>
      </c>
      <c r="E8792" s="24">
        <f t="shared" si="223"/>
        <v>0</v>
      </c>
      <c r="F8792" s="104"/>
      <c r="G8792" s="104"/>
      <c r="H8792" s="113"/>
      <c r="I8792" s="113"/>
      <c r="J8792" s="31"/>
      <c r="K8792" s="32"/>
      <c r="L8792" s="113"/>
      <c r="M8792" s="113"/>
      <c r="N8792" s="31"/>
      <c r="O8792" s="32"/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hidden="1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hidden="1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hidden="1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hidden="1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hidden="1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hidden="1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hidden="1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hidden="1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hidden="1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hidden="1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hidden="1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hidden="1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hidden="1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hidden="1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hidden="1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hidden="1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hidden="1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hidden="1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hidden="1" customHeight="1" x14ac:dyDescent="0.3">
      <c r="A8811" s="110"/>
      <c r="B8811" s="111"/>
      <c r="C8811" s="112"/>
      <c r="D8811" s="21">
        <f t="shared" si="224"/>
        <v>0</v>
      </c>
      <c r="E8811" s="24">
        <f t="shared" si="225"/>
        <v>0</v>
      </c>
      <c r="F8811" s="104"/>
      <c r="G8811" s="104"/>
      <c r="H8811" s="113"/>
      <c r="I8811" s="113"/>
      <c r="J8811" s="31"/>
      <c r="K8811" s="32"/>
      <c r="L8811" s="113"/>
      <c r="M8811" s="113"/>
      <c r="N8811" s="31"/>
      <c r="O8811" s="32"/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hidden="1" customHeight="1" x14ac:dyDescent="0.3">
      <c r="A8812" s="110"/>
      <c r="B8812" s="111"/>
      <c r="C8812" s="112"/>
      <c r="D8812" s="21">
        <f t="shared" si="224"/>
        <v>0</v>
      </c>
      <c r="E8812" s="24">
        <f t="shared" si="225"/>
        <v>0</v>
      </c>
      <c r="F8812" s="104"/>
      <c r="G8812" s="104"/>
      <c r="H8812" s="105"/>
      <c r="I8812" s="105"/>
      <c r="J8812" s="106"/>
      <c r="K8812" s="107"/>
      <c r="L8812" s="105"/>
      <c r="M8812" s="105"/>
      <c r="N8812" s="106"/>
      <c r="O8812" s="107"/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hidden="1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hidden="1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hidden="1" customHeight="1" x14ac:dyDescent="0.3">
      <c r="A8815" s="110"/>
      <c r="B8815" s="111"/>
      <c r="C8815" s="112"/>
      <c r="D8815" s="21">
        <f t="shared" si="224"/>
        <v>0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/>
      <c r="O8815" s="107"/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hidden="1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hidden="1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hidden="1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hidden="1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hidden="1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hidden="1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hidden="1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hidden="1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hidden="1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hidden="1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hidden="1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hidden="1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hidden="1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hidden="1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hidden="1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hidden="1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hidden="1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hidden="1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hidden="1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hidden="1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hidden="1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hidden="1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hidden="1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hidden="1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hidden="1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hidden="1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hidden="1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hidden="1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hidden="1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hidden="1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hidden="1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hidden="1" customHeight="1" x14ac:dyDescent="0.3">
      <c r="A8847" s="110"/>
      <c r="B8847" s="111"/>
      <c r="C8847" s="112"/>
      <c r="D8847" s="21">
        <f t="shared" si="224"/>
        <v>0</v>
      </c>
      <c r="E8847" s="24">
        <f t="shared" si="225"/>
        <v>0</v>
      </c>
      <c r="F8847" s="104"/>
      <c r="G8847" s="104"/>
      <c r="H8847" s="113"/>
      <c r="I8847" s="113"/>
      <c r="J8847" s="31"/>
      <c r="K8847" s="32"/>
      <c r="L8847" s="113"/>
      <c r="M8847" s="113"/>
      <c r="N8847" s="31"/>
      <c r="O8847" s="32"/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hidden="1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hidden="1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hidden="1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hidden="1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hidden="1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hidden="1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hidden="1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hidden="1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hidden="1" customHeight="1" x14ac:dyDescent="0.3">
      <c r="A8856" s="110"/>
      <c r="B8856" s="111"/>
      <c r="C8856" s="112"/>
      <c r="D8856" s="21">
        <f t="shared" si="224"/>
        <v>0</v>
      </c>
      <c r="E8856" s="24">
        <f t="shared" si="225"/>
        <v>0</v>
      </c>
      <c r="F8856" s="104"/>
      <c r="G8856" s="104"/>
      <c r="H8856" s="113"/>
      <c r="I8856" s="113"/>
      <c r="J8856" s="31"/>
      <c r="K8856" s="32"/>
      <c r="L8856" s="113"/>
      <c r="M8856" s="113"/>
      <c r="N8856" s="31"/>
      <c r="O8856" s="32"/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hidden="1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hidden="1" customHeight="1" x14ac:dyDescent="0.3">
      <c r="A8858" s="110"/>
      <c r="B8858" s="111"/>
      <c r="C8858" s="112"/>
      <c r="D8858" s="21">
        <f t="shared" si="224"/>
        <v>0</v>
      </c>
      <c r="E8858" s="24">
        <f t="shared" si="225"/>
        <v>0</v>
      </c>
      <c r="F8858" s="104"/>
      <c r="G8858" s="104"/>
      <c r="H8858" s="113"/>
      <c r="I8858" s="113"/>
      <c r="J8858" s="31"/>
      <c r="K8858" s="32"/>
      <c r="L8858" s="113"/>
      <c r="M8858" s="113"/>
      <c r="N8858" s="31"/>
      <c r="O8858" s="32"/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hidden="1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hidden="1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hidden="1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hidden="1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hidden="1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/>
      <c r="I8863" s="113"/>
      <c r="J8863" s="31"/>
      <c r="K8863" s="32"/>
      <c r="L8863" s="113"/>
      <c r="M8863" s="113"/>
      <c r="N8863" s="31"/>
      <c r="O8863" s="32"/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hidden="1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hidden="1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hidden="1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hidden="1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hidden="1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hidden="1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hidden="1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hidden="1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hidden="1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hidden="1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hidden="1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hidden="1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hidden="1" customHeight="1" x14ac:dyDescent="0.3">
      <c r="A8876" s="110"/>
      <c r="B8876" s="111"/>
      <c r="C8876" s="112"/>
      <c r="D8876" s="21">
        <f t="shared" si="226"/>
        <v>0</v>
      </c>
      <c r="E8876" s="24">
        <f t="shared" si="227"/>
        <v>0</v>
      </c>
      <c r="F8876" s="104"/>
      <c r="G8876" s="104"/>
      <c r="H8876" s="105"/>
      <c r="I8876" s="105"/>
      <c r="J8876" s="106"/>
      <c r="K8876" s="107"/>
      <c r="L8876" s="105"/>
      <c r="M8876" s="105"/>
      <c r="N8876" s="106"/>
      <c r="O8876" s="107"/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hidden="1" customHeight="1" x14ac:dyDescent="0.3">
      <c r="A8877" s="110"/>
      <c r="B8877" s="111"/>
      <c r="C8877" s="112"/>
      <c r="D8877" s="21">
        <f t="shared" si="226"/>
        <v>0</v>
      </c>
      <c r="E8877" s="24">
        <f t="shared" si="227"/>
        <v>0</v>
      </c>
      <c r="F8877" s="104"/>
      <c r="G8877" s="104"/>
      <c r="H8877" s="105"/>
      <c r="I8877" s="105"/>
      <c r="J8877" s="106"/>
      <c r="K8877" s="107"/>
      <c r="L8877" s="105"/>
      <c r="M8877" s="105"/>
      <c r="N8877" s="106"/>
      <c r="O8877" s="107"/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hidden="1" customHeight="1" x14ac:dyDescent="0.3">
      <c r="A8878" s="110"/>
      <c r="B8878" s="111"/>
      <c r="C8878" s="112"/>
      <c r="D8878" s="21">
        <f t="shared" si="226"/>
        <v>0</v>
      </c>
      <c r="E8878" s="24">
        <f t="shared" si="227"/>
        <v>0</v>
      </c>
      <c r="F8878" s="104"/>
      <c r="G8878" s="104"/>
      <c r="H8878" s="105"/>
      <c r="I8878" s="105"/>
      <c r="J8878" s="106"/>
      <c r="K8878" s="107"/>
      <c r="L8878" s="105"/>
      <c r="M8878" s="105"/>
      <c r="N8878" s="106"/>
      <c r="O8878" s="107"/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hidden="1" customHeight="1" x14ac:dyDescent="0.3">
      <c r="A8879" s="110"/>
      <c r="B8879" s="111"/>
      <c r="C8879" s="112"/>
      <c r="D8879" s="21">
        <f t="shared" si="226"/>
        <v>0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/>
      <c r="O8879" s="32"/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hidden="1" customHeight="1" x14ac:dyDescent="0.3">
      <c r="A8880" s="110"/>
      <c r="B8880" s="111"/>
      <c r="C8880" s="112"/>
      <c r="D8880" s="21">
        <f t="shared" si="226"/>
        <v>0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/>
      <c r="O8880" s="107"/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hidden="1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hidden="1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hidden="1" customHeight="1" x14ac:dyDescent="0.3">
      <c r="A8883" s="110"/>
      <c r="B8883" s="111"/>
      <c r="C8883" s="112"/>
      <c r="D8883" s="21">
        <f t="shared" si="226"/>
        <v>0</v>
      </c>
      <c r="E8883" s="24">
        <f t="shared" si="227"/>
        <v>0</v>
      </c>
      <c r="F8883" s="104"/>
      <c r="G8883" s="104"/>
      <c r="H8883" s="105"/>
      <c r="I8883" s="105"/>
      <c r="J8883" s="106"/>
      <c r="K8883" s="107"/>
      <c r="L8883" s="105"/>
      <c r="M8883" s="105"/>
      <c r="N8883" s="106"/>
      <c r="O8883" s="107"/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hidden="1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hidden="1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hidden="1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hidden="1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hidden="1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hidden="1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/>
      <c r="O8889" s="32"/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hidden="1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hidden="1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hidden="1" customHeight="1" x14ac:dyDescent="0.3">
      <c r="A8892" s="110"/>
      <c r="B8892" s="111"/>
      <c r="C8892" s="112"/>
      <c r="D8892" s="21">
        <f t="shared" si="226"/>
        <v>0</v>
      </c>
      <c r="E8892" s="24">
        <f t="shared" si="227"/>
        <v>0</v>
      </c>
      <c r="F8892" s="104"/>
      <c r="G8892" s="104"/>
      <c r="H8892" s="105"/>
      <c r="I8892" s="105"/>
      <c r="J8892" s="106"/>
      <c r="K8892" s="107"/>
      <c r="L8892" s="105"/>
      <c r="M8892" s="105"/>
      <c r="N8892" s="106"/>
      <c r="O8892" s="107"/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hidden="1" customHeight="1" x14ac:dyDescent="0.3">
      <c r="A8893" s="110"/>
      <c r="B8893" s="111"/>
      <c r="C8893" s="112"/>
      <c r="D8893" s="21">
        <f t="shared" si="226"/>
        <v>0</v>
      </c>
      <c r="E8893" s="24">
        <f t="shared" si="227"/>
        <v>0</v>
      </c>
      <c r="F8893" s="104"/>
      <c r="G8893" s="104"/>
      <c r="H8893" s="105"/>
      <c r="I8893" s="105"/>
      <c r="J8893" s="106"/>
      <c r="K8893" s="107"/>
      <c r="L8893" s="105"/>
      <c r="M8893" s="105"/>
      <c r="N8893" s="106"/>
      <c r="O8893" s="107"/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hidden="1" customHeight="1" x14ac:dyDescent="0.3">
      <c r="A8894" s="110"/>
      <c r="B8894" s="111"/>
      <c r="C8894" s="112"/>
      <c r="D8894" s="21">
        <f t="shared" si="226"/>
        <v>0</v>
      </c>
      <c r="E8894" s="24">
        <f t="shared" si="227"/>
        <v>0</v>
      </c>
      <c r="F8894" s="104"/>
      <c r="G8894" s="104"/>
      <c r="H8894" s="113"/>
      <c r="I8894" s="113"/>
      <c r="J8894" s="31"/>
      <c r="K8894" s="32"/>
      <c r="L8894" s="113"/>
      <c r="M8894" s="113"/>
      <c r="N8894" s="31"/>
      <c r="O8894" s="32"/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hidden="1" customHeight="1" x14ac:dyDescent="0.3">
      <c r="A8895" s="110"/>
      <c r="B8895" s="111"/>
      <c r="C8895" s="112"/>
      <c r="D8895" s="21">
        <f t="shared" si="226"/>
        <v>0</v>
      </c>
      <c r="E8895" s="24">
        <f t="shared" si="227"/>
        <v>0</v>
      </c>
      <c r="F8895" s="104"/>
      <c r="G8895" s="104"/>
      <c r="H8895" s="113"/>
      <c r="I8895" s="113"/>
      <c r="J8895" s="31"/>
      <c r="K8895" s="32"/>
      <c r="L8895" s="113"/>
      <c r="M8895" s="113"/>
      <c r="N8895" s="31"/>
      <c r="O8895" s="32"/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hidden="1" customHeight="1" x14ac:dyDescent="0.3">
      <c r="A8896" s="110"/>
      <c r="B8896" s="111"/>
      <c r="C8896" s="112"/>
      <c r="D8896" s="21">
        <f t="shared" si="226"/>
        <v>0</v>
      </c>
      <c r="E8896" s="24">
        <f t="shared" si="227"/>
        <v>0</v>
      </c>
      <c r="F8896" s="104"/>
      <c r="G8896" s="104"/>
      <c r="H8896" s="113"/>
      <c r="I8896" s="113"/>
      <c r="J8896" s="31"/>
      <c r="K8896" s="32"/>
      <c r="L8896" s="113"/>
      <c r="M8896" s="113"/>
      <c r="N8896" s="31"/>
      <c r="O8896" s="32"/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hidden="1" customHeight="1" x14ac:dyDescent="0.3">
      <c r="A8897" s="110"/>
      <c r="B8897" s="111"/>
      <c r="C8897" s="112"/>
      <c r="D8897" s="21">
        <f t="shared" si="226"/>
        <v>0</v>
      </c>
      <c r="E8897" s="24">
        <f t="shared" si="227"/>
        <v>0</v>
      </c>
      <c r="F8897" s="104"/>
      <c r="G8897" s="104"/>
      <c r="H8897" s="113"/>
      <c r="I8897" s="113"/>
      <c r="J8897" s="31"/>
      <c r="K8897" s="32"/>
      <c r="L8897" s="113"/>
      <c r="M8897" s="113"/>
      <c r="N8897" s="31"/>
      <c r="O8897" s="32"/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hidden="1" customHeight="1" x14ac:dyDescent="0.3">
      <c r="A8898" s="110"/>
      <c r="B8898" s="111"/>
      <c r="C8898" s="112"/>
      <c r="D8898" s="21">
        <f t="shared" si="226"/>
        <v>0</v>
      </c>
      <c r="E8898" s="24">
        <f t="shared" si="227"/>
        <v>0</v>
      </c>
      <c r="F8898" s="104"/>
      <c r="G8898" s="104"/>
      <c r="H8898" s="113"/>
      <c r="I8898" s="113"/>
      <c r="J8898" s="31"/>
      <c r="K8898" s="32"/>
      <c r="L8898" s="113"/>
      <c r="M8898" s="113"/>
      <c r="N8898" s="31"/>
      <c r="O8898" s="32"/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hidden="1" customHeight="1" x14ac:dyDescent="0.3">
      <c r="A8899" s="110"/>
      <c r="B8899" s="111"/>
      <c r="C8899" s="112"/>
      <c r="D8899" s="21">
        <f t="shared" si="226"/>
        <v>0</v>
      </c>
      <c r="E8899" s="24">
        <f t="shared" si="227"/>
        <v>0</v>
      </c>
      <c r="F8899" s="104"/>
      <c r="G8899" s="104"/>
      <c r="H8899" s="105"/>
      <c r="I8899" s="105"/>
      <c r="J8899" s="106"/>
      <c r="K8899" s="107"/>
      <c r="L8899" s="105"/>
      <c r="M8899" s="105"/>
      <c r="N8899" s="106"/>
      <c r="O8899" s="107"/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hidden="1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hidden="1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hidden="1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hidden="1" customHeight="1" x14ac:dyDescent="0.3">
      <c r="A8903" s="110"/>
      <c r="B8903" s="111"/>
      <c r="C8903" s="112"/>
      <c r="D8903" s="21">
        <f t="shared" si="226"/>
        <v>0</v>
      </c>
      <c r="E8903" s="24">
        <f t="shared" si="227"/>
        <v>0</v>
      </c>
      <c r="F8903" s="104"/>
      <c r="G8903" s="104"/>
      <c r="H8903" s="113"/>
      <c r="I8903" s="113"/>
      <c r="J8903" s="31"/>
      <c r="K8903" s="32"/>
      <c r="L8903" s="113"/>
      <c r="M8903" s="113"/>
      <c r="N8903" s="31"/>
      <c r="O8903" s="32"/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hidden="1" customHeight="1" x14ac:dyDescent="0.3">
      <c r="A8904" s="110"/>
      <c r="B8904" s="111"/>
      <c r="C8904" s="112"/>
      <c r="D8904" s="21">
        <f t="shared" si="226"/>
        <v>0</v>
      </c>
      <c r="E8904" s="24">
        <f t="shared" si="227"/>
        <v>0</v>
      </c>
      <c r="F8904" s="104"/>
      <c r="G8904" s="104"/>
      <c r="H8904" s="113"/>
      <c r="I8904" s="113"/>
      <c r="J8904" s="31"/>
      <c r="K8904" s="32"/>
      <c r="L8904" s="113"/>
      <c r="M8904" s="113"/>
      <c r="N8904" s="31"/>
      <c r="O8904" s="32"/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hidden="1" customHeight="1" x14ac:dyDescent="0.3">
      <c r="A8905" s="110"/>
      <c r="B8905" s="111"/>
      <c r="C8905" s="112"/>
      <c r="D8905" s="21">
        <f t="shared" si="226"/>
        <v>0</v>
      </c>
      <c r="E8905" s="24">
        <f t="shared" si="227"/>
        <v>0</v>
      </c>
      <c r="F8905" s="104"/>
      <c r="G8905" s="104"/>
      <c r="H8905" s="113"/>
      <c r="I8905" s="113"/>
      <c r="J8905" s="31"/>
      <c r="K8905" s="32"/>
      <c r="L8905" s="113"/>
      <c r="M8905" s="113"/>
      <c r="N8905" s="31"/>
      <c r="O8905" s="32"/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hidden="1" customHeight="1" x14ac:dyDescent="0.3">
      <c r="A8906" s="110"/>
      <c r="B8906" s="111"/>
      <c r="C8906" s="112"/>
      <c r="D8906" s="21">
        <f t="shared" si="226"/>
        <v>0</v>
      </c>
      <c r="E8906" s="24">
        <f t="shared" si="227"/>
        <v>0</v>
      </c>
      <c r="F8906" s="104"/>
      <c r="G8906" s="104"/>
      <c r="H8906" s="113"/>
      <c r="I8906" s="113"/>
      <c r="J8906" s="31"/>
      <c r="K8906" s="32"/>
      <c r="L8906" s="113"/>
      <c r="M8906" s="113"/>
      <c r="N8906" s="31"/>
      <c r="O8906" s="32"/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hidden="1" customHeight="1" x14ac:dyDescent="0.3">
      <c r="A8907" s="110"/>
      <c r="B8907" s="111"/>
      <c r="C8907" s="112"/>
      <c r="D8907" s="21">
        <f t="shared" si="226"/>
        <v>0</v>
      </c>
      <c r="E8907" s="24">
        <f t="shared" si="227"/>
        <v>0</v>
      </c>
      <c r="F8907" s="104"/>
      <c r="G8907" s="104"/>
      <c r="H8907" s="113"/>
      <c r="I8907" s="113"/>
      <c r="J8907" s="31"/>
      <c r="K8907" s="32"/>
      <c r="L8907" s="113"/>
      <c r="M8907" s="113"/>
      <c r="N8907" s="31"/>
      <c r="O8907" s="32"/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hidden="1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hidden="1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hidden="1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hidden="1" customHeight="1" x14ac:dyDescent="0.3">
      <c r="A8911" s="110"/>
      <c r="B8911" s="111"/>
      <c r="C8911" s="112"/>
      <c r="D8911" s="21">
        <f t="shared" si="226"/>
        <v>0</v>
      </c>
      <c r="E8911" s="24">
        <f t="shared" si="227"/>
        <v>0</v>
      </c>
      <c r="F8911" s="104"/>
      <c r="G8911" s="104"/>
      <c r="H8911" s="113"/>
      <c r="I8911" s="113"/>
      <c r="J8911" s="31"/>
      <c r="K8911" s="32"/>
      <c r="L8911" s="113"/>
      <c r="M8911" s="113"/>
      <c r="N8911" s="31"/>
      <c r="O8911" s="32"/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hidden="1" customHeight="1" x14ac:dyDescent="0.3">
      <c r="A8912" s="110"/>
      <c r="B8912" s="111"/>
      <c r="C8912" s="112"/>
      <c r="D8912" s="21">
        <f t="shared" si="226"/>
        <v>0</v>
      </c>
      <c r="E8912" s="24">
        <f t="shared" si="227"/>
        <v>0</v>
      </c>
      <c r="F8912" s="104"/>
      <c r="G8912" s="104"/>
      <c r="H8912" s="113"/>
      <c r="I8912" s="113"/>
      <c r="J8912" s="31"/>
      <c r="K8912" s="32"/>
      <c r="L8912" s="113"/>
      <c r="M8912" s="113"/>
      <c r="N8912" s="31"/>
      <c r="O8912" s="32"/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hidden="1" customHeight="1" x14ac:dyDescent="0.3">
      <c r="A8913" s="110"/>
      <c r="B8913" s="111"/>
      <c r="C8913" s="112"/>
      <c r="D8913" s="21">
        <f t="shared" si="226"/>
        <v>0</v>
      </c>
      <c r="E8913" s="24">
        <f t="shared" si="227"/>
        <v>0</v>
      </c>
      <c r="F8913" s="104"/>
      <c r="G8913" s="104"/>
      <c r="H8913" s="113"/>
      <c r="I8913" s="113"/>
      <c r="J8913" s="31"/>
      <c r="K8913" s="32"/>
      <c r="L8913" s="113"/>
      <c r="M8913" s="113"/>
      <c r="N8913" s="31"/>
      <c r="O8913" s="32"/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hidden="1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hidden="1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hidden="1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hidden="1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hidden="1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hidden="1" customHeight="1" x14ac:dyDescent="0.3">
      <c r="A8919" s="110"/>
      <c r="B8919" s="111"/>
      <c r="C8919" s="112"/>
      <c r="D8919" s="21">
        <f t="shared" si="226"/>
        <v>0</v>
      </c>
      <c r="E8919" s="24">
        <f t="shared" si="227"/>
        <v>0</v>
      </c>
      <c r="F8919" s="104"/>
      <c r="G8919" s="104"/>
      <c r="H8919" s="113"/>
      <c r="I8919" s="113"/>
      <c r="J8919" s="31"/>
      <c r="K8919" s="32"/>
      <c r="L8919" s="113"/>
      <c r="M8919" s="113"/>
      <c r="N8919" s="31"/>
      <c r="O8919" s="32"/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hidden="1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hidden="1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hidden="1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hidden="1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hidden="1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hidden="1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hidden="1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hidden="1" customHeight="1" x14ac:dyDescent="0.3">
      <c r="A8927" s="110"/>
      <c r="B8927" s="111"/>
      <c r="C8927" s="112"/>
      <c r="D8927" s="21">
        <f t="shared" si="226"/>
        <v>0</v>
      </c>
      <c r="E8927" s="24">
        <f t="shared" si="227"/>
        <v>0</v>
      </c>
      <c r="F8927" s="104"/>
      <c r="G8927" s="104"/>
      <c r="H8927" s="105"/>
      <c r="I8927" s="105"/>
      <c r="J8927" s="106"/>
      <c r="K8927" s="107"/>
      <c r="L8927" s="105"/>
      <c r="M8927" s="105"/>
      <c r="N8927" s="106"/>
      <c r="O8927" s="107"/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hidden="1" customHeight="1" x14ac:dyDescent="0.3">
      <c r="A8928" s="110"/>
      <c r="B8928" s="111"/>
      <c r="C8928" s="112"/>
      <c r="D8928" s="21">
        <f t="shared" si="226"/>
        <v>0</v>
      </c>
      <c r="E8928" s="24">
        <f t="shared" si="227"/>
        <v>0</v>
      </c>
      <c r="F8928" s="104"/>
      <c r="G8928" s="104"/>
      <c r="H8928" s="105"/>
      <c r="I8928" s="105"/>
      <c r="J8928" s="106"/>
      <c r="K8928" s="107"/>
      <c r="L8928" s="105"/>
      <c r="M8928" s="105"/>
      <c r="N8928" s="106"/>
      <c r="O8928" s="107"/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hidden="1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/>
      <c r="I8929" s="105"/>
      <c r="J8929" s="106"/>
      <c r="K8929" s="107"/>
      <c r="L8929" s="105"/>
      <c r="M8929" s="105"/>
      <c r="N8929" s="106"/>
      <c r="O8929" s="107"/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hidden="1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/>
      <c r="I8930" s="105"/>
      <c r="J8930" s="106"/>
      <c r="K8930" s="107"/>
      <c r="L8930" s="105"/>
      <c r="M8930" s="105"/>
      <c r="N8930" s="106"/>
      <c r="O8930" s="107"/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hidden="1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hidden="1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hidden="1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0</v>
      </c>
      <c r="F8933" s="104"/>
      <c r="G8933" s="104"/>
      <c r="H8933" s="113"/>
      <c r="I8933" s="113"/>
      <c r="J8933" s="31"/>
      <c r="K8933" s="32"/>
      <c r="L8933" s="113"/>
      <c r="M8933" s="113"/>
      <c r="N8933" s="31"/>
      <c r="O8933" s="32"/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hidden="1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hidden="1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hidden="1" customHeight="1" x14ac:dyDescent="0.3">
      <c r="A8936" s="110"/>
      <c r="B8936" s="111"/>
      <c r="C8936" s="112"/>
      <c r="D8936" s="21">
        <f t="shared" si="228"/>
        <v>0</v>
      </c>
      <c r="E8936" s="24">
        <f t="shared" si="229"/>
        <v>0</v>
      </c>
      <c r="F8936" s="104"/>
      <c r="G8936" s="104"/>
      <c r="H8936" s="105"/>
      <c r="I8936" s="105"/>
      <c r="J8936" s="106"/>
      <c r="K8936" s="107"/>
      <c r="L8936" s="105"/>
      <c r="M8936" s="105"/>
      <c r="N8936" s="106"/>
      <c r="O8936" s="107"/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hidden="1" customHeight="1" x14ac:dyDescent="0.3">
      <c r="A8937" s="110"/>
      <c r="B8937" s="111"/>
      <c r="C8937" s="112"/>
      <c r="D8937" s="21">
        <f t="shared" si="228"/>
        <v>0</v>
      </c>
      <c r="E8937" s="24">
        <f t="shared" si="229"/>
        <v>0</v>
      </c>
      <c r="F8937" s="104"/>
      <c r="G8937" s="104"/>
      <c r="H8937" s="113"/>
      <c r="I8937" s="113"/>
      <c r="J8937" s="31"/>
      <c r="K8937" s="32"/>
      <c r="L8937" s="113"/>
      <c r="M8937" s="113"/>
      <c r="N8937" s="31"/>
      <c r="O8937" s="32"/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hidden="1" customHeight="1" x14ac:dyDescent="0.3">
      <c r="A8938" s="110"/>
      <c r="B8938" s="111"/>
      <c r="C8938" s="112"/>
      <c r="D8938" s="21">
        <f t="shared" si="228"/>
        <v>0</v>
      </c>
      <c r="E8938" s="24">
        <f t="shared" si="229"/>
        <v>0</v>
      </c>
      <c r="F8938" s="104"/>
      <c r="G8938" s="104"/>
      <c r="H8938" s="105"/>
      <c r="I8938" s="105"/>
      <c r="J8938" s="106"/>
      <c r="K8938" s="107"/>
      <c r="L8938" s="105"/>
      <c r="M8938" s="105"/>
      <c r="N8938" s="106"/>
      <c r="O8938" s="107"/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hidden="1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/>
      <c r="I8939" s="105"/>
      <c r="J8939" s="106"/>
      <c r="K8939" s="107"/>
      <c r="L8939" s="105"/>
      <c r="M8939" s="105"/>
      <c r="N8939" s="106"/>
      <c r="O8939" s="107"/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hidden="1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hidden="1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hidden="1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hidden="1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hidden="1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hidden="1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/>
      <c r="I8945" s="113"/>
      <c r="J8945" s="31"/>
      <c r="K8945" s="32"/>
      <c r="L8945" s="113"/>
      <c r="M8945" s="113"/>
      <c r="N8945" s="31"/>
      <c r="O8945" s="32"/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hidden="1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/>
      <c r="I8946" s="105"/>
      <c r="J8946" s="106"/>
      <c r="K8946" s="107"/>
      <c r="L8946" s="105"/>
      <c r="M8946" s="105"/>
      <c r="N8946" s="106"/>
      <c r="O8946" s="107"/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hidden="1" customHeight="1" x14ac:dyDescent="0.3">
      <c r="A8947" s="110"/>
      <c r="B8947" s="111"/>
      <c r="C8947" s="112"/>
      <c r="D8947" s="21">
        <f t="shared" si="228"/>
        <v>0</v>
      </c>
      <c r="E8947" s="24">
        <f t="shared" si="229"/>
        <v>0</v>
      </c>
      <c r="F8947" s="104"/>
      <c r="G8947" s="104"/>
      <c r="H8947" s="113"/>
      <c r="I8947" s="113"/>
      <c r="J8947" s="31"/>
      <c r="K8947" s="32"/>
      <c r="L8947" s="113"/>
      <c r="M8947" s="113"/>
      <c r="N8947" s="31"/>
      <c r="O8947" s="32"/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hidden="1" customHeight="1" x14ac:dyDescent="0.3">
      <c r="A8948" s="110"/>
      <c r="B8948" s="111"/>
      <c r="C8948" s="112"/>
      <c r="D8948" s="21">
        <f t="shared" si="228"/>
        <v>0</v>
      </c>
      <c r="E8948" s="24">
        <f t="shared" si="229"/>
        <v>0</v>
      </c>
      <c r="F8948" s="104"/>
      <c r="G8948" s="104"/>
      <c r="H8948" s="113"/>
      <c r="I8948" s="113"/>
      <c r="J8948" s="31"/>
      <c r="K8948" s="32"/>
      <c r="L8948" s="113"/>
      <c r="M8948" s="113"/>
      <c r="N8948" s="31"/>
      <c r="O8948" s="32"/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hidden="1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hidden="1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hidden="1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hidden="1" customHeight="1" x14ac:dyDescent="0.3">
      <c r="A8952" s="110"/>
      <c r="B8952" s="111"/>
      <c r="C8952" s="112"/>
      <c r="D8952" s="21">
        <f t="shared" si="228"/>
        <v>0</v>
      </c>
      <c r="E8952" s="24">
        <f t="shared" si="229"/>
        <v>0</v>
      </c>
      <c r="F8952" s="104"/>
      <c r="G8952" s="104"/>
      <c r="H8952" s="113"/>
      <c r="I8952" s="113"/>
      <c r="J8952" s="31"/>
      <c r="K8952" s="32"/>
      <c r="L8952" s="113"/>
      <c r="M8952" s="113"/>
      <c r="N8952" s="31"/>
      <c r="O8952" s="32"/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hidden="1" customHeight="1" x14ac:dyDescent="0.3">
      <c r="A8953" s="110"/>
      <c r="B8953" s="111"/>
      <c r="C8953" s="112"/>
      <c r="D8953" s="21">
        <f t="shared" si="228"/>
        <v>0</v>
      </c>
      <c r="E8953" s="24">
        <f t="shared" si="229"/>
        <v>0</v>
      </c>
      <c r="F8953" s="104"/>
      <c r="G8953" s="104"/>
      <c r="H8953" s="113"/>
      <c r="I8953" s="113"/>
      <c r="J8953" s="31"/>
      <c r="K8953" s="32"/>
      <c r="L8953" s="113"/>
      <c r="M8953" s="113"/>
      <c r="N8953" s="31"/>
      <c r="O8953" s="32"/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hidden="1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hidden="1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hidden="1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hidden="1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hidden="1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hidden="1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hidden="1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hidden="1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hidden="1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hidden="1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hidden="1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hidden="1" customHeight="1" x14ac:dyDescent="0.3">
      <c r="A8965" s="110"/>
      <c r="B8965" s="111"/>
      <c r="C8965" s="112"/>
      <c r="D8965" s="21">
        <f t="shared" si="228"/>
        <v>0</v>
      </c>
      <c r="E8965" s="24">
        <f t="shared" si="229"/>
        <v>0</v>
      </c>
      <c r="F8965" s="104"/>
      <c r="G8965" s="104"/>
      <c r="H8965" s="105"/>
      <c r="I8965" s="105"/>
      <c r="J8965" s="106"/>
      <c r="K8965" s="107"/>
      <c r="L8965" s="105"/>
      <c r="M8965" s="105"/>
      <c r="N8965" s="106"/>
      <c r="O8965" s="107"/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hidden="1" customHeight="1" x14ac:dyDescent="0.3">
      <c r="A8966" s="110"/>
      <c r="B8966" s="111"/>
      <c r="C8966" s="112"/>
      <c r="D8966" s="21">
        <f t="shared" si="228"/>
        <v>0</v>
      </c>
      <c r="E8966" s="24">
        <f t="shared" si="229"/>
        <v>0</v>
      </c>
      <c r="F8966" s="104"/>
      <c r="G8966" s="104"/>
      <c r="H8966" s="113"/>
      <c r="I8966" s="113"/>
      <c r="J8966" s="31"/>
      <c r="K8966" s="32"/>
      <c r="L8966" s="113"/>
      <c r="M8966" s="113"/>
      <c r="N8966" s="31"/>
      <c r="O8966" s="32"/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hidden="1" customHeight="1" x14ac:dyDescent="0.3">
      <c r="A8967" s="110"/>
      <c r="B8967" s="111"/>
      <c r="C8967" s="112"/>
      <c r="D8967" s="21">
        <f t="shared" si="228"/>
        <v>0</v>
      </c>
      <c r="E8967" s="24">
        <f t="shared" si="229"/>
        <v>0</v>
      </c>
      <c r="F8967" s="104"/>
      <c r="G8967" s="104"/>
      <c r="H8967" s="113"/>
      <c r="I8967" s="113"/>
      <c r="J8967" s="31"/>
      <c r="K8967" s="32"/>
      <c r="L8967" s="113"/>
      <c r="M8967" s="113"/>
      <c r="N8967" s="31"/>
      <c r="O8967" s="32"/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hidden="1" customHeight="1" x14ac:dyDescent="0.3">
      <c r="A8968" s="110"/>
      <c r="B8968" s="111"/>
      <c r="C8968" s="112"/>
      <c r="D8968" s="21">
        <f t="shared" si="228"/>
        <v>0</v>
      </c>
      <c r="E8968" s="24">
        <f t="shared" si="229"/>
        <v>0</v>
      </c>
      <c r="F8968" s="104"/>
      <c r="G8968" s="104"/>
      <c r="H8968" s="105"/>
      <c r="I8968" s="105"/>
      <c r="J8968" s="106"/>
      <c r="K8968" s="107"/>
      <c r="L8968" s="105"/>
      <c r="M8968" s="105"/>
      <c r="N8968" s="106"/>
      <c r="O8968" s="107"/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hidden="1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hidden="1" customHeight="1" x14ac:dyDescent="0.3">
      <c r="A8970" s="110"/>
      <c r="B8970" s="111"/>
      <c r="C8970" s="112"/>
      <c r="D8970" s="21">
        <f t="shared" si="228"/>
        <v>0</v>
      </c>
      <c r="E8970" s="24">
        <f t="shared" si="229"/>
        <v>0</v>
      </c>
      <c r="F8970" s="104"/>
      <c r="G8970" s="104"/>
      <c r="H8970" s="105"/>
      <c r="I8970" s="105"/>
      <c r="J8970" s="106"/>
      <c r="K8970" s="107"/>
      <c r="L8970" s="105"/>
      <c r="M8970" s="105"/>
      <c r="N8970" s="106"/>
      <c r="O8970" s="107"/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hidden="1" customHeight="1" x14ac:dyDescent="0.3">
      <c r="A8971" s="110"/>
      <c r="B8971" s="111"/>
      <c r="C8971" s="112"/>
      <c r="D8971" s="21">
        <f t="shared" si="228"/>
        <v>0</v>
      </c>
      <c r="E8971" s="24">
        <f t="shared" si="229"/>
        <v>0</v>
      </c>
      <c r="F8971" s="104"/>
      <c r="G8971" s="104"/>
      <c r="H8971" s="113"/>
      <c r="I8971" s="113"/>
      <c r="J8971" s="31"/>
      <c r="K8971" s="32"/>
      <c r="L8971" s="113"/>
      <c r="M8971" s="113"/>
      <c r="N8971" s="31"/>
      <c r="O8971" s="32"/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1390</v>
      </c>
      <c r="AE8971" s="19" t="s">
        <v>1413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hidden="1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1391</v>
      </c>
      <c r="AE8972" s="19" t="s">
        <v>1413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hidden="1" customHeight="1" x14ac:dyDescent="0.3">
      <c r="A8973" s="110"/>
      <c r="B8973" s="111"/>
      <c r="C8973" s="112"/>
      <c r="D8973" s="21">
        <f t="shared" si="228"/>
        <v>0</v>
      </c>
      <c r="E8973" s="24">
        <f t="shared" si="229"/>
        <v>0</v>
      </c>
      <c r="F8973" s="104"/>
      <c r="G8973" s="104"/>
      <c r="H8973" s="105"/>
      <c r="I8973" s="105"/>
      <c r="J8973" s="106"/>
      <c r="K8973" s="107"/>
      <c r="L8973" s="105"/>
      <c r="M8973" s="105"/>
      <c r="N8973" s="106"/>
      <c r="O8973" s="107"/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1392</v>
      </c>
      <c r="AE8973" s="19" t="s">
        <v>1413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hidden="1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1393</v>
      </c>
      <c r="AE8974" s="19" t="s">
        <v>1413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hidden="1" customHeight="1" x14ac:dyDescent="0.3">
      <c r="A8975" s="110"/>
      <c r="B8975" s="111"/>
      <c r="C8975" s="112"/>
      <c r="D8975" s="21">
        <f t="shared" si="228"/>
        <v>0</v>
      </c>
      <c r="E8975" s="24">
        <f t="shared" si="229"/>
        <v>0</v>
      </c>
      <c r="F8975" s="104"/>
      <c r="G8975" s="104"/>
      <c r="H8975" s="105"/>
      <c r="I8975" s="105"/>
      <c r="J8975" s="106"/>
      <c r="K8975" s="107"/>
      <c r="L8975" s="105"/>
      <c r="M8975" s="105"/>
      <c r="N8975" s="106"/>
      <c r="O8975" s="107"/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1394</v>
      </c>
      <c r="AE8975" s="19" t="s">
        <v>1413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hidden="1" customHeight="1" x14ac:dyDescent="0.3">
      <c r="A8976" s="110"/>
      <c r="B8976" s="111"/>
      <c r="C8976" s="112"/>
      <c r="D8976" s="21">
        <f t="shared" si="228"/>
        <v>0</v>
      </c>
      <c r="E8976" s="24">
        <f t="shared" si="229"/>
        <v>0</v>
      </c>
      <c r="F8976" s="104"/>
      <c r="G8976" s="104"/>
      <c r="H8976" s="105"/>
      <c r="I8976" s="105"/>
      <c r="J8976" s="106"/>
      <c r="K8976" s="107"/>
      <c r="L8976" s="105"/>
      <c r="M8976" s="105"/>
      <c r="N8976" s="106"/>
      <c r="O8976" s="107"/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1395</v>
      </c>
      <c r="AE8976" s="19" t="s">
        <v>1413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hidden="1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1396</v>
      </c>
      <c r="AE8977" s="19" t="s">
        <v>1413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hidden="1" customHeight="1" x14ac:dyDescent="0.3">
      <c r="A8978" s="110"/>
      <c r="B8978" s="111"/>
      <c r="C8978" s="112"/>
      <c r="D8978" s="21">
        <f t="shared" si="228"/>
        <v>0</v>
      </c>
      <c r="E8978" s="24">
        <f t="shared" si="229"/>
        <v>0</v>
      </c>
      <c r="F8978" s="104"/>
      <c r="G8978" s="104"/>
      <c r="H8978" s="113"/>
      <c r="I8978" s="113"/>
      <c r="J8978" s="31"/>
      <c r="K8978" s="32"/>
      <c r="L8978" s="113"/>
      <c r="M8978" s="113"/>
      <c r="N8978" s="31"/>
      <c r="O8978" s="32"/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1397</v>
      </c>
      <c r="AE8978" s="19" t="s">
        <v>1413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hidden="1" customHeight="1" x14ac:dyDescent="0.3">
      <c r="A8979" s="110"/>
      <c r="B8979" s="111"/>
      <c r="C8979" s="112"/>
      <c r="D8979" s="21">
        <f t="shared" si="228"/>
        <v>0</v>
      </c>
      <c r="E8979" s="24">
        <f t="shared" si="229"/>
        <v>0</v>
      </c>
      <c r="F8979" s="104"/>
      <c r="G8979" s="104"/>
      <c r="H8979" s="105"/>
      <c r="I8979" s="105"/>
      <c r="J8979" s="106"/>
      <c r="K8979" s="107"/>
      <c r="L8979" s="105"/>
      <c r="M8979" s="105"/>
      <c r="N8979" s="106"/>
      <c r="O8979" s="107"/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1398</v>
      </c>
      <c r="AE8979" s="19" t="s">
        <v>1413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hidden="1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1399</v>
      </c>
      <c r="AE8980" s="19" t="s">
        <v>1413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hidden="1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1400</v>
      </c>
      <c r="AE8981" s="19" t="s">
        <v>1413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hidden="1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hidden="1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/>
      <c r="I8983" s="113"/>
      <c r="J8983" s="31"/>
      <c r="K8983" s="32"/>
      <c r="L8983" s="113"/>
      <c r="M8983" s="113"/>
      <c r="N8983" s="31"/>
      <c r="O8983" s="32"/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hidden="1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hidden="1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hidden="1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hidden="1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hidden="1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hidden="1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/>
      <c r="I8989" s="105"/>
      <c r="J8989" s="106"/>
      <c r="K8989" s="107"/>
      <c r="L8989" s="105"/>
      <c r="M8989" s="105"/>
      <c r="N8989" s="106"/>
      <c r="O8989" s="107"/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hidden="1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hidden="1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0</v>
      </c>
      <c r="F8991" s="104"/>
      <c r="G8991" s="104"/>
      <c r="H8991" s="113"/>
      <c r="I8991" s="113"/>
      <c r="J8991" s="31"/>
      <c r="K8991" s="32"/>
      <c r="L8991" s="113"/>
      <c r="M8991" s="113"/>
      <c r="N8991" s="31"/>
      <c r="O8991" s="32"/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hidden="1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/>
      <c r="I8992" s="105"/>
      <c r="J8992" s="106"/>
      <c r="K8992" s="107"/>
      <c r="L8992" s="105"/>
      <c r="M8992" s="105"/>
      <c r="N8992" s="106"/>
      <c r="O8992" s="107"/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hidden="1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hidden="1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0</v>
      </c>
      <c r="F8994" s="104"/>
      <c r="G8994" s="104"/>
      <c r="H8994" s="105"/>
      <c r="I8994" s="105"/>
      <c r="J8994" s="106"/>
      <c r="K8994" s="107"/>
      <c r="L8994" s="105"/>
      <c r="M8994" s="105"/>
      <c r="N8994" s="106"/>
      <c r="O8994" s="107"/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hidden="1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/>
      <c r="I8995" s="113"/>
      <c r="J8995" s="31"/>
      <c r="K8995" s="32"/>
      <c r="L8995" s="113"/>
      <c r="M8995" s="113"/>
      <c r="N8995" s="31"/>
      <c r="O8995" s="32"/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hidden="1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hidden="1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0</v>
      </c>
      <c r="F8997" s="104"/>
      <c r="G8997" s="104"/>
      <c r="H8997" s="113"/>
      <c r="I8997" s="113"/>
      <c r="J8997" s="31"/>
      <c r="K8997" s="32"/>
      <c r="L8997" s="113"/>
      <c r="M8997" s="113"/>
      <c r="N8997" s="31"/>
      <c r="O8997" s="32"/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hidden="1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hidden="1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hidden="1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hidden="1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/>
      <c r="I9001" s="113"/>
      <c r="J9001" s="31"/>
      <c r="K9001" s="32"/>
      <c r="L9001" s="113"/>
      <c r="M9001" s="113"/>
      <c r="N9001" s="31"/>
      <c r="O9001" s="32"/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hidden="1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/>
      <c r="I9002" s="105"/>
      <c r="J9002" s="106"/>
      <c r="K9002" s="107"/>
      <c r="L9002" s="105"/>
      <c r="M9002" s="105"/>
      <c r="N9002" s="106"/>
      <c r="O9002" s="107"/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hidden="1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hidden="1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hidden="1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hidden="1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/>
      <c r="I9006" s="113"/>
      <c r="J9006" s="31"/>
      <c r="K9006" s="32"/>
      <c r="L9006" s="113"/>
      <c r="M9006" s="113"/>
      <c r="N9006" s="31"/>
      <c r="O9006" s="32"/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hidden="1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hidden="1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hidden="1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hidden="1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hidden="1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hidden="1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hidden="1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0</v>
      </c>
      <c r="F9013" s="104"/>
      <c r="G9013" s="104"/>
      <c r="H9013" s="105"/>
      <c r="I9013" s="105"/>
      <c r="J9013" s="106"/>
      <c r="K9013" s="107"/>
      <c r="L9013" s="105"/>
      <c r="M9013" s="105"/>
      <c r="N9013" s="106"/>
      <c r="O9013" s="107"/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hidden="1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0</v>
      </c>
      <c r="F9014" s="104"/>
      <c r="G9014" s="104"/>
      <c r="H9014" s="105"/>
      <c r="I9014" s="105"/>
      <c r="J9014" s="106"/>
      <c r="K9014" s="107"/>
      <c r="L9014" s="105"/>
      <c r="M9014" s="105"/>
      <c r="N9014" s="106"/>
      <c r="O9014" s="107"/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hidden="1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hidden="1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hidden="1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hidden="1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0</v>
      </c>
      <c r="F9018" s="104"/>
      <c r="G9018" s="104"/>
      <c r="H9018" s="113"/>
      <c r="I9018" s="113"/>
      <c r="J9018" s="31"/>
      <c r="K9018" s="32"/>
      <c r="L9018" s="113"/>
      <c r="M9018" s="113"/>
      <c r="N9018" s="31"/>
      <c r="O9018" s="32"/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hidden="1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hidden="1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/>
      <c r="I9020" s="113"/>
      <c r="J9020" s="31"/>
      <c r="K9020" s="32"/>
      <c r="L9020" s="113"/>
      <c r="M9020" s="113"/>
      <c r="N9020" s="31"/>
      <c r="O9020" s="32"/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hidden="1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/>
      <c r="I9021" s="113"/>
      <c r="J9021" s="31"/>
      <c r="K9021" s="32"/>
      <c r="L9021" s="113"/>
      <c r="M9021" s="113"/>
      <c r="N9021" s="31"/>
      <c r="O9021" s="32"/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hidden="1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hidden="1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hidden="1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hidden="1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hidden="1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hidden="1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hidden="1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hidden="1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0</v>
      </c>
      <c r="F9029" s="104"/>
      <c r="G9029" s="104"/>
      <c r="H9029" s="113"/>
      <c r="I9029" s="113"/>
      <c r="J9029" s="31"/>
      <c r="K9029" s="32"/>
      <c r="L9029" s="113"/>
      <c r="M9029" s="113"/>
      <c r="N9029" s="31"/>
      <c r="O9029" s="32"/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hidden="1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0</v>
      </c>
      <c r="F9030" s="104"/>
      <c r="G9030" s="104"/>
      <c r="H9030" s="113"/>
      <c r="I9030" s="113"/>
      <c r="J9030" s="31"/>
      <c r="K9030" s="32"/>
      <c r="L9030" s="113"/>
      <c r="M9030" s="113"/>
      <c r="N9030" s="31"/>
      <c r="O9030" s="32"/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hidden="1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hidden="1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hidden="1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hidden="1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hidden="1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hidden="1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hidden="1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hidden="1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hidden="1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/>
      <c r="I9039" s="105"/>
      <c r="J9039" s="106"/>
      <c r="K9039" s="107"/>
      <c r="L9039" s="105"/>
      <c r="M9039" s="105"/>
      <c r="N9039" s="106"/>
      <c r="O9039" s="107"/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hidden="1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hidden="1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/>
      <c r="I9041" s="105"/>
      <c r="J9041" s="106"/>
      <c r="K9041" s="107"/>
      <c r="L9041" s="105"/>
      <c r="M9041" s="105"/>
      <c r="N9041" s="106"/>
      <c r="O9041" s="107"/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hidden="1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/>
      <c r="I9042" s="113"/>
      <c r="J9042" s="31"/>
      <c r="K9042" s="32"/>
      <c r="L9042" s="113"/>
      <c r="M9042" s="113"/>
      <c r="N9042" s="31"/>
      <c r="O9042" s="32"/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hidden="1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hidden="1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/>
      <c r="I9044" s="113"/>
      <c r="J9044" s="31"/>
      <c r="K9044" s="32"/>
      <c r="L9044" s="113"/>
      <c r="M9044" s="113"/>
      <c r="N9044" s="31"/>
      <c r="O9044" s="32"/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hidden="1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/>
      <c r="I9045" s="113"/>
      <c r="J9045" s="31"/>
      <c r="K9045" s="32"/>
      <c r="L9045" s="113"/>
      <c r="M9045" s="113"/>
      <c r="N9045" s="31"/>
      <c r="O9045" s="32"/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hidden="1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hidden="1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/>
      <c r="I9047" s="105"/>
      <c r="J9047" s="106"/>
      <c r="K9047" s="107"/>
      <c r="L9047" s="105"/>
      <c r="M9047" s="105"/>
      <c r="N9047" s="106"/>
      <c r="O9047" s="107"/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hidden="1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hidden="1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hidden="1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hidden="1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hidden="1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hidden="1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hidden="1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hidden="1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hidden="1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hidden="1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/>
      <c r="I9057" s="105"/>
      <c r="J9057" s="106"/>
      <c r="K9057" s="107"/>
      <c r="L9057" s="105"/>
      <c r="M9057" s="105"/>
      <c r="N9057" s="106"/>
      <c r="O9057" s="107"/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hidden="1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hidden="1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0</v>
      </c>
      <c r="F9059" s="104"/>
      <c r="G9059" s="104"/>
      <c r="H9059" s="113"/>
      <c r="I9059" s="113"/>
      <c r="J9059" s="31"/>
      <c r="K9059" s="32"/>
      <c r="L9059" s="113"/>
      <c r="M9059" s="113"/>
      <c r="N9059" s="31"/>
      <c r="O9059" s="32"/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hidden="1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/>
      <c r="I9060" s="105"/>
      <c r="J9060" s="106"/>
      <c r="K9060" s="107"/>
      <c r="L9060" s="105"/>
      <c r="M9060" s="105"/>
      <c r="N9060" s="106"/>
      <c r="O9060" s="107"/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hidden="1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hidden="1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/>
      <c r="I9062" s="105"/>
      <c r="J9062" s="106"/>
      <c r="K9062" s="107"/>
      <c r="L9062" s="105"/>
      <c r="M9062" s="105"/>
      <c r="N9062" s="106"/>
      <c r="O9062" s="107"/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hidden="1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hidden="1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hidden="1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hidden="1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/>
      <c r="I9066" s="105"/>
      <c r="J9066" s="106"/>
      <c r="K9066" s="107"/>
      <c r="L9066" s="105"/>
      <c r="M9066" s="105"/>
      <c r="N9066" s="106"/>
      <c r="O9066" s="107"/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hidden="1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hidden="1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0</v>
      </c>
      <c r="F9068" s="104"/>
      <c r="G9068" s="104"/>
      <c r="H9068" s="105"/>
      <c r="I9068" s="105"/>
      <c r="J9068" s="106"/>
      <c r="K9068" s="107"/>
      <c r="L9068" s="105"/>
      <c r="M9068" s="105"/>
      <c r="N9068" s="106"/>
      <c r="O9068" s="107"/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hidden="1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hidden="1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hidden="1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hidden="1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hidden="1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hidden="1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hidden="1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hidden="1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hidden="1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hidden="1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hidden="1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hidden="1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hidden="1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/>
      <c r="I9081" s="105"/>
      <c r="J9081" s="106"/>
      <c r="K9081" s="107"/>
      <c r="L9081" s="105"/>
      <c r="M9081" s="105"/>
      <c r="N9081" s="106"/>
      <c r="O9081" s="107"/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hidden="1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hidden="1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0</v>
      </c>
      <c r="F9083" s="104"/>
      <c r="G9083" s="104"/>
      <c r="H9083" s="105"/>
      <c r="I9083" s="105"/>
      <c r="J9083" s="106"/>
      <c r="K9083" s="107"/>
      <c r="L9083" s="105"/>
      <c r="M9083" s="105"/>
      <c r="N9083" s="106"/>
      <c r="O9083" s="107"/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hidden="1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/>
      <c r="I9084" s="113"/>
      <c r="J9084" s="31"/>
      <c r="K9084" s="32"/>
      <c r="L9084" s="113"/>
      <c r="M9084" s="113"/>
      <c r="N9084" s="31"/>
      <c r="O9084" s="32"/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hidden="1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hidden="1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hidden="1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/>
      <c r="I9087" s="105"/>
      <c r="J9087" s="106"/>
      <c r="K9087" s="107"/>
      <c r="L9087" s="105"/>
      <c r="M9087" s="105"/>
      <c r="N9087" s="106"/>
      <c r="O9087" s="107"/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hidden="1" customHeight="1" x14ac:dyDescent="0.3">
      <c r="A9088" s="110"/>
      <c r="B9088" s="111"/>
      <c r="C9088" s="112"/>
      <c r="D9088" s="21">
        <f t="shared" si="232"/>
        <v>0</v>
      </c>
      <c r="E9088" s="24">
        <f t="shared" si="233"/>
        <v>0</v>
      </c>
      <c r="F9088" s="104"/>
      <c r="G9088" s="104"/>
      <c r="H9088" s="113"/>
      <c r="I9088" s="113"/>
      <c r="J9088" s="31"/>
      <c r="K9088" s="32"/>
      <c r="L9088" s="113"/>
      <c r="M9088" s="113"/>
      <c r="N9088" s="31"/>
      <c r="O9088" s="32"/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hidden="1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/>
      <c r="I9089" s="113"/>
      <c r="J9089" s="31"/>
      <c r="K9089" s="32"/>
      <c r="L9089" s="113"/>
      <c r="M9089" s="113"/>
      <c r="N9089" s="31"/>
      <c r="O9089" s="32"/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hidden="1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hidden="1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0</v>
      </c>
      <c r="F9091" s="104"/>
      <c r="G9091" s="104"/>
      <c r="H9091" s="105"/>
      <c r="I9091" s="105"/>
      <c r="J9091" s="106"/>
      <c r="K9091" s="107"/>
      <c r="L9091" s="105"/>
      <c r="M9091" s="105"/>
      <c r="N9091" s="106"/>
      <c r="O9091" s="107"/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hidden="1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hidden="1" customHeight="1" x14ac:dyDescent="0.3">
      <c r="A9093" s="110"/>
      <c r="B9093" s="111"/>
      <c r="C9093" s="112"/>
      <c r="D9093" s="21">
        <f t="shared" si="232"/>
        <v>0</v>
      </c>
      <c r="E9093" s="24">
        <f t="shared" si="233"/>
        <v>0</v>
      </c>
      <c r="F9093" s="104"/>
      <c r="G9093" s="104"/>
      <c r="H9093" s="105"/>
      <c r="I9093" s="105"/>
      <c r="J9093" s="106"/>
      <c r="K9093" s="107"/>
      <c r="L9093" s="105"/>
      <c r="M9093" s="105"/>
      <c r="N9093" s="106"/>
      <c r="O9093" s="107"/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hidden="1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0</v>
      </c>
      <c r="F9094" s="104"/>
      <c r="G9094" s="104"/>
      <c r="H9094" s="105"/>
      <c r="I9094" s="105"/>
      <c r="J9094" s="106"/>
      <c r="K9094" s="107"/>
      <c r="L9094" s="105"/>
      <c r="M9094" s="105"/>
      <c r="N9094" s="106"/>
      <c r="O9094" s="107"/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hidden="1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hidden="1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hidden="1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0</v>
      </c>
      <c r="F9097" s="104"/>
      <c r="G9097" s="104"/>
      <c r="H9097" s="105"/>
      <c r="I9097" s="105"/>
      <c r="J9097" s="106"/>
      <c r="K9097" s="107"/>
      <c r="L9097" s="105"/>
      <c r="M9097" s="105"/>
      <c r="N9097" s="106"/>
      <c r="O9097" s="107"/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hidden="1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0</v>
      </c>
      <c r="F9098" s="104"/>
      <c r="G9098" s="104"/>
      <c r="H9098" s="105"/>
      <c r="I9098" s="105"/>
      <c r="J9098" s="106"/>
      <c r="K9098" s="107"/>
      <c r="L9098" s="105"/>
      <c r="M9098" s="105"/>
      <c r="N9098" s="106"/>
      <c r="O9098" s="107"/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hidden="1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0</v>
      </c>
      <c r="F9099" s="104"/>
      <c r="G9099" s="104"/>
      <c r="H9099" s="105"/>
      <c r="I9099" s="105"/>
      <c r="J9099" s="106"/>
      <c r="K9099" s="107"/>
      <c r="L9099" s="105"/>
      <c r="M9099" s="105"/>
      <c r="N9099" s="106"/>
      <c r="O9099" s="107"/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hidden="1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hidden="1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hidden="1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hidden="1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hidden="1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hidden="1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hidden="1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hidden="1" customHeight="1" x14ac:dyDescent="0.3">
      <c r="A9107" s="110"/>
      <c r="B9107" s="111"/>
      <c r="C9107" s="112"/>
      <c r="D9107" s="21">
        <f t="shared" si="232"/>
        <v>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/>
      <c r="O9107" s="32"/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hidden="1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hidden="1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0</v>
      </c>
      <c r="F9109" s="104"/>
      <c r="G9109" s="104"/>
      <c r="H9109" s="105"/>
      <c r="I9109" s="105"/>
      <c r="J9109" s="106"/>
      <c r="K9109" s="107"/>
      <c r="L9109" s="105"/>
      <c r="M9109" s="105"/>
      <c r="N9109" s="106"/>
      <c r="O9109" s="107"/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hidden="1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hidden="1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hidden="1" customHeight="1" x14ac:dyDescent="0.3">
      <c r="A9112" s="110"/>
      <c r="B9112" s="111"/>
      <c r="C9112" s="112"/>
      <c r="D9112" s="21">
        <f t="shared" si="232"/>
        <v>0</v>
      </c>
      <c r="E9112" s="24">
        <f t="shared" si="233"/>
        <v>0</v>
      </c>
      <c r="F9112" s="104"/>
      <c r="G9112" s="104"/>
      <c r="H9112" s="105"/>
      <c r="I9112" s="105"/>
      <c r="J9112" s="106"/>
      <c r="K9112" s="107"/>
      <c r="L9112" s="105"/>
      <c r="M9112" s="105"/>
      <c r="N9112" s="106"/>
      <c r="O9112" s="107"/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hidden="1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hidden="1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1401</v>
      </c>
      <c r="AE9114" s="19" t="s">
        <v>1412</v>
      </c>
      <c r="AF9114" s="19" t="s">
        <v>1402</v>
      </c>
      <c r="AG9114" s="19" t="s">
        <v>1413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hidden="1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1403</v>
      </c>
      <c r="AE9115" s="19" t="s">
        <v>1412</v>
      </c>
      <c r="AF9115" s="19" t="s">
        <v>1404</v>
      </c>
      <c r="AG9115" s="19" t="s">
        <v>1413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hidden="1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1405</v>
      </c>
      <c r="AE9116" s="19" t="s">
        <v>1412</v>
      </c>
      <c r="AF9116" s="19" t="s">
        <v>1406</v>
      </c>
      <c r="AG9116" s="19" t="s">
        <v>1413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hidden="1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/>
      <c r="I9117" s="113"/>
      <c r="J9117" s="31"/>
      <c r="K9117" s="32"/>
      <c r="L9117" s="113"/>
      <c r="M9117" s="113"/>
      <c r="N9117" s="31"/>
      <c r="O9117" s="32"/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1407</v>
      </c>
      <c r="AG9117" s="19" t="s">
        <v>1413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hidden="1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1415</v>
      </c>
      <c r="AG9118" s="19" t="s">
        <v>1413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hidden="1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1403</v>
      </c>
      <c r="AE9119" s="19" t="s">
        <v>1412</v>
      </c>
      <c r="AF9119" s="19" t="s">
        <v>1404</v>
      </c>
      <c r="AG9119" s="19" t="s">
        <v>1413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hidden="1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1403</v>
      </c>
      <c r="AE9120" s="19" t="s">
        <v>1412</v>
      </c>
      <c r="AF9120" s="19" t="s">
        <v>1404</v>
      </c>
      <c r="AG9120" s="19" t="s">
        <v>1413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hidden="1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1403</v>
      </c>
      <c r="AE9121" s="19" t="s">
        <v>1412</v>
      </c>
      <c r="AF9121" s="19" t="s">
        <v>1404</v>
      </c>
      <c r="AG9121" s="19" t="s">
        <v>1413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hidden="1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hidden="1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hidden="1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hidden="1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/>
      <c r="I9125" s="113"/>
      <c r="J9125" s="31"/>
      <c r="K9125" s="32"/>
      <c r="L9125" s="113"/>
      <c r="M9125" s="113"/>
      <c r="N9125" s="31"/>
      <c r="O9125" s="32"/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1401</v>
      </c>
      <c r="AE9125" s="19" t="s">
        <v>1412</v>
      </c>
      <c r="AF9125" s="19" t="s">
        <v>1402</v>
      </c>
      <c r="AG9125" s="19" t="s">
        <v>1413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hidden="1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1403</v>
      </c>
      <c r="AE9126" s="19" t="s">
        <v>1412</v>
      </c>
      <c r="AF9126" s="19" t="s">
        <v>1404</v>
      </c>
      <c r="AG9126" s="19" t="s">
        <v>1413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hidden="1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1405</v>
      </c>
      <c r="AE9127" s="19" t="s">
        <v>1412</v>
      </c>
      <c r="AF9127" s="19" t="s">
        <v>1406</v>
      </c>
      <c r="AG9127" s="19" t="s">
        <v>1413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hidden="1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1407</v>
      </c>
      <c r="AG9128" s="19" t="s">
        <v>1413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hidden="1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1415</v>
      </c>
      <c r="AG9129" s="19" t="s">
        <v>1413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hidden="1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1403</v>
      </c>
      <c r="AE9130" s="19" t="s">
        <v>1412</v>
      </c>
      <c r="AF9130" s="19" t="s">
        <v>1404</v>
      </c>
      <c r="AG9130" s="19" t="s">
        <v>1413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hidden="1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1403</v>
      </c>
      <c r="AE9131" s="19" t="s">
        <v>1412</v>
      </c>
      <c r="AF9131" s="19" t="s">
        <v>1404</v>
      </c>
      <c r="AG9131" s="19" t="s">
        <v>1413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hidden="1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1403</v>
      </c>
      <c r="AE9132" s="19" t="s">
        <v>1412</v>
      </c>
      <c r="AF9132" s="19" t="s">
        <v>1404</v>
      </c>
      <c r="AG9132" s="19" t="s">
        <v>1413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hidden="1" customHeight="1" x14ac:dyDescent="0.3">
      <c r="A9133" s="110"/>
      <c r="B9133" s="111"/>
      <c r="C9133" s="112"/>
      <c r="D9133" s="21">
        <f t="shared" si="234"/>
        <v>0</v>
      </c>
      <c r="E9133" s="24">
        <f t="shared" si="235"/>
        <v>0</v>
      </c>
      <c r="F9133" s="104"/>
      <c r="G9133" s="104"/>
      <c r="H9133" s="113"/>
      <c r="I9133" s="113"/>
      <c r="J9133" s="31"/>
      <c r="K9133" s="32"/>
      <c r="L9133" s="113"/>
      <c r="M9133" s="113"/>
      <c r="N9133" s="31"/>
      <c r="O9133" s="32"/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1401</v>
      </c>
      <c r="AE9133" s="19" t="s">
        <v>1412</v>
      </c>
      <c r="AF9133" s="19" t="s">
        <v>1402</v>
      </c>
      <c r="AG9133" s="19" t="s">
        <v>1413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hidden="1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0</v>
      </c>
      <c r="F9134" s="104"/>
      <c r="G9134" s="104"/>
      <c r="H9134" s="113"/>
      <c r="I9134" s="113"/>
      <c r="J9134" s="31"/>
      <c r="K9134" s="32"/>
      <c r="L9134" s="113"/>
      <c r="M9134" s="113"/>
      <c r="N9134" s="31"/>
      <c r="O9134" s="32"/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1403</v>
      </c>
      <c r="AE9134" s="19" t="s">
        <v>1412</v>
      </c>
      <c r="AF9134" s="19" t="s">
        <v>1404</v>
      </c>
      <c r="AG9134" s="19" t="s">
        <v>1413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hidden="1" customHeight="1" x14ac:dyDescent="0.3">
      <c r="A9135" s="110"/>
      <c r="B9135" s="111"/>
      <c r="C9135" s="112"/>
      <c r="D9135" s="21">
        <f t="shared" si="234"/>
        <v>0</v>
      </c>
      <c r="E9135" s="24">
        <f t="shared" si="235"/>
        <v>0</v>
      </c>
      <c r="F9135" s="104"/>
      <c r="G9135" s="104"/>
      <c r="H9135" s="113"/>
      <c r="I9135" s="113"/>
      <c r="J9135" s="31"/>
      <c r="K9135" s="32"/>
      <c r="L9135" s="113"/>
      <c r="M9135" s="113"/>
      <c r="N9135" s="31"/>
      <c r="O9135" s="32"/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1405</v>
      </c>
      <c r="AE9135" s="19" t="s">
        <v>1412</v>
      </c>
      <c r="AF9135" s="19" t="s">
        <v>1406</v>
      </c>
      <c r="AG9135" s="19" t="s">
        <v>1413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hidden="1" customHeight="1" x14ac:dyDescent="0.3">
      <c r="A9136" s="110"/>
      <c r="B9136" s="111"/>
      <c r="C9136" s="112"/>
      <c r="D9136" s="21">
        <f t="shared" si="234"/>
        <v>0</v>
      </c>
      <c r="E9136" s="24">
        <f t="shared" si="235"/>
        <v>0</v>
      </c>
      <c r="F9136" s="104"/>
      <c r="G9136" s="104"/>
      <c r="H9136" s="113"/>
      <c r="I9136" s="113"/>
      <c r="J9136" s="31"/>
      <c r="K9136" s="32"/>
      <c r="L9136" s="113"/>
      <c r="M9136" s="113"/>
      <c r="N9136" s="31"/>
      <c r="O9136" s="32"/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1407</v>
      </c>
      <c r="AG9136" s="19" t="s">
        <v>1413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hidden="1" customHeight="1" x14ac:dyDescent="0.3">
      <c r="A9137" s="110"/>
      <c r="B9137" s="111"/>
      <c r="C9137" s="112"/>
      <c r="D9137" s="21">
        <f t="shared" si="234"/>
        <v>0</v>
      </c>
      <c r="E9137" s="24">
        <f t="shared" si="235"/>
        <v>0</v>
      </c>
      <c r="F9137" s="104"/>
      <c r="G9137" s="104"/>
      <c r="H9137" s="113"/>
      <c r="I9137" s="113"/>
      <c r="J9137" s="31"/>
      <c r="K9137" s="32"/>
      <c r="L9137" s="113"/>
      <c r="M9137" s="113"/>
      <c r="N9137" s="31"/>
      <c r="O9137" s="32"/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1415</v>
      </c>
      <c r="AG9137" s="19" t="s">
        <v>1413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hidden="1" customHeight="1" x14ac:dyDescent="0.3">
      <c r="A9138" s="110"/>
      <c r="B9138" s="111"/>
      <c r="C9138" s="112"/>
      <c r="D9138" s="21">
        <f t="shared" si="234"/>
        <v>0</v>
      </c>
      <c r="E9138" s="24">
        <f t="shared" si="235"/>
        <v>0</v>
      </c>
      <c r="F9138" s="104"/>
      <c r="G9138" s="104"/>
      <c r="H9138" s="113"/>
      <c r="I9138" s="113"/>
      <c r="J9138" s="31"/>
      <c r="K9138" s="32"/>
      <c r="L9138" s="113"/>
      <c r="M9138" s="113"/>
      <c r="N9138" s="31"/>
      <c r="O9138" s="32"/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1702</v>
      </c>
      <c r="AG9138" s="19" t="s">
        <v>1413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hidden="1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1702</v>
      </c>
      <c r="AG9139" s="19" t="s">
        <v>1413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hidden="1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hidden="1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hidden="1" customHeight="1" x14ac:dyDescent="0.3">
      <c r="A9142" s="110"/>
      <c r="B9142" s="111"/>
      <c r="C9142" s="112"/>
      <c r="D9142" s="21">
        <f t="shared" si="234"/>
        <v>0</v>
      </c>
      <c r="E9142" s="24">
        <f t="shared" si="235"/>
        <v>0</v>
      </c>
      <c r="F9142" s="104"/>
      <c r="G9142" s="104"/>
      <c r="H9142" s="113"/>
      <c r="I9142" s="113"/>
      <c r="J9142" s="31"/>
      <c r="K9142" s="32"/>
      <c r="L9142" s="113"/>
      <c r="M9142" s="113"/>
      <c r="N9142" s="31"/>
      <c r="O9142" s="32"/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1403</v>
      </c>
      <c r="AE9142" s="19" t="s">
        <v>1412</v>
      </c>
      <c r="AF9142" s="19" t="s">
        <v>1404</v>
      </c>
      <c r="AG9142" s="19" t="s">
        <v>1413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hidden="1" customHeight="1" x14ac:dyDescent="0.3">
      <c r="A9143" s="110"/>
      <c r="B9143" s="111"/>
      <c r="C9143" s="112"/>
      <c r="D9143" s="21">
        <f t="shared" si="234"/>
        <v>0</v>
      </c>
      <c r="E9143" s="24">
        <f t="shared" si="235"/>
        <v>0</v>
      </c>
      <c r="F9143" s="104"/>
      <c r="G9143" s="104"/>
      <c r="H9143" s="113"/>
      <c r="I9143" s="113"/>
      <c r="J9143" s="31"/>
      <c r="K9143" s="32"/>
      <c r="L9143" s="113"/>
      <c r="M9143" s="113"/>
      <c r="N9143" s="31"/>
      <c r="O9143" s="32"/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1403</v>
      </c>
      <c r="AE9143" s="19" t="s">
        <v>1412</v>
      </c>
      <c r="AF9143" s="19" t="s">
        <v>1404</v>
      </c>
      <c r="AG9143" s="19" t="s">
        <v>1413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hidden="1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1403</v>
      </c>
      <c r="AE9144" s="19" t="s">
        <v>1412</v>
      </c>
      <c r="AF9144" s="19" t="s">
        <v>1404</v>
      </c>
      <c r="AG9144" s="19" t="s">
        <v>1413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hidden="1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1412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hidden="1" customHeight="1" x14ac:dyDescent="0.3">
      <c r="A9146" s="110"/>
      <c r="B9146" s="111"/>
      <c r="C9146" s="112"/>
      <c r="D9146" s="21">
        <f t="shared" si="234"/>
        <v>0</v>
      </c>
      <c r="E9146" s="24">
        <f t="shared" si="235"/>
        <v>0</v>
      </c>
      <c r="F9146" s="104"/>
      <c r="G9146" s="104"/>
      <c r="H9146" s="113"/>
      <c r="I9146" s="113"/>
      <c r="J9146" s="31"/>
      <c r="K9146" s="32"/>
      <c r="L9146" s="113"/>
      <c r="M9146" s="113"/>
      <c r="N9146" s="31"/>
      <c r="O9146" s="32"/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hidden="1" customHeight="1" x14ac:dyDescent="0.3">
      <c r="A9147" s="110"/>
      <c r="B9147" s="111"/>
      <c r="C9147" s="112"/>
      <c r="D9147" s="21">
        <f t="shared" si="234"/>
        <v>0</v>
      </c>
      <c r="E9147" s="24">
        <f t="shared" si="235"/>
        <v>0</v>
      </c>
      <c r="F9147" s="104"/>
      <c r="G9147" s="104"/>
      <c r="H9147" s="105"/>
      <c r="I9147" s="105"/>
      <c r="J9147" s="106"/>
      <c r="K9147" s="107"/>
      <c r="L9147" s="105"/>
      <c r="M9147" s="105"/>
      <c r="N9147" s="106"/>
      <c r="O9147" s="107"/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hidden="1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hidden="1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hidden="1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hidden="1" customHeight="1" x14ac:dyDescent="0.3">
      <c r="A9151" s="110"/>
      <c r="B9151" s="111"/>
      <c r="C9151" s="112"/>
      <c r="D9151" s="21">
        <f t="shared" si="234"/>
        <v>0</v>
      </c>
      <c r="E9151" s="24">
        <f t="shared" si="235"/>
        <v>0</v>
      </c>
      <c r="F9151" s="104"/>
      <c r="G9151" s="104"/>
      <c r="H9151" s="113"/>
      <c r="I9151" s="113"/>
      <c r="J9151" s="31"/>
      <c r="K9151" s="32"/>
      <c r="L9151" s="113"/>
      <c r="M9151" s="113"/>
      <c r="N9151" s="31"/>
      <c r="O9151" s="32"/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hidden="1" customHeight="1" x14ac:dyDescent="0.3">
      <c r="A9152" s="110"/>
      <c r="B9152" s="111"/>
      <c r="C9152" s="112"/>
      <c r="D9152" s="21">
        <f t="shared" si="234"/>
        <v>0</v>
      </c>
      <c r="E9152" s="24">
        <f t="shared" si="235"/>
        <v>0</v>
      </c>
      <c r="F9152" s="104"/>
      <c r="G9152" s="104"/>
      <c r="H9152" s="105"/>
      <c r="I9152" s="105"/>
      <c r="J9152" s="106"/>
      <c r="K9152" s="107"/>
      <c r="L9152" s="105"/>
      <c r="M9152" s="105"/>
      <c r="N9152" s="106"/>
      <c r="O9152" s="107"/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1408</v>
      </c>
      <c r="AG9152" s="19" t="s">
        <v>1413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hidden="1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/>
      <c r="I9153" s="113"/>
      <c r="J9153" s="31"/>
      <c r="K9153" s="32"/>
      <c r="L9153" s="113"/>
      <c r="M9153" s="113"/>
      <c r="N9153" s="31"/>
      <c r="O9153" s="32"/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1408</v>
      </c>
      <c r="AG9153" s="19" t="s">
        <v>1413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hidden="1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0</v>
      </c>
      <c r="F9154" s="104"/>
      <c r="G9154" s="104"/>
      <c r="H9154" s="113"/>
      <c r="I9154" s="113"/>
      <c r="J9154" s="31"/>
      <c r="K9154" s="32"/>
      <c r="L9154" s="113"/>
      <c r="M9154" s="113"/>
      <c r="N9154" s="31"/>
      <c r="O9154" s="32"/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1408</v>
      </c>
      <c r="AG9154" s="19" t="s">
        <v>1413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hidden="1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hidden="1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1408</v>
      </c>
      <c r="AG9156" s="19" t="s">
        <v>1413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hidden="1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1408</v>
      </c>
      <c r="AG9157" s="19" t="s">
        <v>1413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hidden="1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1408</v>
      </c>
      <c r="AG9158" s="19" t="s">
        <v>1413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hidden="1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hidden="1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hidden="1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hidden="1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hidden="1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hidden="1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hidden="1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hidden="1" customHeight="1" x14ac:dyDescent="0.3">
      <c r="A9166" s="110"/>
      <c r="B9166" s="111"/>
      <c r="C9166" s="112"/>
      <c r="D9166" s="21">
        <f t="shared" si="234"/>
        <v>0</v>
      </c>
      <c r="E9166" s="24">
        <f t="shared" si="235"/>
        <v>0</v>
      </c>
      <c r="F9166" s="104"/>
      <c r="G9166" s="104"/>
      <c r="H9166" s="113"/>
      <c r="I9166" s="113"/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hidden="1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1409</v>
      </c>
      <c r="AG9167" s="19" t="s">
        <v>1413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hidden="1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1409</v>
      </c>
      <c r="AG9168" s="19" t="s">
        <v>1413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hidden="1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1409</v>
      </c>
      <c r="AG9169" s="19" t="s">
        <v>1413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hidden="1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1409</v>
      </c>
      <c r="AG9170" s="19" t="s">
        <v>1413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hidden="1" customHeight="1" x14ac:dyDescent="0.3">
      <c r="A9171" s="110"/>
      <c r="B9171" s="111"/>
      <c r="C9171" s="112"/>
      <c r="D9171" s="21">
        <f t="shared" si="234"/>
        <v>0</v>
      </c>
      <c r="E9171" s="24">
        <f t="shared" si="235"/>
        <v>0</v>
      </c>
      <c r="F9171" s="104"/>
      <c r="G9171" s="104"/>
      <c r="H9171" s="113"/>
      <c r="I9171" s="113"/>
      <c r="J9171" s="31"/>
      <c r="K9171" s="32"/>
      <c r="L9171" s="113"/>
      <c r="M9171" s="113"/>
      <c r="N9171" s="31"/>
      <c r="O9171" s="32"/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1409</v>
      </c>
      <c r="AG9171" s="19" t="s">
        <v>1413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hidden="1" customHeight="1" x14ac:dyDescent="0.3">
      <c r="A9172" s="110"/>
      <c r="B9172" s="111"/>
      <c r="C9172" s="112"/>
      <c r="D9172" s="21">
        <f t="shared" si="234"/>
        <v>0</v>
      </c>
      <c r="E9172" s="24">
        <f t="shared" si="235"/>
        <v>0</v>
      </c>
      <c r="F9172" s="104"/>
      <c r="G9172" s="104"/>
      <c r="H9172" s="113"/>
      <c r="I9172" s="113"/>
      <c r="J9172" s="31"/>
      <c r="K9172" s="32"/>
      <c r="L9172" s="113"/>
      <c r="M9172" s="113"/>
      <c r="N9172" s="31"/>
      <c r="O9172" s="32"/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1409</v>
      </c>
      <c r="AG9172" s="19" t="s">
        <v>1413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hidden="1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1409</v>
      </c>
      <c r="AG9173" s="19" t="s">
        <v>1413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hidden="1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1409</v>
      </c>
      <c r="AG9174" s="19" t="s">
        <v>1413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hidden="1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1409</v>
      </c>
      <c r="AG9175" s="19" t="s">
        <v>1413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hidden="1" customHeight="1" x14ac:dyDescent="0.3">
      <c r="A9176" s="110"/>
      <c r="B9176" s="111"/>
      <c r="C9176" s="112"/>
      <c r="D9176" s="21">
        <f t="shared" si="234"/>
        <v>0</v>
      </c>
      <c r="E9176" s="24">
        <f t="shared" si="235"/>
        <v>0</v>
      </c>
      <c r="F9176" s="104"/>
      <c r="G9176" s="104"/>
      <c r="H9176" s="113"/>
      <c r="I9176" s="113"/>
      <c r="J9176" s="31"/>
      <c r="K9176" s="32"/>
      <c r="L9176" s="113"/>
      <c r="M9176" s="113"/>
      <c r="N9176" s="31"/>
      <c r="O9176" s="32"/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1409</v>
      </c>
      <c r="AG9176" s="19" t="s">
        <v>1413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hidden="1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1409</v>
      </c>
      <c r="AG9177" s="19" t="s">
        <v>1413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hidden="1" customHeight="1" x14ac:dyDescent="0.3">
      <c r="A9178" s="110"/>
      <c r="B9178" s="111"/>
      <c r="C9178" s="112"/>
      <c r="D9178" s="21">
        <f t="shared" si="234"/>
        <v>0</v>
      </c>
      <c r="E9178" s="24">
        <f t="shared" si="235"/>
        <v>0</v>
      </c>
      <c r="F9178" s="104"/>
      <c r="G9178" s="104"/>
      <c r="H9178" s="105"/>
      <c r="I9178" s="105"/>
      <c r="J9178" s="106"/>
      <c r="K9178" s="107"/>
      <c r="L9178" s="105"/>
      <c r="M9178" s="105"/>
      <c r="N9178" s="106"/>
      <c r="O9178" s="107"/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hidden="1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hidden="1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hidden="1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0</v>
      </c>
      <c r="F9181" s="104"/>
      <c r="G9181" s="104"/>
      <c r="H9181" s="113"/>
      <c r="I9181" s="113"/>
      <c r="J9181" s="31"/>
      <c r="K9181" s="32"/>
      <c r="L9181" s="113"/>
      <c r="M9181" s="113"/>
      <c r="N9181" s="31"/>
      <c r="O9181" s="32"/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hidden="1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hidden="1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hidden="1" customHeight="1" x14ac:dyDescent="0.3">
      <c r="A9184" s="110"/>
      <c r="B9184" s="111"/>
      <c r="C9184" s="112"/>
      <c r="D9184" s="21">
        <f t="shared" si="234"/>
        <v>0</v>
      </c>
      <c r="E9184" s="24">
        <f t="shared" si="235"/>
        <v>0</v>
      </c>
      <c r="F9184" s="104"/>
      <c r="G9184" s="104"/>
      <c r="H9184" s="113"/>
      <c r="I9184" s="113"/>
      <c r="J9184" s="31"/>
      <c r="K9184" s="32"/>
      <c r="L9184" s="113"/>
      <c r="M9184" s="113"/>
      <c r="N9184" s="31"/>
      <c r="O9184" s="32"/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hidden="1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hidden="1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hidden="1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hidden="1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hidden="1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0</v>
      </c>
      <c r="E9189" s="24">
        <f t="shared" ref="E9189:E9252" si="237">G9189+I9189+K9189+M9189+O9189+Q9189+S9189+U9189+W9189+Y9189+AA9189+AC9189</f>
        <v>0</v>
      </c>
      <c r="F9189" s="104"/>
      <c r="G9189" s="104"/>
      <c r="H9189" s="105"/>
      <c r="I9189" s="105"/>
      <c r="J9189" s="106"/>
      <c r="K9189" s="107"/>
      <c r="L9189" s="105"/>
      <c r="M9189" s="105"/>
      <c r="N9189" s="106"/>
      <c r="O9189" s="107"/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hidden="1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hidden="1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hidden="1" customHeight="1" x14ac:dyDescent="0.3">
      <c r="A9192" s="110"/>
      <c r="B9192" s="111"/>
      <c r="C9192" s="112"/>
      <c r="D9192" s="21">
        <f t="shared" si="236"/>
        <v>0</v>
      </c>
      <c r="E9192" s="24">
        <f t="shared" si="237"/>
        <v>0</v>
      </c>
      <c r="F9192" s="104"/>
      <c r="G9192" s="104"/>
      <c r="H9192" s="105"/>
      <c r="I9192" s="105"/>
      <c r="J9192" s="106"/>
      <c r="K9192" s="107"/>
      <c r="L9192" s="105"/>
      <c r="M9192" s="105"/>
      <c r="N9192" s="106"/>
      <c r="O9192" s="107"/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hidden="1" customHeight="1" x14ac:dyDescent="0.3">
      <c r="A9193" s="110"/>
      <c r="B9193" s="111"/>
      <c r="C9193" s="112"/>
      <c r="D9193" s="21">
        <f t="shared" si="236"/>
        <v>0</v>
      </c>
      <c r="E9193" s="24">
        <f t="shared" si="237"/>
        <v>0</v>
      </c>
      <c r="F9193" s="104"/>
      <c r="G9193" s="104"/>
      <c r="H9193" s="105"/>
      <c r="I9193" s="105"/>
      <c r="J9193" s="106"/>
      <c r="K9193" s="107"/>
      <c r="L9193" s="105"/>
      <c r="M9193" s="105"/>
      <c r="N9193" s="106"/>
      <c r="O9193" s="107"/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hidden="1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hidden="1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hidden="1" customHeight="1" x14ac:dyDescent="0.3">
      <c r="A9196" s="110"/>
      <c r="B9196" s="111"/>
      <c r="C9196" s="112"/>
      <c r="D9196" s="21">
        <f t="shared" si="236"/>
        <v>0</v>
      </c>
      <c r="E9196" s="24">
        <f t="shared" si="237"/>
        <v>0</v>
      </c>
      <c r="F9196" s="104"/>
      <c r="G9196" s="104"/>
      <c r="H9196" s="113"/>
      <c r="I9196" s="113"/>
      <c r="J9196" s="31"/>
      <c r="K9196" s="32"/>
      <c r="L9196" s="113"/>
      <c r="M9196" s="113"/>
      <c r="N9196" s="31"/>
      <c r="O9196" s="32"/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hidden="1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hidden="1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hidden="1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hidden="1" customHeight="1" x14ac:dyDescent="0.3">
      <c r="A9200" s="110"/>
      <c r="B9200" s="111"/>
      <c r="C9200" s="112"/>
      <c r="D9200" s="21">
        <f t="shared" si="236"/>
        <v>0</v>
      </c>
      <c r="E9200" s="24">
        <f t="shared" si="237"/>
        <v>0</v>
      </c>
      <c r="F9200" s="104"/>
      <c r="G9200" s="104"/>
      <c r="H9200" s="113"/>
      <c r="I9200" s="113"/>
      <c r="J9200" s="31"/>
      <c r="K9200" s="32"/>
      <c r="L9200" s="113"/>
      <c r="M9200" s="113"/>
      <c r="N9200" s="31"/>
      <c r="O9200" s="32"/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hidden="1" customHeight="1" x14ac:dyDescent="0.3">
      <c r="A9201" s="110"/>
      <c r="B9201" s="111"/>
      <c r="C9201" s="112"/>
      <c r="D9201" s="21">
        <f t="shared" si="236"/>
        <v>0</v>
      </c>
      <c r="E9201" s="24">
        <f t="shared" si="237"/>
        <v>0</v>
      </c>
      <c r="F9201" s="104"/>
      <c r="G9201" s="104"/>
      <c r="H9201" s="113"/>
      <c r="I9201" s="113"/>
      <c r="J9201" s="31"/>
      <c r="K9201" s="32"/>
      <c r="L9201" s="113"/>
      <c r="M9201" s="113"/>
      <c r="N9201" s="31"/>
      <c r="O9201" s="32"/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hidden="1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0</v>
      </c>
      <c r="F9202" s="104"/>
      <c r="G9202" s="104"/>
      <c r="H9202" s="113"/>
      <c r="I9202" s="113"/>
      <c r="J9202" s="31"/>
      <c r="K9202" s="32"/>
      <c r="L9202" s="113"/>
      <c r="M9202" s="113"/>
      <c r="N9202" s="31"/>
      <c r="O9202" s="32"/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hidden="1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hidden="1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hidden="1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hidden="1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/>
      <c r="I9206" s="113"/>
      <c r="J9206" s="31"/>
      <c r="K9206" s="32"/>
      <c r="L9206" s="113"/>
      <c r="M9206" s="113"/>
      <c r="N9206" s="31"/>
      <c r="O9206" s="32"/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hidden="1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hidden="1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hidden="1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hidden="1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hidden="1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hidden="1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hidden="1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hidden="1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hidden="1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hidden="1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hidden="1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hidden="1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hidden="1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hidden="1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hidden="1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/>
      <c r="I9221" s="113"/>
      <c r="J9221" s="31"/>
      <c r="K9221" s="32"/>
      <c r="L9221" s="113"/>
      <c r="M9221" s="113"/>
      <c r="N9221" s="31"/>
      <c r="O9221" s="32"/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hidden="1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/>
      <c r="I9222" s="113"/>
      <c r="J9222" s="31"/>
      <c r="K9222" s="32"/>
      <c r="L9222" s="113"/>
      <c r="M9222" s="113"/>
      <c r="N9222" s="31"/>
      <c r="O9222" s="32"/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hidden="1" customHeight="1" x14ac:dyDescent="0.3">
      <c r="A9223" s="110"/>
      <c r="B9223" s="111"/>
      <c r="C9223" s="112"/>
      <c r="D9223" s="21">
        <f t="shared" si="236"/>
        <v>0</v>
      </c>
      <c r="E9223" s="24">
        <f t="shared" si="237"/>
        <v>0</v>
      </c>
      <c r="F9223" s="104"/>
      <c r="G9223" s="104"/>
      <c r="H9223" s="113"/>
      <c r="I9223" s="113"/>
      <c r="J9223" s="31"/>
      <c r="K9223" s="32"/>
      <c r="L9223" s="113"/>
      <c r="M9223" s="113"/>
      <c r="N9223" s="31"/>
      <c r="O9223" s="32"/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hidden="1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/>
      <c r="I9224" s="113"/>
      <c r="J9224" s="31"/>
      <c r="K9224" s="32"/>
      <c r="L9224" s="113"/>
      <c r="M9224" s="113"/>
      <c r="N9224" s="31"/>
      <c r="O9224" s="32"/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hidden="1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hidden="1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hidden="1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hidden="1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hidden="1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hidden="1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hidden="1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hidden="1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hidden="1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hidden="1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hidden="1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hidden="1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hidden="1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hidden="1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hidden="1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hidden="1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hidden="1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hidden="1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hidden="1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hidden="1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/>
      <c r="O9244" s="32"/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hidden="1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0</v>
      </c>
      <c r="F9245" s="104"/>
      <c r="G9245" s="104"/>
      <c r="H9245" s="113"/>
      <c r="I9245" s="113"/>
      <c r="J9245" s="31"/>
      <c r="K9245" s="32"/>
      <c r="L9245" s="113"/>
      <c r="M9245" s="113"/>
      <c r="N9245" s="31"/>
      <c r="O9245" s="32"/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hidden="1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0</v>
      </c>
      <c r="F9246" s="104"/>
      <c r="G9246" s="104"/>
      <c r="H9246" s="113"/>
      <c r="I9246" s="113"/>
      <c r="J9246" s="31"/>
      <c r="K9246" s="32"/>
      <c r="L9246" s="113"/>
      <c r="M9246" s="113"/>
      <c r="N9246" s="31"/>
      <c r="O9246" s="32"/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hidden="1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hidden="1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hidden="1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0</v>
      </c>
      <c r="F9249" s="104"/>
      <c r="G9249" s="104"/>
      <c r="H9249" s="113"/>
      <c r="I9249" s="113"/>
      <c r="J9249" s="31"/>
      <c r="K9249" s="32"/>
      <c r="L9249" s="113"/>
      <c r="M9249" s="113"/>
      <c r="N9249" s="31"/>
      <c r="O9249" s="32"/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hidden="1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0</v>
      </c>
      <c r="F9250" s="104"/>
      <c r="G9250" s="104"/>
      <c r="H9250" s="113"/>
      <c r="I9250" s="113"/>
      <c r="J9250" s="31"/>
      <c r="K9250" s="32"/>
      <c r="L9250" s="113"/>
      <c r="M9250" s="113"/>
      <c r="N9250" s="31"/>
      <c r="O9250" s="32"/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hidden="1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hidden="1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hidden="1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hidden="1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hidden="1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0</v>
      </c>
      <c r="F9255" s="104"/>
      <c r="G9255" s="104"/>
      <c r="H9255" s="113"/>
      <c r="I9255" s="113"/>
      <c r="J9255" s="31"/>
      <c r="K9255" s="32"/>
      <c r="L9255" s="113"/>
      <c r="M9255" s="113"/>
      <c r="N9255" s="31"/>
      <c r="O9255" s="32"/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hidden="1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0</v>
      </c>
      <c r="F9256" s="104"/>
      <c r="G9256" s="104"/>
      <c r="H9256" s="105"/>
      <c r="I9256" s="105"/>
      <c r="J9256" s="106"/>
      <c r="K9256" s="107"/>
      <c r="L9256" s="105"/>
      <c r="M9256" s="105"/>
      <c r="N9256" s="106"/>
      <c r="O9256" s="107"/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hidden="1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/>
      <c r="O9257" s="107"/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hidden="1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/>
      <c r="O9258" s="107"/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hidden="1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0</v>
      </c>
      <c r="F9259" s="104"/>
      <c r="G9259" s="104"/>
      <c r="H9259" s="105"/>
      <c r="I9259" s="105"/>
      <c r="J9259" s="106"/>
      <c r="K9259" s="107"/>
      <c r="L9259" s="105"/>
      <c r="M9259" s="105"/>
      <c r="N9259" s="106"/>
      <c r="O9259" s="107"/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hidden="1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0</v>
      </c>
      <c r="F9260" s="104"/>
      <c r="G9260" s="104"/>
      <c r="H9260" s="113"/>
      <c r="I9260" s="113"/>
      <c r="J9260" s="31"/>
      <c r="K9260" s="32"/>
      <c r="L9260" s="113"/>
      <c r="M9260" s="113"/>
      <c r="N9260" s="31"/>
      <c r="O9260" s="32"/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hidden="1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0</v>
      </c>
      <c r="F9261" s="104"/>
      <c r="G9261" s="104"/>
      <c r="H9261" s="105"/>
      <c r="I9261" s="105"/>
      <c r="J9261" s="106"/>
      <c r="K9261" s="107"/>
      <c r="L9261" s="105"/>
      <c r="M9261" s="105"/>
      <c r="N9261" s="106"/>
      <c r="O9261" s="107"/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hidden="1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/>
      <c r="O9262" s="107"/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hidden="1" customHeight="1" x14ac:dyDescent="0.3">
      <c r="A9263" s="110"/>
      <c r="B9263" s="111"/>
      <c r="C9263" s="112"/>
      <c r="D9263" s="21">
        <f t="shared" si="238"/>
        <v>0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/>
      <c r="O9263" s="107"/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hidden="1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hidden="1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hidden="1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hidden="1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hidden="1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hidden="1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0</v>
      </c>
      <c r="F9269" s="104"/>
      <c r="G9269" s="104"/>
      <c r="H9269" s="113"/>
      <c r="I9269" s="113"/>
      <c r="J9269" s="31"/>
      <c r="K9269" s="32"/>
      <c r="L9269" s="113"/>
      <c r="M9269" s="113"/>
      <c r="N9269" s="31"/>
      <c r="O9269" s="32"/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hidden="1" customHeight="1" x14ac:dyDescent="0.3">
      <c r="A9270" s="110"/>
      <c r="B9270" s="111"/>
      <c r="C9270" s="112"/>
      <c r="D9270" s="21">
        <f t="shared" si="238"/>
        <v>0</v>
      </c>
      <c r="E9270" s="24">
        <f t="shared" si="239"/>
        <v>0</v>
      </c>
      <c r="F9270" s="104"/>
      <c r="G9270" s="104"/>
      <c r="H9270" s="113"/>
      <c r="I9270" s="113"/>
      <c r="J9270" s="31"/>
      <c r="K9270" s="32"/>
      <c r="L9270" s="113"/>
      <c r="M9270" s="113"/>
      <c r="N9270" s="31"/>
      <c r="O9270" s="32"/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hidden="1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0</v>
      </c>
      <c r="F9271" s="104"/>
      <c r="G9271" s="104"/>
      <c r="H9271" s="113"/>
      <c r="I9271" s="113"/>
      <c r="J9271" s="31"/>
      <c r="K9271" s="32"/>
      <c r="L9271" s="113"/>
      <c r="M9271" s="113"/>
      <c r="N9271" s="31"/>
      <c r="O9271" s="32"/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hidden="1" customHeight="1" x14ac:dyDescent="0.3">
      <c r="A9272" s="110"/>
      <c r="B9272" s="111"/>
      <c r="C9272" s="112"/>
      <c r="D9272" s="21">
        <f t="shared" si="238"/>
        <v>0</v>
      </c>
      <c r="E9272" s="24">
        <f t="shared" si="239"/>
        <v>0</v>
      </c>
      <c r="F9272" s="104"/>
      <c r="G9272" s="104"/>
      <c r="H9272" s="113"/>
      <c r="I9272" s="113"/>
      <c r="J9272" s="31"/>
      <c r="K9272" s="32"/>
      <c r="L9272" s="113"/>
      <c r="M9272" s="113"/>
      <c r="N9272" s="31"/>
      <c r="O9272" s="32"/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hidden="1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hidden="1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0</v>
      </c>
      <c r="F9274" s="104"/>
      <c r="G9274" s="104"/>
      <c r="H9274" s="105"/>
      <c r="I9274" s="105"/>
      <c r="J9274" s="106"/>
      <c r="K9274" s="107"/>
      <c r="L9274" s="105"/>
      <c r="M9274" s="105"/>
      <c r="N9274" s="106"/>
      <c r="O9274" s="107"/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hidden="1" customHeight="1" x14ac:dyDescent="0.3">
      <c r="A9275" s="110"/>
      <c r="B9275" s="111"/>
      <c r="C9275" s="112"/>
      <c r="D9275" s="21">
        <f t="shared" si="238"/>
        <v>0</v>
      </c>
      <c r="E9275" s="24">
        <f t="shared" si="239"/>
        <v>0</v>
      </c>
      <c r="F9275" s="104"/>
      <c r="G9275" s="104"/>
      <c r="H9275" s="113"/>
      <c r="I9275" s="113"/>
      <c r="J9275" s="31"/>
      <c r="K9275" s="32"/>
      <c r="L9275" s="113"/>
      <c r="M9275" s="113"/>
      <c r="N9275" s="31"/>
      <c r="O9275" s="32"/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hidden="1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hidden="1" customHeight="1" x14ac:dyDescent="0.3">
      <c r="A9277" s="110"/>
      <c r="B9277" s="111"/>
      <c r="C9277" s="112"/>
      <c r="D9277" s="21">
        <f t="shared" si="238"/>
        <v>0</v>
      </c>
      <c r="E9277" s="24">
        <f t="shared" si="239"/>
        <v>0</v>
      </c>
      <c r="F9277" s="104"/>
      <c r="G9277" s="104"/>
      <c r="H9277" s="113"/>
      <c r="I9277" s="113"/>
      <c r="J9277" s="31"/>
      <c r="K9277" s="32"/>
      <c r="L9277" s="113"/>
      <c r="M9277" s="113"/>
      <c r="N9277" s="31"/>
      <c r="O9277" s="32"/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hidden="1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0</v>
      </c>
      <c r="F9278" s="104"/>
      <c r="G9278" s="104"/>
      <c r="H9278" s="113"/>
      <c r="I9278" s="113"/>
      <c r="J9278" s="31"/>
      <c r="K9278" s="32"/>
      <c r="L9278" s="113"/>
      <c r="M9278" s="113"/>
      <c r="N9278" s="31"/>
      <c r="O9278" s="32"/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hidden="1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hidden="1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0</v>
      </c>
      <c r="F9280" s="104"/>
      <c r="G9280" s="104"/>
      <c r="H9280" s="105"/>
      <c r="I9280" s="105"/>
      <c r="J9280" s="106"/>
      <c r="K9280" s="107"/>
      <c r="L9280" s="105"/>
      <c r="M9280" s="105"/>
      <c r="N9280" s="106"/>
      <c r="O9280" s="107"/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hidden="1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0</v>
      </c>
      <c r="F9281" s="104"/>
      <c r="G9281" s="104"/>
      <c r="H9281" s="113"/>
      <c r="I9281" s="113"/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hidden="1" customHeight="1" x14ac:dyDescent="0.3">
      <c r="A9282" s="110"/>
      <c r="B9282" s="111"/>
      <c r="C9282" s="112"/>
      <c r="D9282" s="21">
        <f t="shared" si="238"/>
        <v>0</v>
      </c>
      <c r="E9282" s="24">
        <f t="shared" si="239"/>
        <v>0</v>
      </c>
      <c r="F9282" s="104"/>
      <c r="G9282" s="104"/>
      <c r="H9282" s="113"/>
      <c r="I9282" s="113"/>
      <c r="J9282" s="31"/>
      <c r="K9282" s="32"/>
      <c r="L9282" s="113"/>
      <c r="M9282" s="113"/>
      <c r="N9282" s="31"/>
      <c r="O9282" s="32"/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hidden="1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0</v>
      </c>
      <c r="F9283" s="104"/>
      <c r="G9283" s="104"/>
      <c r="H9283" s="113"/>
      <c r="I9283" s="113"/>
      <c r="J9283" s="31"/>
      <c r="K9283" s="32"/>
      <c r="L9283" s="113"/>
      <c r="M9283" s="113"/>
      <c r="N9283" s="31"/>
      <c r="O9283" s="32"/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hidden="1" customHeight="1" x14ac:dyDescent="0.3">
      <c r="A9284" s="110"/>
      <c r="B9284" s="111"/>
      <c r="C9284" s="112"/>
      <c r="D9284" s="21">
        <f t="shared" si="238"/>
        <v>0</v>
      </c>
      <c r="E9284" s="24">
        <f t="shared" si="239"/>
        <v>0</v>
      </c>
      <c r="F9284" s="104"/>
      <c r="G9284" s="104"/>
      <c r="H9284" s="113"/>
      <c r="I9284" s="113"/>
      <c r="J9284" s="31"/>
      <c r="K9284" s="32"/>
      <c r="L9284" s="113"/>
      <c r="M9284" s="113"/>
      <c r="N9284" s="31"/>
      <c r="O9284" s="32"/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hidden="1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0</v>
      </c>
      <c r="F9285" s="104"/>
      <c r="G9285" s="104"/>
      <c r="H9285" s="105"/>
      <c r="I9285" s="105"/>
      <c r="J9285" s="106"/>
      <c r="K9285" s="107"/>
      <c r="L9285" s="105"/>
      <c r="M9285" s="105"/>
      <c r="N9285" s="106"/>
      <c r="O9285" s="107"/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hidden="1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0</v>
      </c>
      <c r="F9286" s="104"/>
      <c r="G9286" s="104"/>
      <c r="H9286" s="105"/>
      <c r="I9286" s="105"/>
      <c r="J9286" s="106"/>
      <c r="K9286" s="107"/>
      <c r="L9286" s="105"/>
      <c r="M9286" s="105"/>
      <c r="N9286" s="106"/>
      <c r="O9286" s="107"/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hidden="1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hidden="1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0</v>
      </c>
      <c r="F9288" s="104"/>
      <c r="G9288" s="104"/>
      <c r="H9288" s="105"/>
      <c r="I9288" s="105"/>
      <c r="J9288" s="106"/>
      <c r="K9288" s="107"/>
      <c r="L9288" s="105"/>
      <c r="M9288" s="105"/>
      <c r="N9288" s="106"/>
      <c r="O9288" s="107"/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hidden="1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0</v>
      </c>
      <c r="F9289" s="104"/>
      <c r="G9289" s="104"/>
      <c r="H9289" s="105"/>
      <c r="I9289" s="105"/>
      <c r="J9289" s="106"/>
      <c r="K9289" s="107"/>
      <c r="L9289" s="105"/>
      <c r="M9289" s="105"/>
      <c r="N9289" s="106"/>
      <c r="O9289" s="107"/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hidden="1" customHeight="1" x14ac:dyDescent="0.3">
      <c r="A9290" s="110"/>
      <c r="B9290" s="111"/>
      <c r="C9290" s="112"/>
      <c r="D9290" s="21">
        <f t="shared" si="238"/>
        <v>0</v>
      </c>
      <c r="E9290" s="24">
        <f t="shared" si="239"/>
        <v>0</v>
      </c>
      <c r="F9290" s="104"/>
      <c r="G9290" s="104"/>
      <c r="H9290" s="113"/>
      <c r="I9290" s="113"/>
      <c r="J9290" s="31"/>
      <c r="K9290" s="32"/>
      <c r="L9290" s="113"/>
      <c r="M9290" s="113"/>
      <c r="N9290" s="31"/>
      <c r="O9290" s="32"/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hidden="1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hidden="1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hidden="1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hidden="1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hidden="1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hidden="1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hidden="1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hidden="1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hidden="1" customHeight="1" x14ac:dyDescent="0.3">
      <c r="A9299" s="110"/>
      <c r="B9299" s="111"/>
      <c r="C9299" s="112"/>
      <c r="D9299" s="21">
        <f t="shared" si="238"/>
        <v>0</v>
      </c>
      <c r="E9299" s="24">
        <f t="shared" si="239"/>
        <v>0</v>
      </c>
      <c r="F9299" s="104"/>
      <c r="G9299" s="104"/>
      <c r="H9299" s="105"/>
      <c r="I9299" s="105"/>
      <c r="J9299" s="106"/>
      <c r="K9299" s="107"/>
      <c r="L9299" s="105"/>
      <c r="M9299" s="105"/>
      <c r="N9299" s="106"/>
      <c r="O9299" s="107"/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hidden="1" customHeight="1" x14ac:dyDescent="0.3">
      <c r="A9300" s="110"/>
      <c r="B9300" s="111"/>
      <c r="C9300" s="112"/>
      <c r="D9300" s="21">
        <f t="shared" si="238"/>
        <v>0</v>
      </c>
      <c r="E9300" s="24">
        <f t="shared" si="239"/>
        <v>0</v>
      </c>
      <c r="F9300" s="104"/>
      <c r="G9300" s="104"/>
      <c r="H9300" s="105"/>
      <c r="I9300" s="105"/>
      <c r="J9300" s="106"/>
      <c r="K9300" s="107"/>
      <c r="L9300" s="105"/>
      <c r="M9300" s="105"/>
      <c r="N9300" s="106"/>
      <c r="O9300" s="107"/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hidden="1" customHeight="1" x14ac:dyDescent="0.3">
      <c r="A9301" s="110"/>
      <c r="B9301" s="111"/>
      <c r="C9301" s="112"/>
      <c r="D9301" s="21">
        <f t="shared" si="238"/>
        <v>0</v>
      </c>
      <c r="E9301" s="24">
        <f t="shared" si="239"/>
        <v>0</v>
      </c>
      <c r="F9301" s="104"/>
      <c r="G9301" s="104"/>
      <c r="H9301" s="105"/>
      <c r="I9301" s="105"/>
      <c r="J9301" s="106"/>
      <c r="K9301" s="107"/>
      <c r="L9301" s="105"/>
      <c r="M9301" s="105"/>
      <c r="N9301" s="106"/>
      <c r="O9301" s="107"/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hidden="1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hidden="1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hidden="1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hidden="1" customHeight="1" x14ac:dyDescent="0.3">
      <c r="A9305" s="110"/>
      <c r="B9305" s="111"/>
      <c r="C9305" s="112"/>
      <c r="D9305" s="21">
        <f t="shared" si="238"/>
        <v>0</v>
      </c>
      <c r="E9305" s="24">
        <f t="shared" si="239"/>
        <v>0</v>
      </c>
      <c r="F9305" s="104"/>
      <c r="G9305" s="104"/>
      <c r="H9305" s="105"/>
      <c r="I9305" s="105"/>
      <c r="J9305" s="106"/>
      <c r="K9305" s="107"/>
      <c r="L9305" s="105"/>
      <c r="M9305" s="105"/>
      <c r="N9305" s="106"/>
      <c r="O9305" s="107"/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hidden="1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0</v>
      </c>
      <c r="F9306" s="104"/>
      <c r="G9306" s="104"/>
      <c r="H9306" s="113"/>
      <c r="I9306" s="113"/>
      <c r="J9306" s="31"/>
      <c r="K9306" s="32"/>
      <c r="L9306" s="113"/>
      <c r="M9306" s="113"/>
      <c r="N9306" s="31"/>
      <c r="O9306" s="32"/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hidden="1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0</v>
      </c>
      <c r="F9307" s="104"/>
      <c r="G9307" s="104"/>
      <c r="H9307" s="105"/>
      <c r="I9307" s="105"/>
      <c r="J9307" s="106"/>
      <c r="K9307" s="107"/>
      <c r="L9307" s="105"/>
      <c r="M9307" s="105"/>
      <c r="N9307" s="106"/>
      <c r="O9307" s="107"/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hidden="1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0</v>
      </c>
      <c r="F9308" s="104"/>
      <c r="G9308" s="104"/>
      <c r="H9308" s="113"/>
      <c r="I9308" s="113"/>
      <c r="J9308" s="31"/>
      <c r="K9308" s="32"/>
      <c r="L9308" s="113"/>
      <c r="M9308" s="113"/>
      <c r="N9308" s="31"/>
      <c r="O9308" s="32"/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hidden="1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hidden="1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hidden="1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0</v>
      </c>
      <c r="F9311" s="104"/>
      <c r="G9311" s="104"/>
      <c r="H9311" s="113"/>
      <c r="I9311" s="113"/>
      <c r="J9311" s="31"/>
      <c r="K9311" s="32"/>
      <c r="L9311" s="113"/>
      <c r="M9311" s="113"/>
      <c r="N9311" s="31"/>
      <c r="O9311" s="32"/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hidden="1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hidden="1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hidden="1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hidden="1" customHeight="1" x14ac:dyDescent="0.3">
      <c r="A9315" s="110"/>
      <c r="B9315" s="111"/>
      <c r="C9315" s="112"/>
      <c r="D9315" s="21">
        <f t="shared" si="238"/>
        <v>0</v>
      </c>
      <c r="E9315" s="24">
        <f t="shared" si="239"/>
        <v>0</v>
      </c>
      <c r="F9315" s="104"/>
      <c r="G9315" s="104"/>
      <c r="H9315" s="113"/>
      <c r="I9315" s="113"/>
      <c r="J9315" s="31"/>
      <c r="K9315" s="32"/>
      <c r="L9315" s="113"/>
      <c r="M9315" s="113"/>
      <c r="N9315" s="31"/>
      <c r="O9315" s="32"/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hidden="1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hidden="1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hidden="1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0</v>
      </c>
      <c r="F9318" s="104"/>
      <c r="G9318" s="104"/>
      <c r="H9318" s="105"/>
      <c r="I9318" s="105"/>
      <c r="J9318" s="106"/>
      <c r="K9318" s="107"/>
      <c r="L9318" s="105"/>
      <c r="M9318" s="105"/>
      <c r="N9318" s="106"/>
      <c r="O9318" s="107"/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hidden="1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hidden="1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hidden="1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hidden="1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0</v>
      </c>
      <c r="F9322" s="104"/>
      <c r="G9322" s="104"/>
      <c r="H9322" s="113"/>
      <c r="I9322" s="113"/>
      <c r="J9322" s="31"/>
      <c r="K9322" s="32"/>
      <c r="L9322" s="113"/>
      <c r="M9322" s="113"/>
      <c r="N9322" s="31"/>
      <c r="O9322" s="32"/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hidden="1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hidden="1" customHeight="1" x14ac:dyDescent="0.3">
      <c r="A9324" s="110"/>
      <c r="B9324" s="111"/>
      <c r="C9324" s="112"/>
      <c r="D9324" s="21">
        <f t="shared" si="240"/>
        <v>0</v>
      </c>
      <c r="E9324" s="24">
        <f t="shared" si="241"/>
        <v>0</v>
      </c>
      <c r="F9324" s="104"/>
      <c r="G9324" s="104"/>
      <c r="H9324" s="113"/>
      <c r="I9324" s="113"/>
      <c r="J9324" s="31"/>
      <c r="K9324" s="32"/>
      <c r="L9324" s="113"/>
      <c r="M9324" s="113"/>
      <c r="N9324" s="31"/>
      <c r="O9324" s="32"/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hidden="1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hidden="1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hidden="1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hidden="1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hidden="1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hidden="1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hidden="1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hidden="1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hidden="1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0</v>
      </c>
      <c r="F9333" s="104"/>
      <c r="G9333" s="104"/>
      <c r="H9333" s="105"/>
      <c r="I9333" s="105"/>
      <c r="J9333" s="106"/>
      <c r="K9333" s="107"/>
      <c r="L9333" s="105"/>
      <c r="M9333" s="105"/>
      <c r="N9333" s="106"/>
      <c r="O9333" s="107"/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hidden="1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hidden="1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hidden="1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hidden="1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hidden="1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hidden="1" customHeight="1" x14ac:dyDescent="0.3">
      <c r="A9339" s="110"/>
      <c r="B9339" s="111"/>
      <c r="C9339" s="112"/>
      <c r="D9339" s="21">
        <f t="shared" si="240"/>
        <v>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/>
      <c r="O9339" s="107"/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hidden="1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hidden="1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hidden="1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0</v>
      </c>
      <c r="F9342" s="104"/>
      <c r="G9342" s="104"/>
      <c r="H9342" s="105"/>
      <c r="I9342" s="105"/>
      <c r="J9342" s="106"/>
      <c r="K9342" s="107"/>
      <c r="L9342" s="105"/>
      <c r="M9342" s="105"/>
      <c r="N9342" s="106"/>
      <c r="O9342" s="107"/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hidden="1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hidden="1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hidden="1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hidden="1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hidden="1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hidden="1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hidden="1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hidden="1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hidden="1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hidden="1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hidden="1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0</v>
      </c>
      <c r="F9353" s="104"/>
      <c r="G9353" s="104"/>
      <c r="H9353" s="113"/>
      <c r="I9353" s="113"/>
      <c r="J9353" s="31"/>
      <c r="K9353" s="32"/>
      <c r="L9353" s="113"/>
      <c r="M9353" s="113"/>
      <c r="N9353" s="31"/>
      <c r="O9353" s="32"/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hidden="1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hidden="1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hidden="1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/>
      <c r="O9356" s="32"/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hidden="1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hidden="1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hidden="1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hidden="1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0</v>
      </c>
      <c r="F9360" s="104"/>
      <c r="G9360" s="104"/>
      <c r="H9360" s="113"/>
      <c r="I9360" s="113"/>
      <c r="J9360" s="31"/>
      <c r="K9360" s="32"/>
      <c r="L9360" s="113"/>
      <c r="M9360" s="113"/>
      <c r="N9360" s="31"/>
      <c r="O9360" s="32"/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hidden="1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hidden="1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hidden="1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hidden="1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hidden="1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0</v>
      </c>
      <c r="F9365" s="104"/>
      <c r="G9365" s="104"/>
      <c r="H9365" s="105"/>
      <c r="I9365" s="105"/>
      <c r="J9365" s="106"/>
      <c r="K9365" s="107"/>
      <c r="L9365" s="105"/>
      <c r="M9365" s="105"/>
      <c r="N9365" s="106"/>
      <c r="O9365" s="107"/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hidden="1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hidden="1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hidden="1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hidden="1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hidden="1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hidden="1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hidden="1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hidden="1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hidden="1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hidden="1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hidden="1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hidden="1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hidden="1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0</v>
      </c>
      <c r="F9378" s="104"/>
      <c r="G9378" s="104"/>
      <c r="H9378" s="105"/>
      <c r="I9378" s="105"/>
      <c r="J9378" s="106"/>
      <c r="K9378" s="107"/>
      <c r="L9378" s="105"/>
      <c r="M9378" s="105"/>
      <c r="N9378" s="106"/>
      <c r="O9378" s="107"/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hidden="1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hidden="1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hidden="1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/>
      <c r="I9381" s="105"/>
      <c r="J9381" s="106"/>
      <c r="K9381" s="107"/>
      <c r="L9381" s="105"/>
      <c r="M9381" s="105"/>
      <c r="N9381" s="106"/>
      <c r="O9381" s="107"/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hidden="1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hidden="1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hidden="1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hidden="1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hidden="1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hidden="1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hidden="1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0</v>
      </c>
      <c r="F9388" s="104"/>
      <c r="G9388" s="104"/>
      <c r="H9388" s="113"/>
      <c r="I9388" s="113"/>
      <c r="J9388" s="31"/>
      <c r="K9388" s="32"/>
      <c r="L9388" s="113"/>
      <c r="M9388" s="113"/>
      <c r="N9388" s="31"/>
      <c r="O9388" s="32"/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hidden="1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hidden="1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hidden="1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/>
      <c r="O9391" s="32"/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hidden="1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hidden="1" customHeight="1" x14ac:dyDescent="0.3">
      <c r="A9393" s="110"/>
      <c r="B9393" s="111"/>
      <c r="C9393" s="112"/>
      <c r="D9393" s="21">
        <f t="shared" si="242"/>
        <v>0</v>
      </c>
      <c r="E9393" s="24">
        <f t="shared" si="243"/>
        <v>0</v>
      </c>
      <c r="F9393" s="104"/>
      <c r="G9393" s="104"/>
      <c r="H9393" s="113"/>
      <c r="I9393" s="113"/>
      <c r="J9393" s="31"/>
      <c r="K9393" s="32"/>
      <c r="L9393" s="113"/>
      <c r="M9393" s="113"/>
      <c r="N9393" s="31"/>
      <c r="O9393" s="32"/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hidden="1" customHeight="1" x14ac:dyDescent="0.3">
      <c r="A9394" s="110"/>
      <c r="B9394" s="111"/>
      <c r="C9394" s="112"/>
      <c r="D9394" s="21">
        <f t="shared" si="242"/>
        <v>0</v>
      </c>
      <c r="E9394" s="24">
        <f t="shared" si="243"/>
        <v>0</v>
      </c>
      <c r="F9394" s="104"/>
      <c r="G9394" s="104"/>
      <c r="H9394" s="113"/>
      <c r="I9394" s="113"/>
      <c r="J9394" s="31"/>
      <c r="K9394" s="32"/>
      <c r="L9394" s="113"/>
      <c r="M9394" s="113"/>
      <c r="N9394" s="31"/>
      <c r="O9394" s="32"/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hidden="1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hidden="1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hidden="1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hidden="1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hidden="1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hidden="1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hidden="1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hidden="1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hidden="1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hidden="1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hidden="1" customHeight="1" x14ac:dyDescent="0.3">
      <c r="A9405" s="110"/>
      <c r="B9405" s="111"/>
      <c r="C9405" s="112"/>
      <c r="D9405" s="21">
        <f t="shared" si="242"/>
        <v>0</v>
      </c>
      <c r="E9405" s="24">
        <f t="shared" si="243"/>
        <v>0</v>
      </c>
      <c r="F9405" s="104"/>
      <c r="G9405" s="104"/>
      <c r="H9405" s="113"/>
      <c r="I9405" s="113"/>
      <c r="J9405" s="31"/>
      <c r="K9405" s="32"/>
      <c r="L9405" s="113"/>
      <c r="M9405" s="113"/>
      <c r="N9405" s="31"/>
      <c r="O9405" s="32"/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hidden="1" customHeight="1" x14ac:dyDescent="0.3">
      <c r="A9406" s="110"/>
      <c r="B9406" s="111"/>
      <c r="C9406" s="112"/>
      <c r="D9406" s="21">
        <f t="shared" si="242"/>
        <v>0</v>
      </c>
      <c r="E9406" s="24">
        <f t="shared" si="243"/>
        <v>0</v>
      </c>
      <c r="F9406" s="104"/>
      <c r="G9406" s="104"/>
      <c r="H9406" s="113"/>
      <c r="I9406" s="113"/>
      <c r="J9406" s="31"/>
      <c r="K9406" s="32"/>
      <c r="L9406" s="113"/>
      <c r="M9406" s="113"/>
      <c r="N9406" s="31"/>
      <c r="O9406" s="32"/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hidden="1" customHeight="1" x14ac:dyDescent="0.3">
      <c r="A9407" s="110"/>
      <c r="B9407" s="111"/>
      <c r="C9407" s="112"/>
      <c r="D9407" s="21">
        <f t="shared" si="242"/>
        <v>0</v>
      </c>
      <c r="E9407" s="24">
        <f t="shared" si="243"/>
        <v>0</v>
      </c>
      <c r="F9407" s="104"/>
      <c r="G9407" s="104"/>
      <c r="H9407" s="113"/>
      <c r="I9407" s="113"/>
      <c r="J9407" s="31"/>
      <c r="K9407" s="32"/>
      <c r="L9407" s="113"/>
      <c r="M9407" s="113"/>
      <c r="N9407" s="31"/>
      <c r="O9407" s="32"/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hidden="1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hidden="1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hidden="1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hidden="1" customHeight="1" x14ac:dyDescent="0.3">
      <c r="A9411" s="110"/>
      <c r="B9411" s="111"/>
      <c r="C9411" s="112"/>
      <c r="D9411" s="21">
        <f t="shared" si="242"/>
        <v>0</v>
      </c>
      <c r="E9411" s="24">
        <f t="shared" si="243"/>
        <v>0</v>
      </c>
      <c r="F9411" s="104"/>
      <c r="G9411" s="104"/>
      <c r="H9411" s="113"/>
      <c r="I9411" s="113"/>
      <c r="J9411" s="31"/>
      <c r="K9411" s="32"/>
      <c r="L9411" s="113"/>
      <c r="M9411" s="113"/>
      <c r="N9411" s="31"/>
      <c r="O9411" s="32"/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hidden="1" customHeight="1" x14ac:dyDescent="0.3">
      <c r="A9412" s="110"/>
      <c r="B9412" s="111"/>
      <c r="C9412" s="112"/>
      <c r="D9412" s="21">
        <f t="shared" si="242"/>
        <v>0</v>
      </c>
      <c r="E9412" s="24">
        <f t="shared" si="243"/>
        <v>0</v>
      </c>
      <c r="F9412" s="104"/>
      <c r="G9412" s="104"/>
      <c r="H9412" s="113"/>
      <c r="I9412" s="113"/>
      <c r="J9412" s="31"/>
      <c r="K9412" s="32"/>
      <c r="L9412" s="113"/>
      <c r="M9412" s="113"/>
      <c r="N9412" s="31"/>
      <c r="O9412" s="32"/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hidden="1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hidden="1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hidden="1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hidden="1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hidden="1" customHeight="1" x14ac:dyDescent="0.3">
      <c r="A9417" s="110"/>
      <c r="B9417" s="111"/>
      <c r="C9417" s="112"/>
      <c r="D9417" s="21">
        <f t="shared" si="242"/>
        <v>0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/>
      <c r="O9417" s="32"/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hidden="1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hidden="1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hidden="1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hidden="1" customHeight="1" x14ac:dyDescent="0.3">
      <c r="A9421" s="110"/>
      <c r="B9421" s="111"/>
      <c r="C9421" s="112"/>
      <c r="D9421" s="21">
        <f t="shared" si="242"/>
        <v>0</v>
      </c>
      <c r="E9421" s="24">
        <f t="shared" si="243"/>
        <v>0</v>
      </c>
      <c r="F9421" s="104"/>
      <c r="G9421" s="104"/>
      <c r="H9421" s="113"/>
      <c r="I9421" s="113"/>
      <c r="J9421" s="31"/>
      <c r="K9421" s="32"/>
      <c r="L9421" s="113"/>
      <c r="M9421" s="113"/>
      <c r="N9421" s="31"/>
      <c r="O9421" s="32"/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hidden="1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hidden="1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hidden="1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hidden="1" customHeight="1" x14ac:dyDescent="0.3">
      <c r="A9425" s="110"/>
      <c r="B9425" s="111"/>
      <c r="C9425" s="112"/>
      <c r="D9425" s="21">
        <f t="shared" si="242"/>
        <v>0</v>
      </c>
      <c r="E9425" s="24">
        <f t="shared" si="243"/>
        <v>0</v>
      </c>
      <c r="F9425" s="104"/>
      <c r="G9425" s="104"/>
      <c r="H9425" s="113"/>
      <c r="I9425" s="113"/>
      <c r="J9425" s="31"/>
      <c r="K9425" s="32"/>
      <c r="L9425" s="113"/>
      <c r="M9425" s="113"/>
      <c r="N9425" s="31"/>
      <c r="O9425" s="32"/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hidden="1" customHeight="1" x14ac:dyDescent="0.3">
      <c r="A9426" s="110"/>
      <c r="B9426" s="111"/>
      <c r="C9426" s="112"/>
      <c r="D9426" s="21">
        <f t="shared" si="242"/>
        <v>0</v>
      </c>
      <c r="E9426" s="24">
        <f t="shared" si="243"/>
        <v>0</v>
      </c>
      <c r="F9426" s="104"/>
      <c r="G9426" s="104"/>
      <c r="H9426" s="113"/>
      <c r="I9426" s="113"/>
      <c r="J9426" s="31"/>
      <c r="K9426" s="32"/>
      <c r="L9426" s="113"/>
      <c r="M9426" s="113"/>
      <c r="N9426" s="31"/>
      <c r="O9426" s="32"/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hidden="1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hidden="1" customHeight="1" x14ac:dyDescent="0.3">
      <c r="A9428" s="110"/>
      <c r="B9428" s="111"/>
      <c r="C9428" s="112"/>
      <c r="D9428" s="21">
        <f t="shared" si="242"/>
        <v>0</v>
      </c>
      <c r="E9428" s="24">
        <f t="shared" si="243"/>
        <v>0</v>
      </c>
      <c r="F9428" s="104"/>
      <c r="G9428" s="104"/>
      <c r="H9428" s="113"/>
      <c r="I9428" s="113"/>
      <c r="J9428" s="31"/>
      <c r="K9428" s="32"/>
      <c r="L9428" s="113"/>
      <c r="M9428" s="113"/>
      <c r="N9428" s="31"/>
      <c r="O9428" s="32"/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hidden="1" customHeight="1" x14ac:dyDescent="0.3">
      <c r="A9429" s="110"/>
      <c r="B9429" s="111"/>
      <c r="C9429" s="112"/>
      <c r="D9429" s="21">
        <f t="shared" si="242"/>
        <v>0</v>
      </c>
      <c r="E9429" s="24">
        <f t="shared" si="243"/>
        <v>0</v>
      </c>
      <c r="F9429" s="104"/>
      <c r="G9429" s="104"/>
      <c r="H9429" s="113"/>
      <c r="I9429" s="113"/>
      <c r="J9429" s="31"/>
      <c r="K9429" s="32"/>
      <c r="L9429" s="113"/>
      <c r="M9429" s="113"/>
      <c r="N9429" s="31"/>
      <c r="O9429" s="32"/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hidden="1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hidden="1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hidden="1" customHeight="1" x14ac:dyDescent="0.3">
      <c r="A9432" s="110"/>
      <c r="B9432" s="111"/>
      <c r="C9432" s="112"/>
      <c r="D9432" s="21">
        <f t="shared" si="242"/>
        <v>0</v>
      </c>
      <c r="E9432" s="24">
        <f t="shared" si="243"/>
        <v>0</v>
      </c>
      <c r="F9432" s="104"/>
      <c r="G9432" s="104"/>
      <c r="H9432" s="113"/>
      <c r="I9432" s="113"/>
      <c r="J9432" s="31"/>
      <c r="K9432" s="32"/>
      <c r="L9432" s="113"/>
      <c r="M9432" s="113"/>
      <c r="N9432" s="31"/>
      <c r="O9432" s="32"/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hidden="1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hidden="1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hidden="1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hidden="1" customHeight="1" x14ac:dyDescent="0.3">
      <c r="A9436" s="110"/>
      <c r="B9436" s="111"/>
      <c r="C9436" s="112"/>
      <c r="D9436" s="21">
        <f t="shared" si="242"/>
        <v>0</v>
      </c>
      <c r="E9436" s="24">
        <f t="shared" si="243"/>
        <v>0</v>
      </c>
      <c r="F9436" s="104"/>
      <c r="G9436" s="104"/>
      <c r="H9436" s="105"/>
      <c r="I9436" s="105"/>
      <c r="J9436" s="106"/>
      <c r="K9436" s="107"/>
      <c r="L9436" s="105"/>
      <c r="M9436" s="105"/>
      <c r="N9436" s="106"/>
      <c r="O9436" s="107"/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hidden="1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hidden="1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hidden="1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hidden="1" customHeight="1" x14ac:dyDescent="0.3">
      <c r="A9440" s="110"/>
      <c r="B9440" s="111"/>
      <c r="C9440" s="112"/>
      <c r="D9440" s="21">
        <f t="shared" si="242"/>
        <v>0</v>
      </c>
      <c r="E9440" s="24">
        <f t="shared" si="243"/>
        <v>0</v>
      </c>
      <c r="F9440" s="104"/>
      <c r="G9440" s="104"/>
      <c r="H9440" s="113"/>
      <c r="I9440" s="113"/>
      <c r="J9440" s="31"/>
      <c r="K9440" s="32"/>
      <c r="L9440" s="113"/>
      <c r="M9440" s="113"/>
      <c r="N9440" s="31"/>
      <c r="O9440" s="32"/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hidden="1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hidden="1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hidden="1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hidden="1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hidden="1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hidden="1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hidden="1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hidden="1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hidden="1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hidden="1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hidden="1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hidden="1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hidden="1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hidden="1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hidden="1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hidden="1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hidden="1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/>
      <c r="O9457" s="32"/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hidden="1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hidden="1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hidden="1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hidden="1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hidden="1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hidden="1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/>
      <c r="O9463" s="107"/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hidden="1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hidden="1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hidden="1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hidden="1" customHeight="1" x14ac:dyDescent="0.3">
      <c r="A9467" s="110"/>
      <c r="B9467" s="111"/>
      <c r="C9467" s="112"/>
      <c r="D9467" s="21">
        <f t="shared" si="244"/>
        <v>0</v>
      </c>
      <c r="E9467" s="24">
        <f t="shared" si="245"/>
        <v>0</v>
      </c>
      <c r="F9467" s="104"/>
      <c r="G9467" s="104"/>
      <c r="H9467" s="105"/>
      <c r="I9467" s="105"/>
      <c r="J9467" s="106"/>
      <c r="K9467" s="107"/>
      <c r="L9467" s="105"/>
      <c r="M9467" s="105"/>
      <c r="N9467" s="106"/>
      <c r="O9467" s="107"/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hidden="1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hidden="1" customHeight="1" x14ac:dyDescent="0.3">
      <c r="A9469" s="110"/>
      <c r="B9469" s="111"/>
      <c r="C9469" s="112"/>
      <c r="D9469" s="21">
        <f t="shared" si="244"/>
        <v>0</v>
      </c>
      <c r="E9469" s="24">
        <f t="shared" si="245"/>
        <v>0</v>
      </c>
      <c r="F9469" s="104"/>
      <c r="G9469" s="104"/>
      <c r="H9469" s="113"/>
      <c r="I9469" s="113"/>
      <c r="J9469" s="31"/>
      <c r="K9469" s="32"/>
      <c r="L9469" s="113"/>
      <c r="M9469" s="113"/>
      <c r="N9469" s="31"/>
      <c r="O9469" s="32"/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hidden="1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hidden="1" customHeight="1" x14ac:dyDescent="0.3">
      <c r="A9471" s="110"/>
      <c r="B9471" s="111"/>
      <c r="C9471" s="112"/>
      <c r="D9471" s="21">
        <f t="shared" si="244"/>
        <v>0</v>
      </c>
      <c r="E9471" s="24">
        <f t="shared" si="245"/>
        <v>0</v>
      </c>
      <c r="F9471" s="104"/>
      <c r="G9471" s="104"/>
      <c r="H9471" s="113"/>
      <c r="I9471" s="113"/>
      <c r="J9471" s="31"/>
      <c r="K9471" s="32"/>
      <c r="L9471" s="113"/>
      <c r="M9471" s="113"/>
      <c r="N9471" s="31"/>
      <c r="O9471" s="32"/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hidden="1" customHeight="1" x14ac:dyDescent="0.3">
      <c r="A9472" s="110"/>
      <c r="B9472" s="111"/>
      <c r="C9472" s="112"/>
      <c r="D9472" s="21">
        <f t="shared" si="244"/>
        <v>0</v>
      </c>
      <c r="E9472" s="24">
        <f t="shared" si="245"/>
        <v>0</v>
      </c>
      <c r="F9472" s="104"/>
      <c r="G9472" s="104"/>
      <c r="H9472" s="113"/>
      <c r="I9472" s="113"/>
      <c r="J9472" s="31"/>
      <c r="K9472" s="32"/>
      <c r="L9472" s="113"/>
      <c r="M9472" s="113"/>
      <c r="N9472" s="31"/>
      <c r="O9472" s="32"/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hidden="1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hidden="1" customHeight="1" x14ac:dyDescent="0.3">
      <c r="A9474" s="110"/>
      <c r="B9474" s="111"/>
      <c r="C9474" s="112"/>
      <c r="D9474" s="21">
        <f t="shared" si="244"/>
        <v>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/>
      <c r="O9474" s="32"/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hidden="1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/>
      <c r="O9475" s="32"/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hidden="1" customHeight="1" x14ac:dyDescent="0.3">
      <c r="A9476" s="110"/>
      <c r="B9476" s="111"/>
      <c r="C9476" s="112"/>
      <c r="D9476" s="21">
        <f t="shared" si="244"/>
        <v>0</v>
      </c>
      <c r="E9476" s="24">
        <f t="shared" si="245"/>
        <v>0</v>
      </c>
      <c r="F9476" s="104"/>
      <c r="G9476" s="104"/>
      <c r="H9476" s="113"/>
      <c r="I9476" s="113"/>
      <c r="J9476" s="31"/>
      <c r="K9476" s="32"/>
      <c r="L9476" s="113"/>
      <c r="M9476" s="113"/>
      <c r="N9476" s="31"/>
      <c r="O9476" s="32"/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hidden="1" customHeight="1" x14ac:dyDescent="0.3">
      <c r="A9477" s="110"/>
      <c r="B9477" s="111"/>
      <c r="C9477" s="112"/>
      <c r="D9477" s="21">
        <f t="shared" si="244"/>
        <v>0</v>
      </c>
      <c r="E9477" s="24">
        <f t="shared" si="245"/>
        <v>0</v>
      </c>
      <c r="F9477" s="104"/>
      <c r="G9477" s="104"/>
      <c r="H9477" s="113"/>
      <c r="I9477" s="113"/>
      <c r="J9477" s="31"/>
      <c r="K9477" s="32"/>
      <c r="L9477" s="113"/>
      <c r="M9477" s="113"/>
      <c r="N9477" s="31"/>
      <c r="O9477" s="32"/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hidden="1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/>
      <c r="O9478" s="107"/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hidden="1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hidden="1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hidden="1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hidden="1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hidden="1" customHeight="1" x14ac:dyDescent="0.3">
      <c r="A9483" s="110"/>
      <c r="B9483" s="111"/>
      <c r="C9483" s="112"/>
      <c r="D9483" s="21">
        <f t="shared" si="244"/>
        <v>0</v>
      </c>
      <c r="E9483" s="24">
        <f t="shared" si="245"/>
        <v>0</v>
      </c>
      <c r="F9483" s="104"/>
      <c r="G9483" s="104"/>
      <c r="H9483" s="113"/>
      <c r="I9483" s="113"/>
      <c r="J9483" s="31"/>
      <c r="K9483" s="32"/>
      <c r="L9483" s="113"/>
      <c r="M9483" s="113"/>
      <c r="N9483" s="31"/>
      <c r="O9483" s="32"/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hidden="1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hidden="1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hidden="1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hidden="1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hidden="1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hidden="1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hidden="1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hidden="1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hidden="1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/>
      <c r="O9492" s="32"/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hidden="1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hidden="1" customHeight="1" x14ac:dyDescent="0.3">
      <c r="A9494" s="110"/>
      <c r="B9494" s="111"/>
      <c r="C9494" s="112"/>
      <c r="D9494" s="21">
        <f t="shared" si="244"/>
        <v>0</v>
      </c>
      <c r="E9494" s="24">
        <f t="shared" si="245"/>
        <v>0</v>
      </c>
      <c r="F9494" s="104"/>
      <c r="G9494" s="104"/>
      <c r="H9494" s="113"/>
      <c r="I9494" s="113"/>
      <c r="J9494" s="31"/>
      <c r="K9494" s="32"/>
      <c r="L9494" s="113"/>
      <c r="M9494" s="113"/>
      <c r="N9494" s="31"/>
      <c r="O9494" s="32"/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hidden="1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hidden="1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hidden="1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hidden="1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hidden="1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hidden="1" customHeight="1" x14ac:dyDescent="0.3">
      <c r="A9500" s="110"/>
      <c r="B9500" s="111"/>
      <c r="C9500" s="112"/>
      <c r="D9500" s="21">
        <f t="shared" si="244"/>
        <v>0</v>
      </c>
      <c r="E9500" s="24">
        <f t="shared" si="245"/>
        <v>0</v>
      </c>
      <c r="F9500" s="104"/>
      <c r="G9500" s="104"/>
      <c r="H9500" s="105"/>
      <c r="I9500" s="105"/>
      <c r="J9500" s="106"/>
      <c r="K9500" s="107"/>
      <c r="L9500" s="105"/>
      <c r="M9500" s="105"/>
      <c r="N9500" s="106"/>
      <c r="O9500" s="107"/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hidden="1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hidden="1" customHeight="1" x14ac:dyDescent="0.3">
      <c r="A9502" s="110"/>
      <c r="B9502" s="111"/>
      <c r="C9502" s="112"/>
      <c r="D9502" s="21">
        <f t="shared" si="244"/>
        <v>0</v>
      </c>
      <c r="E9502" s="24">
        <f t="shared" si="245"/>
        <v>0</v>
      </c>
      <c r="F9502" s="104"/>
      <c r="G9502" s="104"/>
      <c r="H9502" s="113"/>
      <c r="I9502" s="113"/>
      <c r="J9502" s="31"/>
      <c r="K9502" s="32"/>
      <c r="L9502" s="113"/>
      <c r="M9502" s="113"/>
      <c r="N9502" s="31"/>
      <c r="O9502" s="32"/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hidden="1" customHeight="1" x14ac:dyDescent="0.3">
      <c r="A9503" s="110"/>
      <c r="B9503" s="111"/>
      <c r="C9503" s="112"/>
      <c r="D9503" s="21">
        <f t="shared" si="244"/>
        <v>0</v>
      </c>
      <c r="E9503" s="24">
        <f t="shared" si="245"/>
        <v>0</v>
      </c>
      <c r="F9503" s="104"/>
      <c r="G9503" s="104"/>
      <c r="H9503" s="113"/>
      <c r="I9503" s="113"/>
      <c r="J9503" s="31"/>
      <c r="K9503" s="32"/>
      <c r="L9503" s="113"/>
      <c r="M9503" s="113"/>
      <c r="N9503" s="31"/>
      <c r="O9503" s="32"/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hidden="1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hidden="1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hidden="1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hidden="1" customHeight="1" x14ac:dyDescent="0.3">
      <c r="A9507" s="110"/>
      <c r="B9507" s="111"/>
      <c r="C9507" s="112"/>
      <c r="D9507" s="21">
        <f t="shared" si="244"/>
        <v>0</v>
      </c>
      <c r="E9507" s="24">
        <f t="shared" si="245"/>
        <v>0</v>
      </c>
      <c r="F9507" s="104"/>
      <c r="G9507" s="104"/>
      <c r="H9507" s="105"/>
      <c r="I9507" s="105"/>
      <c r="J9507" s="106"/>
      <c r="K9507" s="107"/>
      <c r="L9507" s="105"/>
      <c r="M9507" s="105"/>
      <c r="N9507" s="106"/>
      <c r="O9507" s="107"/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hidden="1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hidden="1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0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/>
      <c r="I9509" s="113"/>
      <c r="J9509" s="31"/>
      <c r="K9509" s="32"/>
      <c r="L9509" s="113"/>
      <c r="M9509" s="113"/>
      <c r="N9509" s="31"/>
      <c r="O9509" s="32"/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hidden="1" customHeight="1" x14ac:dyDescent="0.3">
      <c r="A9510" s="110"/>
      <c r="B9510" s="111"/>
      <c r="C9510" s="112"/>
      <c r="D9510" s="21">
        <f t="shared" si="246"/>
        <v>0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/>
      <c r="O9510" s="32"/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hidden="1" customHeight="1" x14ac:dyDescent="0.3">
      <c r="A9511" s="110"/>
      <c r="B9511" s="111"/>
      <c r="C9511" s="112"/>
      <c r="D9511" s="21">
        <f t="shared" si="246"/>
        <v>0</v>
      </c>
      <c r="E9511" s="24">
        <f t="shared" si="247"/>
        <v>0</v>
      </c>
      <c r="F9511" s="104"/>
      <c r="G9511" s="104"/>
      <c r="H9511" s="105"/>
      <c r="I9511" s="105"/>
      <c r="J9511" s="106"/>
      <c r="K9511" s="107"/>
      <c r="L9511" s="105"/>
      <c r="M9511" s="105"/>
      <c r="N9511" s="106"/>
      <c r="O9511" s="107"/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hidden="1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hidden="1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hidden="1" customHeight="1" x14ac:dyDescent="0.3">
      <c r="A9514" s="110"/>
      <c r="B9514" s="111"/>
      <c r="C9514" s="112"/>
      <c r="D9514" s="21">
        <f t="shared" si="246"/>
        <v>0</v>
      </c>
      <c r="E9514" s="24">
        <f t="shared" si="247"/>
        <v>0</v>
      </c>
      <c r="F9514" s="104"/>
      <c r="G9514" s="104"/>
      <c r="H9514" s="105"/>
      <c r="I9514" s="105"/>
      <c r="J9514" s="106"/>
      <c r="K9514" s="107"/>
      <c r="L9514" s="105"/>
      <c r="M9514" s="105"/>
      <c r="N9514" s="106"/>
      <c r="O9514" s="107"/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hidden="1" customHeight="1" x14ac:dyDescent="0.3">
      <c r="A9515" s="110"/>
      <c r="B9515" s="111"/>
      <c r="C9515" s="112"/>
      <c r="D9515" s="21">
        <f t="shared" si="246"/>
        <v>0</v>
      </c>
      <c r="E9515" s="24">
        <f t="shared" si="247"/>
        <v>0</v>
      </c>
      <c r="F9515" s="104"/>
      <c r="G9515" s="104"/>
      <c r="H9515" s="105"/>
      <c r="I9515" s="105"/>
      <c r="J9515" s="106"/>
      <c r="K9515" s="107"/>
      <c r="L9515" s="105"/>
      <c r="M9515" s="105"/>
      <c r="N9515" s="106"/>
      <c r="O9515" s="107"/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hidden="1" customHeight="1" x14ac:dyDescent="0.3">
      <c r="A9516" s="110"/>
      <c r="B9516" s="111"/>
      <c r="C9516" s="112"/>
      <c r="D9516" s="21">
        <f t="shared" si="246"/>
        <v>0</v>
      </c>
      <c r="E9516" s="24">
        <f t="shared" si="247"/>
        <v>0</v>
      </c>
      <c r="F9516" s="104"/>
      <c r="G9516" s="104"/>
      <c r="H9516" s="113"/>
      <c r="I9516" s="113"/>
      <c r="J9516" s="31"/>
      <c r="K9516" s="32"/>
      <c r="L9516" s="113"/>
      <c r="M9516" s="113"/>
      <c r="N9516" s="31"/>
      <c r="O9516" s="32"/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hidden="1" customHeight="1" x14ac:dyDescent="0.3">
      <c r="A9517" s="110"/>
      <c r="B9517" s="111"/>
      <c r="C9517" s="112"/>
      <c r="D9517" s="21">
        <f t="shared" si="246"/>
        <v>0</v>
      </c>
      <c r="E9517" s="24">
        <f t="shared" si="247"/>
        <v>0</v>
      </c>
      <c r="F9517" s="104"/>
      <c r="G9517" s="104"/>
      <c r="H9517" s="105"/>
      <c r="I9517" s="105"/>
      <c r="J9517" s="106"/>
      <c r="K9517" s="107"/>
      <c r="L9517" s="105"/>
      <c r="M9517" s="105"/>
      <c r="N9517" s="106"/>
      <c r="O9517" s="107"/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hidden="1" customHeight="1" x14ac:dyDescent="0.3">
      <c r="A9518" s="110"/>
      <c r="B9518" s="111"/>
      <c r="C9518" s="112"/>
      <c r="D9518" s="21">
        <f t="shared" si="246"/>
        <v>0</v>
      </c>
      <c r="E9518" s="24">
        <f t="shared" si="247"/>
        <v>0</v>
      </c>
      <c r="F9518" s="104"/>
      <c r="G9518" s="104"/>
      <c r="H9518" s="105"/>
      <c r="I9518" s="105"/>
      <c r="J9518" s="106"/>
      <c r="K9518" s="107"/>
      <c r="L9518" s="105"/>
      <c r="M9518" s="105"/>
      <c r="N9518" s="106"/>
      <c r="O9518" s="107"/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hidden="1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hidden="1" customHeight="1" x14ac:dyDescent="0.3">
      <c r="A9520" s="110"/>
      <c r="B9520" s="111"/>
      <c r="C9520" s="112"/>
      <c r="D9520" s="21">
        <f t="shared" si="246"/>
        <v>0</v>
      </c>
      <c r="E9520" s="24">
        <f t="shared" si="247"/>
        <v>0</v>
      </c>
      <c r="F9520" s="104"/>
      <c r="G9520" s="104"/>
      <c r="H9520" s="105"/>
      <c r="I9520" s="105"/>
      <c r="J9520" s="106"/>
      <c r="K9520" s="107"/>
      <c r="L9520" s="105"/>
      <c r="M9520" s="105"/>
      <c r="N9520" s="106"/>
      <c r="O9520" s="107"/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hidden="1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hidden="1" customHeight="1" x14ac:dyDescent="0.3">
      <c r="A9522" s="110"/>
      <c r="B9522" s="111"/>
      <c r="C9522" s="112"/>
      <c r="D9522" s="21">
        <f t="shared" si="246"/>
        <v>0</v>
      </c>
      <c r="E9522" s="24">
        <f t="shared" si="247"/>
        <v>0</v>
      </c>
      <c r="F9522" s="104"/>
      <c r="G9522" s="104"/>
      <c r="H9522" s="105"/>
      <c r="I9522" s="105"/>
      <c r="J9522" s="106"/>
      <c r="K9522" s="107"/>
      <c r="L9522" s="105"/>
      <c r="M9522" s="105"/>
      <c r="N9522" s="106"/>
      <c r="O9522" s="107"/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1703</v>
      </c>
      <c r="AE9522" s="19" t="s">
        <v>1413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hidden="1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hidden="1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hidden="1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hidden="1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hidden="1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hidden="1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hidden="1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hidden="1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hidden="1" customHeight="1" x14ac:dyDescent="0.3">
      <c r="A9531" s="110"/>
      <c r="B9531" s="111"/>
      <c r="C9531" s="112"/>
      <c r="D9531" s="21">
        <f t="shared" si="246"/>
        <v>0</v>
      </c>
      <c r="E9531" s="24">
        <f t="shared" si="247"/>
        <v>0</v>
      </c>
      <c r="F9531" s="104"/>
      <c r="G9531" s="104"/>
      <c r="H9531" s="105"/>
      <c r="I9531" s="105"/>
      <c r="J9531" s="106"/>
      <c r="K9531" s="107"/>
      <c r="L9531" s="105"/>
      <c r="M9531" s="105"/>
      <c r="N9531" s="106"/>
      <c r="O9531" s="107"/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hidden="1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hidden="1" customHeight="1" x14ac:dyDescent="0.3">
      <c r="A9533" s="110"/>
      <c r="B9533" s="111"/>
      <c r="C9533" s="112"/>
      <c r="D9533" s="21">
        <f t="shared" si="246"/>
        <v>0</v>
      </c>
      <c r="E9533" s="24">
        <f t="shared" si="247"/>
        <v>0</v>
      </c>
      <c r="F9533" s="104"/>
      <c r="G9533" s="104"/>
      <c r="H9533" s="105"/>
      <c r="I9533" s="105"/>
      <c r="J9533" s="106"/>
      <c r="K9533" s="107"/>
      <c r="L9533" s="105"/>
      <c r="M9533" s="105"/>
      <c r="N9533" s="106"/>
      <c r="O9533" s="107"/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hidden="1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0</v>
      </c>
      <c r="F9534" s="104"/>
      <c r="G9534" s="104"/>
      <c r="H9534" s="113"/>
      <c r="I9534" s="113"/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hidden="1" customHeight="1" x14ac:dyDescent="0.3">
      <c r="A9535" s="110"/>
      <c r="B9535" s="111"/>
      <c r="C9535" s="112"/>
      <c r="D9535" s="21">
        <f t="shared" si="246"/>
        <v>0</v>
      </c>
      <c r="E9535" s="24">
        <f t="shared" si="247"/>
        <v>0</v>
      </c>
      <c r="F9535" s="104"/>
      <c r="G9535" s="104"/>
      <c r="H9535" s="113"/>
      <c r="I9535" s="113"/>
      <c r="J9535" s="31"/>
      <c r="K9535" s="32"/>
      <c r="L9535" s="113"/>
      <c r="M9535" s="113"/>
      <c r="N9535" s="31"/>
      <c r="O9535" s="32"/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hidden="1" customHeight="1" x14ac:dyDescent="0.3">
      <c r="A9536" s="110"/>
      <c r="B9536" s="111"/>
      <c r="C9536" s="112"/>
      <c r="D9536" s="21">
        <f t="shared" si="246"/>
        <v>0</v>
      </c>
      <c r="E9536" s="24">
        <f t="shared" si="247"/>
        <v>0</v>
      </c>
      <c r="F9536" s="104"/>
      <c r="G9536" s="104"/>
      <c r="H9536" s="105"/>
      <c r="I9536" s="105"/>
      <c r="J9536" s="106"/>
      <c r="K9536" s="107"/>
      <c r="L9536" s="105"/>
      <c r="M9536" s="105"/>
      <c r="N9536" s="106"/>
      <c r="O9536" s="107"/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hidden="1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hidden="1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hidden="1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hidden="1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hidden="1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hidden="1" customHeight="1" x14ac:dyDescent="0.3">
      <c r="A9542" s="110"/>
      <c r="B9542" s="111"/>
      <c r="C9542" s="112"/>
      <c r="D9542" s="21">
        <f t="shared" si="246"/>
        <v>0</v>
      </c>
      <c r="E9542" s="24">
        <f t="shared" si="247"/>
        <v>0</v>
      </c>
      <c r="F9542" s="104"/>
      <c r="G9542" s="104"/>
      <c r="H9542" s="113"/>
      <c r="I9542" s="113"/>
      <c r="J9542" s="31"/>
      <c r="K9542" s="32"/>
      <c r="L9542" s="113"/>
      <c r="M9542" s="113"/>
      <c r="N9542" s="31"/>
      <c r="O9542" s="32"/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hidden="1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hidden="1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hidden="1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hidden="1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hidden="1" customHeight="1" x14ac:dyDescent="0.3">
      <c r="A9547" s="110"/>
      <c r="B9547" s="111"/>
      <c r="C9547" s="112"/>
      <c r="D9547" s="21">
        <f t="shared" si="246"/>
        <v>0</v>
      </c>
      <c r="E9547" s="24">
        <f t="shared" si="247"/>
        <v>0</v>
      </c>
      <c r="F9547" s="104"/>
      <c r="G9547" s="104"/>
      <c r="H9547" s="105"/>
      <c r="I9547" s="105"/>
      <c r="J9547" s="106"/>
      <c r="K9547" s="107"/>
      <c r="L9547" s="105"/>
      <c r="M9547" s="105"/>
      <c r="N9547" s="106"/>
      <c r="O9547" s="107"/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hidden="1" customHeight="1" x14ac:dyDescent="0.3">
      <c r="A9548" s="110"/>
      <c r="B9548" s="111"/>
      <c r="C9548" s="112"/>
      <c r="D9548" s="21">
        <f t="shared" si="246"/>
        <v>0</v>
      </c>
      <c r="E9548" s="24">
        <f t="shared" si="247"/>
        <v>0</v>
      </c>
      <c r="F9548" s="104"/>
      <c r="G9548" s="104"/>
      <c r="H9548" s="105"/>
      <c r="I9548" s="105"/>
      <c r="J9548" s="106"/>
      <c r="K9548" s="107"/>
      <c r="L9548" s="105"/>
      <c r="M9548" s="105"/>
      <c r="N9548" s="106"/>
      <c r="O9548" s="107"/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hidden="1" customHeight="1" x14ac:dyDescent="0.3">
      <c r="A9549" s="110"/>
      <c r="B9549" s="111"/>
      <c r="C9549" s="112"/>
      <c r="D9549" s="21">
        <f t="shared" si="246"/>
        <v>0</v>
      </c>
      <c r="E9549" s="24">
        <f t="shared" si="247"/>
        <v>0</v>
      </c>
      <c r="F9549" s="104"/>
      <c r="G9549" s="104"/>
      <c r="H9549" s="105"/>
      <c r="I9549" s="105"/>
      <c r="J9549" s="106"/>
      <c r="K9549" s="107"/>
      <c r="L9549" s="105"/>
      <c r="M9549" s="105"/>
      <c r="N9549" s="106"/>
      <c r="O9549" s="107"/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hidden="1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hidden="1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hidden="1" customHeight="1" x14ac:dyDescent="0.3">
      <c r="A9552" s="110"/>
      <c r="B9552" s="111"/>
      <c r="C9552" s="112"/>
      <c r="D9552" s="21">
        <f t="shared" si="246"/>
        <v>0</v>
      </c>
      <c r="E9552" s="24">
        <f t="shared" si="247"/>
        <v>0</v>
      </c>
      <c r="F9552" s="104"/>
      <c r="G9552" s="104"/>
      <c r="H9552" s="105"/>
      <c r="I9552" s="105"/>
      <c r="J9552" s="106"/>
      <c r="K9552" s="107"/>
      <c r="L9552" s="105"/>
      <c r="M9552" s="105"/>
      <c r="N9552" s="106"/>
      <c r="O9552" s="107"/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hidden="1" customHeight="1" x14ac:dyDescent="0.3">
      <c r="A9553" s="110"/>
      <c r="B9553" s="111"/>
      <c r="C9553" s="112"/>
      <c r="D9553" s="21">
        <f t="shared" si="246"/>
        <v>0</v>
      </c>
      <c r="E9553" s="24">
        <f t="shared" si="247"/>
        <v>0</v>
      </c>
      <c r="F9553" s="104"/>
      <c r="G9553" s="104"/>
      <c r="H9553" s="105"/>
      <c r="I9553" s="105"/>
      <c r="J9553" s="106"/>
      <c r="K9553" s="107"/>
      <c r="L9553" s="105"/>
      <c r="M9553" s="105"/>
      <c r="N9553" s="106"/>
      <c r="O9553" s="107"/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hidden="1" customHeight="1" x14ac:dyDescent="0.3">
      <c r="A9554" s="110"/>
      <c r="B9554" s="111"/>
      <c r="C9554" s="112"/>
      <c r="D9554" s="21">
        <f t="shared" si="246"/>
        <v>0</v>
      </c>
      <c r="E9554" s="24">
        <f t="shared" si="247"/>
        <v>0</v>
      </c>
      <c r="F9554" s="104"/>
      <c r="G9554" s="104"/>
      <c r="H9554" s="105"/>
      <c r="I9554" s="105"/>
      <c r="J9554" s="106"/>
      <c r="K9554" s="107"/>
      <c r="L9554" s="105"/>
      <c r="M9554" s="105"/>
      <c r="N9554" s="106"/>
      <c r="O9554" s="107"/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hidden="1" customHeight="1" x14ac:dyDescent="0.3">
      <c r="A9555" s="110"/>
      <c r="B9555" s="111"/>
      <c r="C9555" s="112"/>
      <c r="D9555" s="21">
        <f t="shared" si="246"/>
        <v>0</v>
      </c>
      <c r="E9555" s="24">
        <f t="shared" si="247"/>
        <v>0</v>
      </c>
      <c r="F9555" s="104"/>
      <c r="G9555" s="104"/>
      <c r="H9555" s="105"/>
      <c r="I9555" s="105"/>
      <c r="J9555" s="106"/>
      <c r="K9555" s="107"/>
      <c r="L9555" s="105"/>
      <c r="M9555" s="105"/>
      <c r="N9555" s="106"/>
      <c r="O9555" s="107"/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hidden="1" customHeight="1" x14ac:dyDescent="0.3">
      <c r="A9556" s="110"/>
      <c r="B9556" s="111"/>
      <c r="C9556" s="112"/>
      <c r="D9556" s="21">
        <f t="shared" si="246"/>
        <v>0</v>
      </c>
      <c r="E9556" s="24">
        <f t="shared" si="247"/>
        <v>0</v>
      </c>
      <c r="F9556" s="104"/>
      <c r="G9556" s="104"/>
      <c r="H9556" s="113"/>
      <c r="I9556" s="113"/>
      <c r="J9556" s="31"/>
      <c r="K9556" s="32"/>
      <c r="L9556" s="113"/>
      <c r="M9556" s="113"/>
      <c r="N9556" s="31"/>
      <c r="O9556" s="32"/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hidden="1" customHeight="1" x14ac:dyDescent="0.3">
      <c r="A9557" s="110"/>
      <c r="B9557" s="111"/>
      <c r="C9557" s="112"/>
      <c r="D9557" s="21">
        <f t="shared" si="246"/>
        <v>0</v>
      </c>
      <c r="E9557" s="24">
        <f t="shared" si="247"/>
        <v>0</v>
      </c>
      <c r="F9557" s="104"/>
      <c r="G9557" s="104"/>
      <c r="H9557" s="113"/>
      <c r="I9557" s="113"/>
      <c r="J9557" s="31"/>
      <c r="K9557" s="32"/>
      <c r="L9557" s="113"/>
      <c r="M9557" s="113"/>
      <c r="N9557" s="31"/>
      <c r="O9557" s="32"/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hidden="1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hidden="1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hidden="1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hidden="1" customHeight="1" x14ac:dyDescent="0.3">
      <c r="A9561" s="110"/>
      <c r="B9561" s="111"/>
      <c r="C9561" s="112"/>
      <c r="D9561" s="21">
        <f t="shared" si="246"/>
        <v>0</v>
      </c>
      <c r="E9561" s="24">
        <f t="shared" si="247"/>
        <v>0</v>
      </c>
      <c r="F9561" s="104"/>
      <c r="G9561" s="104"/>
      <c r="H9561" s="113"/>
      <c r="I9561" s="113"/>
      <c r="J9561" s="31"/>
      <c r="K9561" s="32"/>
      <c r="L9561" s="113"/>
      <c r="M9561" s="113"/>
      <c r="N9561" s="31"/>
      <c r="O9561" s="32"/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hidden="1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/>
      <c r="I9562" s="105"/>
      <c r="J9562" s="106"/>
      <c r="K9562" s="107"/>
      <c r="L9562" s="105"/>
      <c r="M9562" s="105"/>
      <c r="N9562" s="106"/>
      <c r="O9562" s="107"/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hidden="1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hidden="1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hidden="1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hidden="1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hidden="1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hidden="1" customHeight="1" x14ac:dyDescent="0.3">
      <c r="A9568" s="110"/>
      <c r="B9568" s="111"/>
      <c r="C9568" s="112"/>
      <c r="D9568" s="21">
        <f t="shared" si="246"/>
        <v>0</v>
      </c>
      <c r="E9568" s="24">
        <f t="shared" si="247"/>
        <v>0</v>
      </c>
      <c r="F9568" s="104"/>
      <c r="G9568" s="104"/>
      <c r="H9568" s="113"/>
      <c r="I9568" s="113"/>
      <c r="J9568" s="31"/>
      <c r="K9568" s="32"/>
      <c r="L9568" s="113"/>
      <c r="M9568" s="113"/>
      <c r="N9568" s="31"/>
      <c r="O9568" s="32"/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hidden="1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/>
      <c r="I9569" s="105"/>
      <c r="J9569" s="106"/>
      <c r="K9569" s="107"/>
      <c r="L9569" s="105"/>
      <c r="M9569" s="105"/>
      <c r="N9569" s="106"/>
      <c r="O9569" s="107"/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hidden="1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hidden="1" customHeight="1" x14ac:dyDescent="0.3">
      <c r="A9571" s="110"/>
      <c r="B9571" s="111"/>
      <c r="C9571" s="112"/>
      <c r="D9571" s="21">
        <f t="shared" si="246"/>
        <v>0</v>
      </c>
      <c r="E9571" s="24">
        <f t="shared" si="247"/>
        <v>0</v>
      </c>
      <c r="F9571" s="104"/>
      <c r="G9571" s="104"/>
      <c r="H9571" s="105"/>
      <c r="I9571" s="105"/>
      <c r="J9571" s="106"/>
      <c r="K9571" s="107"/>
      <c r="L9571" s="105"/>
      <c r="M9571" s="105"/>
      <c r="N9571" s="106"/>
      <c r="O9571" s="107"/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hidden="1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hidden="1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hidden="1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hidden="1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hidden="1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hidden="1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hidden="1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hidden="1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hidden="1" customHeight="1" x14ac:dyDescent="0.3">
      <c r="A9580" s="110"/>
      <c r="B9580" s="111"/>
      <c r="C9580" s="112"/>
      <c r="D9580" s="21">
        <f t="shared" si="248"/>
        <v>0</v>
      </c>
      <c r="E9580" s="24">
        <f t="shared" si="249"/>
        <v>0</v>
      </c>
      <c r="F9580" s="104"/>
      <c r="G9580" s="104"/>
      <c r="H9580" s="113"/>
      <c r="I9580" s="113"/>
      <c r="J9580" s="31"/>
      <c r="K9580" s="32"/>
      <c r="L9580" s="113"/>
      <c r="M9580" s="113"/>
      <c r="N9580" s="31"/>
      <c r="O9580" s="32"/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hidden="1" customHeight="1" x14ac:dyDescent="0.3">
      <c r="A9581" s="110"/>
      <c r="B9581" s="111"/>
      <c r="C9581" s="112"/>
      <c r="D9581" s="21">
        <f t="shared" si="248"/>
        <v>0</v>
      </c>
      <c r="E9581" s="24">
        <f t="shared" si="249"/>
        <v>0</v>
      </c>
      <c r="F9581" s="104"/>
      <c r="G9581" s="104"/>
      <c r="H9581" s="113"/>
      <c r="I9581" s="113"/>
      <c r="J9581" s="31"/>
      <c r="K9581" s="32"/>
      <c r="L9581" s="113"/>
      <c r="M9581" s="113"/>
      <c r="N9581" s="31"/>
      <c r="O9581" s="32"/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hidden="1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hidden="1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hidden="1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hidden="1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hidden="1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hidden="1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hidden="1" customHeight="1" x14ac:dyDescent="0.3">
      <c r="A9588" s="110"/>
      <c r="B9588" s="111"/>
      <c r="C9588" s="112"/>
      <c r="D9588" s="21">
        <f t="shared" si="248"/>
        <v>0</v>
      </c>
      <c r="E9588" s="24">
        <f t="shared" si="249"/>
        <v>0</v>
      </c>
      <c r="F9588" s="104"/>
      <c r="G9588" s="104"/>
      <c r="H9588" s="113"/>
      <c r="I9588" s="113"/>
      <c r="J9588" s="31"/>
      <c r="K9588" s="32"/>
      <c r="L9588" s="113"/>
      <c r="M9588" s="113"/>
      <c r="N9588" s="31"/>
      <c r="O9588" s="32"/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hidden="1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hidden="1" customHeight="1" x14ac:dyDescent="0.3">
      <c r="A9590" s="110"/>
      <c r="B9590" s="111"/>
      <c r="C9590" s="112"/>
      <c r="D9590" s="21">
        <f t="shared" si="248"/>
        <v>0</v>
      </c>
      <c r="E9590" s="24">
        <f t="shared" si="249"/>
        <v>0</v>
      </c>
      <c r="F9590" s="104"/>
      <c r="G9590" s="104"/>
      <c r="H9590" s="113"/>
      <c r="I9590" s="113"/>
      <c r="J9590" s="31"/>
      <c r="K9590" s="32"/>
      <c r="L9590" s="113"/>
      <c r="M9590" s="113"/>
      <c r="N9590" s="31"/>
      <c r="O9590" s="32"/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hidden="1" customHeight="1" x14ac:dyDescent="0.3">
      <c r="A9591" s="110"/>
      <c r="B9591" s="111"/>
      <c r="C9591" s="112"/>
      <c r="D9591" s="21">
        <f t="shared" si="248"/>
        <v>0</v>
      </c>
      <c r="E9591" s="24">
        <f t="shared" si="249"/>
        <v>0</v>
      </c>
      <c r="F9591" s="104"/>
      <c r="G9591" s="104"/>
      <c r="H9591" s="113"/>
      <c r="I9591" s="113"/>
      <c r="J9591" s="31"/>
      <c r="K9591" s="32"/>
      <c r="L9591" s="113"/>
      <c r="M9591" s="113"/>
      <c r="N9591" s="31"/>
      <c r="O9591" s="32"/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hidden="1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hidden="1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hidden="1" customHeight="1" x14ac:dyDescent="0.3">
      <c r="A9594" s="110"/>
      <c r="B9594" s="111"/>
      <c r="C9594" s="112"/>
      <c r="D9594" s="21">
        <f t="shared" si="248"/>
        <v>0</v>
      </c>
      <c r="E9594" s="24">
        <f t="shared" si="249"/>
        <v>0</v>
      </c>
      <c r="F9594" s="104"/>
      <c r="G9594" s="104"/>
      <c r="H9594" s="113"/>
      <c r="I9594" s="113"/>
      <c r="J9594" s="31"/>
      <c r="K9594" s="32"/>
      <c r="L9594" s="113"/>
      <c r="M9594" s="113"/>
      <c r="N9594" s="31"/>
      <c r="O9594" s="32"/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hidden="1" customHeight="1" x14ac:dyDescent="0.3">
      <c r="A9595" s="110"/>
      <c r="B9595" s="111"/>
      <c r="C9595" s="112"/>
      <c r="D9595" s="21">
        <f t="shared" si="248"/>
        <v>0</v>
      </c>
      <c r="E9595" s="24">
        <f t="shared" si="249"/>
        <v>0</v>
      </c>
      <c r="F9595" s="104"/>
      <c r="G9595" s="104"/>
      <c r="H9595" s="113"/>
      <c r="I9595" s="113"/>
      <c r="J9595" s="31"/>
      <c r="K9595" s="32"/>
      <c r="L9595" s="113"/>
      <c r="M9595" s="113"/>
      <c r="N9595" s="31"/>
      <c r="O9595" s="32"/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hidden="1" customHeight="1" x14ac:dyDescent="0.3">
      <c r="A9596" s="110"/>
      <c r="B9596" s="111"/>
      <c r="C9596" s="112"/>
      <c r="D9596" s="21">
        <f t="shared" si="248"/>
        <v>0</v>
      </c>
      <c r="E9596" s="24">
        <f t="shared" si="249"/>
        <v>0</v>
      </c>
      <c r="F9596" s="104"/>
      <c r="G9596" s="104"/>
      <c r="H9596" s="105"/>
      <c r="I9596" s="105"/>
      <c r="J9596" s="106"/>
      <c r="K9596" s="107"/>
      <c r="L9596" s="105"/>
      <c r="M9596" s="105"/>
      <c r="N9596" s="106"/>
      <c r="O9596" s="107"/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hidden="1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hidden="1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hidden="1" customHeight="1" x14ac:dyDescent="0.3">
      <c r="A9599" s="110"/>
      <c r="B9599" s="111"/>
      <c r="C9599" s="112"/>
      <c r="D9599" s="21">
        <f t="shared" si="248"/>
        <v>0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/>
      <c r="O9599" s="107"/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hidden="1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hidden="1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hidden="1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hidden="1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hidden="1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hidden="1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hidden="1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hidden="1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hidden="1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hidden="1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hidden="1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hidden="1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hidden="1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hidden="1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hidden="1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hidden="1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hidden="1" customHeight="1" x14ac:dyDescent="0.3">
      <c r="A9616" s="110"/>
      <c r="B9616" s="111"/>
      <c r="C9616" s="112"/>
      <c r="D9616" s="21">
        <f t="shared" si="248"/>
        <v>0</v>
      </c>
      <c r="E9616" s="24">
        <f t="shared" si="249"/>
        <v>0</v>
      </c>
      <c r="F9616" s="104"/>
      <c r="G9616" s="104"/>
      <c r="H9616" s="113"/>
      <c r="I9616" s="113"/>
      <c r="J9616" s="31"/>
      <c r="K9616" s="32"/>
      <c r="L9616" s="113"/>
      <c r="M9616" s="113"/>
      <c r="N9616" s="31"/>
      <c r="O9616" s="32"/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hidden="1" customHeight="1" x14ac:dyDescent="0.3">
      <c r="A9617" s="110"/>
      <c r="B9617" s="111"/>
      <c r="C9617" s="112"/>
      <c r="D9617" s="21">
        <f t="shared" si="248"/>
        <v>0</v>
      </c>
      <c r="E9617" s="24">
        <f t="shared" si="249"/>
        <v>0</v>
      </c>
      <c r="F9617" s="104"/>
      <c r="G9617" s="104"/>
      <c r="H9617" s="113"/>
      <c r="I9617" s="113"/>
      <c r="J9617" s="31"/>
      <c r="K9617" s="32"/>
      <c r="L9617" s="113"/>
      <c r="M9617" s="113"/>
      <c r="N9617" s="31"/>
      <c r="O9617" s="32"/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hidden="1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hidden="1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hidden="1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hidden="1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hidden="1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hidden="1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hidden="1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hidden="1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hidden="1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hidden="1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hidden="1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hidden="1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hidden="1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hidden="1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hidden="1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hidden="1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hidden="1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hidden="1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hidden="1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hidden="1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hidden="1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hidden="1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hidden="1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hidden="1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hidden="1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hidden="1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hidden="1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hidden="1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hidden="1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hidden="1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hidden="1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hidden="1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hidden="1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hidden="1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hidden="1" customHeight="1" x14ac:dyDescent="0.3">
      <c r="A9652" s="110"/>
      <c r="B9652" s="111"/>
      <c r="C9652" s="112"/>
      <c r="D9652" s="21">
        <f t="shared" si="250"/>
        <v>0</v>
      </c>
      <c r="E9652" s="24">
        <f t="shared" si="251"/>
        <v>0</v>
      </c>
      <c r="F9652" s="104"/>
      <c r="G9652" s="104"/>
      <c r="H9652" s="113"/>
      <c r="I9652" s="113"/>
      <c r="J9652" s="31"/>
      <c r="K9652" s="32"/>
      <c r="L9652" s="113"/>
      <c r="M9652" s="113"/>
      <c r="N9652" s="31"/>
      <c r="O9652" s="32"/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hidden="1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hidden="1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hidden="1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hidden="1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hidden="1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hidden="1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hidden="1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hidden="1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hidden="1" customHeight="1" x14ac:dyDescent="0.3">
      <c r="A9661" s="110"/>
      <c r="B9661" s="111"/>
      <c r="C9661" s="112"/>
      <c r="D9661" s="21">
        <f t="shared" si="250"/>
        <v>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/>
      <c r="O9661" s="107"/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hidden="1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hidden="1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hidden="1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hidden="1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hidden="1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hidden="1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hidden="1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hidden="1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hidden="1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hidden="1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hidden="1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hidden="1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hidden="1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hidden="1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hidden="1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hidden="1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hidden="1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hidden="1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hidden="1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hidden="1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hidden="1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hidden="1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hidden="1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hidden="1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hidden="1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hidden="1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hidden="1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hidden="1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hidden="1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hidden="1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hidden="1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hidden="1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hidden="1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hidden="1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hidden="1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hidden="1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hidden="1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hidden="1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hidden="1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hidden="1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hidden="1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hidden="1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hidden="1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hidden="1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hidden="1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hidden="1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hidden="1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hidden="1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hidden="1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hidden="1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hidden="1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hidden="1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hidden="1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hidden="1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hidden="1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hidden="1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hidden="1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hidden="1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hidden="1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hidden="1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hidden="1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hidden="1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hidden="1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hidden="1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hidden="1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hidden="1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hidden="1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hidden="1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hidden="1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hidden="1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hidden="1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hidden="1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hidden="1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hidden="1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hidden="1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hidden="1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hidden="1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hidden="1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hidden="1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hidden="1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hidden="1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hidden="1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hidden="1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hidden="1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hidden="1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hidden="1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hidden="1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hidden="1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hidden="1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hidden="1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hidden="1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hidden="1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hidden="1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hidden="1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hidden="1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hidden="1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hidden="1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hidden="1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hidden="1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hidden="1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hidden="1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hidden="1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hidden="1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hidden="1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hidden="1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hidden="1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hidden="1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hidden="1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hidden="1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hidden="1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hidden="1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hidden="1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hidden="1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hidden="1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hidden="1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1390</v>
      </c>
      <c r="AE9776" s="19" t="s">
        <v>1413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hidden="1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1391</v>
      </c>
      <c r="AE9777" s="19" t="s">
        <v>1413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hidden="1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1392</v>
      </c>
      <c r="AE9778" s="19" t="s">
        <v>1413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hidden="1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1393</v>
      </c>
      <c r="AE9779" s="19" t="s">
        <v>1413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hidden="1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1394</v>
      </c>
      <c r="AE9780" s="19" t="s">
        <v>1413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hidden="1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1395</v>
      </c>
      <c r="AE9781" s="19" t="s">
        <v>1413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hidden="1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1396</v>
      </c>
      <c r="AE9782" s="19" t="s">
        <v>1413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hidden="1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1397</v>
      </c>
      <c r="AE9783" s="19" t="s">
        <v>1413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hidden="1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1398</v>
      </c>
      <c r="AE9784" s="19" t="s">
        <v>1413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hidden="1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1399</v>
      </c>
      <c r="AE9785" s="19" t="s">
        <v>1413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hidden="1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1400</v>
      </c>
      <c r="AE9786" s="19" t="s">
        <v>1413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hidden="1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hidden="1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hidden="1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hidden="1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hidden="1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hidden="1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hidden="1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hidden="1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hidden="1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hidden="1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hidden="1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hidden="1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hidden="1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hidden="1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hidden="1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hidden="1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hidden="1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hidden="1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hidden="1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hidden="1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hidden="1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hidden="1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hidden="1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hidden="1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hidden="1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hidden="1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hidden="1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hidden="1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hidden="1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hidden="1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hidden="1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hidden="1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hidden="1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hidden="1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hidden="1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hidden="1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hidden="1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hidden="1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hidden="1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hidden="1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hidden="1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hidden="1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hidden="1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hidden="1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hidden="1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hidden="1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hidden="1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hidden="1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hidden="1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hidden="1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hidden="1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hidden="1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hidden="1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hidden="1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hidden="1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hidden="1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hidden="1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hidden="1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hidden="1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hidden="1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hidden="1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hidden="1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hidden="1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hidden="1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hidden="1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hidden="1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hidden="1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hidden="1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hidden="1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hidden="1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hidden="1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hidden="1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hidden="1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hidden="1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hidden="1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hidden="1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hidden="1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hidden="1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hidden="1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hidden="1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hidden="1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hidden="1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hidden="1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hidden="1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hidden="1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hidden="1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hidden="1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hidden="1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hidden="1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hidden="1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hidden="1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hidden="1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hidden="1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hidden="1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hidden="1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hidden="1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hidden="1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hidden="1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hidden="1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hidden="1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hidden="1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hidden="1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hidden="1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hidden="1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hidden="1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hidden="1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hidden="1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hidden="1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hidden="1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hidden="1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hidden="1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hidden="1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hidden="1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hidden="1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hidden="1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hidden="1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hidden="1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hidden="1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hidden="1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hidden="1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hidden="1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hidden="1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hidden="1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hidden="1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hidden="1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hidden="1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hidden="1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hidden="1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hidden="1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hidden="1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hidden="1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hidden="1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hidden="1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1401</v>
      </c>
      <c r="AE9919" s="19" t="s">
        <v>1412</v>
      </c>
      <c r="AF9919" s="19" t="s">
        <v>1402</v>
      </c>
      <c r="AG9919" s="19" t="s">
        <v>1413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hidden="1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1403</v>
      </c>
      <c r="AE9920" s="19" t="s">
        <v>1412</v>
      </c>
      <c r="AF9920" s="19" t="s">
        <v>1404</v>
      </c>
      <c r="AG9920" s="19" t="s">
        <v>1413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hidden="1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1405</v>
      </c>
      <c r="AE9921" s="19" t="s">
        <v>1412</v>
      </c>
      <c r="AF9921" s="19" t="s">
        <v>1406</v>
      </c>
      <c r="AG9921" s="19" t="s">
        <v>1413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hidden="1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1407</v>
      </c>
      <c r="AG9922" s="19" t="s">
        <v>1413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hidden="1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1415</v>
      </c>
      <c r="AG9923" s="19" t="s">
        <v>1413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hidden="1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1403</v>
      </c>
      <c r="AE9924" s="19" t="s">
        <v>1412</v>
      </c>
      <c r="AF9924" s="19" t="s">
        <v>1404</v>
      </c>
      <c r="AG9924" s="19" t="s">
        <v>1413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hidden="1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1403</v>
      </c>
      <c r="AE9925" s="19" t="s">
        <v>1412</v>
      </c>
      <c r="AF9925" s="19" t="s">
        <v>1404</v>
      </c>
      <c r="AG9925" s="19" t="s">
        <v>1413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hidden="1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1403</v>
      </c>
      <c r="AE9926" s="19" t="s">
        <v>1412</v>
      </c>
      <c r="AF9926" s="19" t="s">
        <v>1404</v>
      </c>
      <c r="AG9926" s="19" t="s">
        <v>1413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hidden="1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hidden="1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hidden="1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hidden="1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1401</v>
      </c>
      <c r="AE9930" s="19" t="s">
        <v>1412</v>
      </c>
      <c r="AF9930" s="19" t="s">
        <v>1402</v>
      </c>
      <c r="AG9930" s="19" t="s">
        <v>1413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hidden="1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1403</v>
      </c>
      <c r="AE9931" s="19" t="s">
        <v>1412</v>
      </c>
      <c r="AF9931" s="19" t="s">
        <v>1404</v>
      </c>
      <c r="AG9931" s="19" t="s">
        <v>1413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hidden="1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1405</v>
      </c>
      <c r="AE9932" s="19" t="s">
        <v>1412</v>
      </c>
      <c r="AF9932" s="19" t="s">
        <v>1406</v>
      </c>
      <c r="AG9932" s="19" t="s">
        <v>1413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hidden="1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1407</v>
      </c>
      <c r="AG9933" s="19" t="s">
        <v>1413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hidden="1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1415</v>
      </c>
      <c r="AG9934" s="19" t="s">
        <v>1413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hidden="1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1403</v>
      </c>
      <c r="AE9935" s="19" t="s">
        <v>1412</v>
      </c>
      <c r="AF9935" s="19" t="s">
        <v>1404</v>
      </c>
      <c r="AG9935" s="19" t="s">
        <v>1413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hidden="1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1403</v>
      </c>
      <c r="AE9936" s="19" t="s">
        <v>1412</v>
      </c>
      <c r="AF9936" s="19" t="s">
        <v>1404</v>
      </c>
      <c r="AG9936" s="19" t="s">
        <v>1413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hidden="1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1403</v>
      </c>
      <c r="AE9937" s="19" t="s">
        <v>1412</v>
      </c>
      <c r="AF9937" s="19" t="s">
        <v>1404</v>
      </c>
      <c r="AG9937" s="19" t="s">
        <v>1413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hidden="1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1401</v>
      </c>
      <c r="AE9938" s="19" t="s">
        <v>1412</v>
      </c>
      <c r="AF9938" s="19" t="s">
        <v>1402</v>
      </c>
      <c r="AG9938" s="19" t="s">
        <v>1413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hidden="1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1403</v>
      </c>
      <c r="AE9939" s="19" t="s">
        <v>1412</v>
      </c>
      <c r="AF9939" s="19" t="s">
        <v>1404</v>
      </c>
      <c r="AG9939" s="19" t="s">
        <v>1413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hidden="1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1405</v>
      </c>
      <c r="AE9940" s="19" t="s">
        <v>1412</v>
      </c>
      <c r="AF9940" s="19" t="s">
        <v>1406</v>
      </c>
      <c r="AG9940" s="19" t="s">
        <v>1413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hidden="1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1407</v>
      </c>
      <c r="AG9941" s="19" t="s">
        <v>1413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hidden="1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1415</v>
      </c>
      <c r="AG9942" s="19" t="s">
        <v>1413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hidden="1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1702</v>
      </c>
      <c r="AG9943" s="19" t="s">
        <v>1413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hidden="1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1702</v>
      </c>
      <c r="AG9944" s="19" t="s">
        <v>1413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hidden="1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hidden="1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hidden="1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1403</v>
      </c>
      <c r="AE9947" s="19" t="s">
        <v>1412</v>
      </c>
      <c r="AF9947" s="19" t="s">
        <v>1404</v>
      </c>
      <c r="AG9947" s="19" t="s">
        <v>1413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hidden="1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1403</v>
      </c>
      <c r="AE9948" s="19" t="s">
        <v>1412</v>
      </c>
      <c r="AF9948" s="19" t="s">
        <v>1404</v>
      </c>
      <c r="AG9948" s="19" t="s">
        <v>1413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hidden="1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1403</v>
      </c>
      <c r="AE9949" s="19" t="s">
        <v>1412</v>
      </c>
      <c r="AF9949" s="19" t="s">
        <v>1404</v>
      </c>
      <c r="AG9949" s="19" t="s">
        <v>1413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hidden="1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1412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hidden="1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hidden="1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hidden="1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hidden="1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hidden="1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hidden="1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hidden="1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1408</v>
      </c>
      <c r="AG9957" s="19" t="s">
        <v>1413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hidden="1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1408</v>
      </c>
      <c r="AG9958" s="19" t="s">
        <v>1413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hidden="1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1408</v>
      </c>
      <c r="AG9959" s="19" t="s">
        <v>1413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hidden="1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hidden="1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1408</v>
      </c>
      <c r="AG9961" s="19" t="s">
        <v>1413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hidden="1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1408</v>
      </c>
      <c r="AG9962" s="19" t="s">
        <v>1413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hidden="1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1408</v>
      </c>
      <c r="AG9963" s="19" t="s">
        <v>1413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hidden="1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hidden="1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hidden="1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hidden="1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hidden="1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hidden="1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hidden="1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hidden="1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hidden="1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1409</v>
      </c>
      <c r="AG9972" s="19" t="s">
        <v>1413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hidden="1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1409</v>
      </c>
      <c r="AG9973" s="19" t="s">
        <v>1413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hidden="1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1409</v>
      </c>
      <c r="AG9974" s="19" t="s">
        <v>1413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hidden="1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1409</v>
      </c>
      <c r="AG9975" s="19" t="s">
        <v>1413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hidden="1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1409</v>
      </c>
      <c r="AG9976" s="19" t="s">
        <v>1413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hidden="1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1409</v>
      </c>
      <c r="AG9977" s="19" t="s">
        <v>1413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hidden="1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1409</v>
      </c>
      <c r="AG9978" s="19" t="s">
        <v>1413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hidden="1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1409</v>
      </c>
      <c r="AG9979" s="19" t="s">
        <v>1413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hidden="1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1409</v>
      </c>
      <c r="AG9980" s="19" t="s">
        <v>1413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hidden="1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1409</v>
      </c>
      <c r="AG9981" s="19" t="s">
        <v>1413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hidden="1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1409</v>
      </c>
      <c r="AG9982" s="19" t="s">
        <v>1413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hidden="1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hidden="1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hidden="1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hidden="1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hidden="1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hidden="1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hidden="1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hidden="1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hidden="1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hidden="1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hidden="1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hidden="1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hidden="1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hidden="1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hidden="1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hidden="1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hidden="1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hidden="1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hidden="1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hidden="1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hidden="1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hidden="1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hidden="1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hidden="1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hidden="1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hidden="1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hidden="1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hidden="1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hidden="1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hidden="1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hidden="1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hidden="1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hidden="1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hidden="1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hidden="1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hidden="1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hidden="1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hidden="1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hidden="1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hidden="1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hidden="1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hidden="1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hidden="1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hidden="1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hidden="1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hidden="1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hidden="1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hidden="1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hidden="1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hidden="1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hidden="1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hidden="1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hidden="1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hidden="1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hidden="1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hidden="1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hidden="1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hidden="1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hidden="1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hidden="1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hidden="1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hidden="1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hidden="1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hidden="1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hidden="1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hidden="1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hidden="1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hidden="1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hidden="1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hidden="1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hidden="1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hidden="1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hidden="1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hidden="1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hidden="1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hidden="1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hidden="1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hidden="1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hidden="1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hidden="1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hidden="1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hidden="1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hidden="1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hidden="1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hidden="1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hidden="1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hidden="1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hidden="1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hidden="1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hidden="1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hidden="1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hidden="1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hidden="1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hidden="1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hidden="1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hidden="1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hidden="1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hidden="1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hidden="1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hidden="1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hidden="1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hidden="1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hidden="1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hidden="1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hidden="1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hidden="1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hidden="1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hidden="1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hidden="1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hidden="1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hidden="1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hidden="1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hidden="1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hidden="1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hidden="1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hidden="1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hidden="1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hidden="1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hidden="1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hidden="1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hidden="1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hidden="1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hidden="1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hidden="1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hidden="1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hidden="1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hidden="1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hidden="1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hidden="1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hidden="1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hidden="1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hidden="1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hidden="1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hidden="1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hidden="1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hidden="1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hidden="1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hidden="1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hidden="1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hidden="1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hidden="1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hidden="1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hidden="1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hidden="1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hidden="1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hidden="1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hidden="1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hidden="1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hidden="1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hidden="1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hidden="1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hidden="1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hidden="1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hidden="1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hidden="1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hidden="1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hidden="1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hidden="1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hidden="1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hidden="1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hidden="1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hidden="1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hidden="1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hidden="1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hidden="1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hidden="1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hidden="1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hidden="1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hidden="1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hidden="1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hidden="1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hidden="1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hidden="1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hidden="1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hidden="1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hidden="1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hidden="1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hidden="1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hidden="1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hidden="1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hidden="1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hidden="1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hidden="1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hidden="1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hidden="1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hidden="1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hidden="1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hidden="1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hidden="1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hidden="1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hidden="1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hidden="1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hidden="1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hidden="1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hidden="1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hidden="1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hidden="1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hidden="1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hidden="1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hidden="1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hidden="1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hidden="1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hidden="1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hidden="1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hidden="1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hidden="1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hidden="1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hidden="1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hidden="1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hidden="1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hidden="1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hidden="1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hidden="1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hidden="1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hidden="1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hidden="1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hidden="1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hidden="1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hidden="1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hidden="1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hidden="1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hidden="1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hidden="1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hidden="1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hidden="1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hidden="1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hidden="1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hidden="1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hidden="1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hidden="1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hidden="1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hidden="1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hidden="1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hidden="1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hidden="1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hidden="1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hidden="1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hidden="1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hidden="1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hidden="1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hidden="1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hidden="1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hidden="1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hidden="1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hidden="1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hidden="1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hidden="1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hidden="1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hidden="1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hidden="1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hidden="1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hidden="1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hidden="1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hidden="1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hidden="1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hidden="1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hidden="1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hidden="1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hidden="1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hidden="1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hidden="1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hidden="1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hidden="1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hidden="1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hidden="1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hidden="1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hidden="1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hidden="1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hidden="1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hidden="1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hidden="1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hidden="1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hidden="1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hidden="1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hidden="1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hidden="1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hidden="1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hidden="1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hidden="1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hidden="1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hidden="1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hidden="1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hidden="1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hidden="1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hidden="1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hidden="1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hidden="1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hidden="1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hidden="1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hidden="1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hidden="1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hidden="1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hidden="1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hidden="1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hidden="1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hidden="1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hidden="1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hidden="1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hidden="1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hidden="1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hidden="1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hidden="1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hidden="1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hidden="1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hidden="1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hidden="1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hidden="1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hidden="1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hidden="1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hidden="1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hidden="1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hidden="1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hidden="1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hidden="1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hidden="1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hidden="1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hidden="1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hidden="1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hidden="1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hidden="1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hidden="1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hidden="1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hidden="1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hidden="1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hidden="1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hidden="1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hidden="1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hidden="1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hidden="1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hidden="1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hidden="1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hidden="1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hidden="1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hidden="1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hidden="1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hidden="1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hidden="1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hidden="1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hidden="1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hidden="1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hidden="1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hidden="1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hidden="1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hidden="1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hidden="1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1703</v>
      </c>
      <c r="AE10327" s="19" t="s">
        <v>1413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hidden="1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hidden="1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hidden="1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hidden="1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hidden="1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hidden="1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hidden="1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hidden="1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hidden="1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hidden="1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hidden="1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hidden="1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hidden="1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hidden="1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hidden="1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hidden="1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hidden="1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hidden="1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hidden="1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hidden="1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hidden="1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hidden="1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hidden="1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hidden="1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hidden="1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hidden="1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hidden="1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hidden="1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hidden="1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hidden="1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hidden="1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hidden="1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hidden="1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hidden="1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hidden="1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hidden="1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hidden="1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hidden="1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hidden="1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hidden="1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hidden="1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hidden="1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hidden="1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hidden="1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hidden="1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hidden="1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hidden="1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hidden="1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hidden="1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hidden="1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hidden="1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hidden="1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hidden="1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hidden="1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hidden="1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hidden="1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hidden="1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hidden="1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hidden="1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hidden="1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hidden="1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hidden="1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hidden="1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hidden="1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hidden="1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hidden="1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hidden="1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hidden="1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hidden="1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hidden="1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hidden="1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hidden="1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hidden="1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hidden="1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hidden="1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hidden="1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hidden="1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hidden="1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hidden="1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hidden="1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hidden="1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hidden="1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hidden="1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hidden="1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hidden="1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hidden="1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hidden="1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hidden="1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hidden="1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hidden="1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hidden="1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hidden="1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hidden="1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hidden="1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hidden="1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hidden="1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hidden="1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hidden="1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hidden="1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hidden="1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hidden="1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hidden="1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hidden="1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hidden="1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hidden="1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hidden="1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hidden="1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hidden="1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hidden="1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hidden="1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hidden="1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hidden="1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hidden="1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hidden="1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hidden="1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hidden="1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hidden="1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hidden="1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hidden="1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hidden="1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hidden="1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hidden="1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hidden="1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hidden="1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hidden="1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hidden="1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hidden="1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hidden="1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hidden="1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hidden="1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hidden="1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hidden="1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hidden="1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hidden="1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hidden="1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hidden="1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hidden="1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hidden="1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hidden="1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hidden="1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hidden="1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hidden="1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hidden="1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hidden="1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hidden="1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hidden="1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hidden="1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hidden="1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hidden="1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hidden="1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hidden="1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hidden="1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hidden="1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hidden="1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hidden="1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hidden="1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hidden="1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hidden="1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hidden="1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hidden="1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hidden="1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hidden="1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hidden="1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hidden="1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hidden="1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hidden="1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hidden="1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hidden="1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hidden="1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hidden="1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hidden="1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hidden="1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hidden="1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hidden="1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hidden="1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hidden="1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hidden="1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hidden="1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hidden="1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hidden="1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hidden="1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hidden="1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hidden="1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hidden="1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hidden="1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hidden="1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hidden="1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hidden="1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hidden="1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hidden="1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hidden="1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hidden="1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hidden="1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hidden="1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hidden="1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hidden="1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hidden="1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hidden="1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hidden="1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hidden="1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hidden="1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hidden="1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hidden="1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hidden="1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hidden="1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hidden="1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hidden="1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hidden="1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hidden="1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hidden="1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hidden="1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hidden="1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hidden="1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hidden="1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hidden="1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hidden="1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hidden="1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hidden="1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hidden="1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hidden="1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hidden="1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hidden="1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hidden="1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hidden="1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hidden="1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hidden="1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hidden="1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hidden="1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hidden="1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hidden="1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hidden="1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hidden="1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hidden="1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hidden="1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hidden="1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hidden="1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hidden="1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hidden="1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hidden="1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hidden="1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hidden="1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hidden="1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hidden="1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hidden="1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hidden="1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hidden="1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hidden="1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hidden="1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hidden="1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hidden="1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hidden="1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hidden="1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hidden="1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hidden="1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1390</v>
      </c>
      <c r="AE10581" s="19" t="s">
        <v>1413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hidden="1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1391</v>
      </c>
      <c r="AE10582" s="19" t="s">
        <v>1413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hidden="1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1392</v>
      </c>
      <c r="AE10583" s="19" t="s">
        <v>1413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hidden="1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1393</v>
      </c>
      <c r="AE10584" s="19" t="s">
        <v>1413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hidden="1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1394</v>
      </c>
      <c r="AE10585" s="19" t="s">
        <v>1413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hidden="1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1395</v>
      </c>
      <c r="AE10586" s="19" t="s">
        <v>1413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hidden="1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1396</v>
      </c>
      <c r="AE10587" s="19" t="s">
        <v>1413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hidden="1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1397</v>
      </c>
      <c r="AE10588" s="19" t="s">
        <v>1413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hidden="1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1398</v>
      </c>
      <c r="AE10589" s="19" t="s">
        <v>1413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hidden="1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1399</v>
      </c>
      <c r="AE10590" s="19" t="s">
        <v>1413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hidden="1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1400</v>
      </c>
      <c r="AE10591" s="19" t="s">
        <v>1413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hidden="1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hidden="1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hidden="1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hidden="1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hidden="1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hidden="1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hidden="1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hidden="1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hidden="1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hidden="1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hidden="1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hidden="1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hidden="1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hidden="1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hidden="1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hidden="1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hidden="1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hidden="1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hidden="1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hidden="1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hidden="1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hidden="1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hidden="1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hidden="1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hidden="1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hidden="1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hidden="1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hidden="1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hidden="1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hidden="1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hidden="1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hidden="1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hidden="1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hidden="1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hidden="1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hidden="1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hidden="1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hidden="1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hidden="1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hidden="1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hidden="1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hidden="1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hidden="1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hidden="1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hidden="1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hidden="1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hidden="1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hidden="1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hidden="1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hidden="1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hidden="1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hidden="1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hidden="1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hidden="1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hidden="1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hidden="1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hidden="1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hidden="1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hidden="1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hidden="1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hidden="1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hidden="1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hidden="1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hidden="1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hidden="1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hidden="1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hidden="1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hidden="1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hidden="1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hidden="1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hidden="1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hidden="1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hidden="1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hidden="1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hidden="1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hidden="1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hidden="1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hidden="1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hidden="1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hidden="1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hidden="1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hidden="1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hidden="1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hidden="1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hidden="1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hidden="1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hidden="1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hidden="1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hidden="1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hidden="1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hidden="1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hidden="1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hidden="1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hidden="1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hidden="1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hidden="1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hidden="1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hidden="1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hidden="1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hidden="1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hidden="1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hidden="1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hidden="1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hidden="1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hidden="1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hidden="1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hidden="1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hidden="1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hidden="1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hidden="1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hidden="1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hidden="1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hidden="1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hidden="1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hidden="1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hidden="1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hidden="1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hidden="1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hidden="1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hidden="1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hidden="1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hidden="1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hidden="1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hidden="1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hidden="1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hidden="1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hidden="1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hidden="1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hidden="1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hidden="1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hidden="1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hidden="1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hidden="1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1401</v>
      </c>
      <c r="AE10724" s="19" t="s">
        <v>1412</v>
      </c>
      <c r="AF10724" s="19" t="s">
        <v>1402</v>
      </c>
      <c r="AG10724" s="19" t="s">
        <v>1413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hidden="1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1403</v>
      </c>
      <c r="AE10725" s="19" t="s">
        <v>1412</v>
      </c>
      <c r="AF10725" s="19" t="s">
        <v>1404</v>
      </c>
      <c r="AG10725" s="19" t="s">
        <v>1413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hidden="1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1405</v>
      </c>
      <c r="AE10726" s="19" t="s">
        <v>1412</v>
      </c>
      <c r="AF10726" s="19" t="s">
        <v>1406</v>
      </c>
      <c r="AG10726" s="19" t="s">
        <v>1413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hidden="1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1407</v>
      </c>
      <c r="AG10727" s="19" t="s">
        <v>1413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hidden="1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1415</v>
      </c>
      <c r="AG10728" s="19" t="s">
        <v>1413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hidden="1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1403</v>
      </c>
      <c r="AE10729" s="19" t="s">
        <v>1412</v>
      </c>
      <c r="AF10729" s="19" t="s">
        <v>1404</v>
      </c>
      <c r="AG10729" s="19" t="s">
        <v>1413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hidden="1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1403</v>
      </c>
      <c r="AE10730" s="19" t="s">
        <v>1412</v>
      </c>
      <c r="AF10730" s="19" t="s">
        <v>1404</v>
      </c>
      <c r="AG10730" s="19" t="s">
        <v>1413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hidden="1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1403</v>
      </c>
      <c r="AE10731" s="19" t="s">
        <v>1412</v>
      </c>
      <c r="AF10731" s="19" t="s">
        <v>1404</v>
      </c>
      <c r="AG10731" s="19" t="s">
        <v>1413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hidden="1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hidden="1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hidden="1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hidden="1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1401</v>
      </c>
      <c r="AE10735" s="19" t="s">
        <v>1412</v>
      </c>
      <c r="AF10735" s="19" t="s">
        <v>1402</v>
      </c>
      <c r="AG10735" s="19" t="s">
        <v>1413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hidden="1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1403</v>
      </c>
      <c r="AE10736" s="19" t="s">
        <v>1412</v>
      </c>
      <c r="AF10736" s="19" t="s">
        <v>1404</v>
      </c>
      <c r="AG10736" s="19" t="s">
        <v>1413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hidden="1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1405</v>
      </c>
      <c r="AE10737" s="19" t="s">
        <v>1412</v>
      </c>
      <c r="AF10737" s="19" t="s">
        <v>1406</v>
      </c>
      <c r="AG10737" s="19" t="s">
        <v>1413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hidden="1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1407</v>
      </c>
      <c r="AG10738" s="19" t="s">
        <v>1413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hidden="1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1415</v>
      </c>
      <c r="AG10739" s="19" t="s">
        <v>1413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hidden="1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1403</v>
      </c>
      <c r="AE10740" s="19" t="s">
        <v>1412</v>
      </c>
      <c r="AF10740" s="19" t="s">
        <v>1404</v>
      </c>
      <c r="AG10740" s="19" t="s">
        <v>1413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hidden="1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1403</v>
      </c>
      <c r="AE10741" s="19" t="s">
        <v>1412</v>
      </c>
      <c r="AF10741" s="19" t="s">
        <v>1404</v>
      </c>
      <c r="AG10741" s="19" t="s">
        <v>1413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hidden="1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1403</v>
      </c>
      <c r="AE10742" s="19" t="s">
        <v>1412</v>
      </c>
      <c r="AF10742" s="19" t="s">
        <v>1404</v>
      </c>
      <c r="AG10742" s="19" t="s">
        <v>1413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hidden="1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1401</v>
      </c>
      <c r="AE10743" s="19" t="s">
        <v>1412</v>
      </c>
      <c r="AF10743" s="19" t="s">
        <v>1402</v>
      </c>
      <c r="AG10743" s="19" t="s">
        <v>1413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hidden="1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1403</v>
      </c>
      <c r="AE10744" s="19" t="s">
        <v>1412</v>
      </c>
      <c r="AF10744" s="19" t="s">
        <v>1404</v>
      </c>
      <c r="AG10744" s="19" t="s">
        <v>1413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hidden="1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1405</v>
      </c>
      <c r="AE10745" s="19" t="s">
        <v>1412</v>
      </c>
      <c r="AF10745" s="19" t="s">
        <v>1406</v>
      </c>
      <c r="AG10745" s="19" t="s">
        <v>1413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hidden="1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1407</v>
      </c>
      <c r="AG10746" s="19" t="s">
        <v>1413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hidden="1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1415</v>
      </c>
      <c r="AG10747" s="19" t="s">
        <v>1413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hidden="1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1702</v>
      </c>
      <c r="AG10748" s="19" t="s">
        <v>1413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hidden="1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1702</v>
      </c>
      <c r="AG10749" s="19" t="s">
        <v>1413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hidden="1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hidden="1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hidden="1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1403</v>
      </c>
      <c r="AE10752" s="19" t="s">
        <v>1412</v>
      </c>
      <c r="AF10752" s="19" t="s">
        <v>1404</v>
      </c>
      <c r="AG10752" s="19" t="s">
        <v>1413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hidden="1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1403</v>
      </c>
      <c r="AE10753" s="19" t="s">
        <v>1412</v>
      </c>
      <c r="AF10753" s="19" t="s">
        <v>1404</v>
      </c>
      <c r="AG10753" s="19" t="s">
        <v>1413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hidden="1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1403</v>
      </c>
      <c r="AE10754" s="19" t="s">
        <v>1412</v>
      </c>
      <c r="AF10754" s="19" t="s">
        <v>1404</v>
      </c>
      <c r="AG10754" s="19" t="s">
        <v>1413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hidden="1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1412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hidden="1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hidden="1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hidden="1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hidden="1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hidden="1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hidden="1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hidden="1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1408</v>
      </c>
      <c r="AG10762" s="19" t="s">
        <v>1413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hidden="1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1408</v>
      </c>
      <c r="AG10763" s="19" t="s">
        <v>1413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hidden="1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1408</v>
      </c>
      <c r="AG10764" s="19" t="s">
        <v>1413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hidden="1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hidden="1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1408</v>
      </c>
      <c r="AG10766" s="19" t="s">
        <v>1413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hidden="1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1408</v>
      </c>
      <c r="AG10767" s="19" t="s">
        <v>1413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hidden="1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1408</v>
      </c>
      <c r="AG10768" s="19" t="s">
        <v>1413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hidden="1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hidden="1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hidden="1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hidden="1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hidden="1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hidden="1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hidden="1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hidden="1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hidden="1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1409</v>
      </c>
      <c r="AG10777" s="19" t="s">
        <v>1413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hidden="1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1409</v>
      </c>
      <c r="AG10778" s="19" t="s">
        <v>1413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hidden="1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1409</v>
      </c>
      <c r="AG10779" s="19" t="s">
        <v>1413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hidden="1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1409</v>
      </c>
      <c r="AG10780" s="19" t="s">
        <v>1413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hidden="1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1409</v>
      </c>
      <c r="AG10781" s="19" t="s">
        <v>1413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hidden="1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1409</v>
      </c>
      <c r="AG10782" s="19" t="s">
        <v>1413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hidden="1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1409</v>
      </c>
      <c r="AG10783" s="19" t="s">
        <v>1413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hidden="1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1409</v>
      </c>
      <c r="AG10784" s="19" t="s">
        <v>1413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hidden="1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1409</v>
      </c>
      <c r="AG10785" s="19" t="s">
        <v>1413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hidden="1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1409</v>
      </c>
      <c r="AG10786" s="19" t="s">
        <v>1413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hidden="1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1409</v>
      </c>
      <c r="AG10787" s="19" t="s">
        <v>1413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hidden="1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hidden="1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hidden="1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hidden="1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hidden="1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hidden="1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hidden="1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hidden="1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hidden="1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hidden="1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hidden="1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hidden="1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hidden="1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hidden="1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hidden="1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hidden="1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hidden="1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hidden="1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hidden="1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hidden="1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hidden="1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hidden="1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hidden="1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hidden="1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hidden="1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hidden="1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hidden="1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hidden="1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hidden="1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hidden="1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hidden="1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hidden="1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hidden="1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hidden="1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hidden="1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hidden="1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hidden="1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hidden="1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hidden="1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hidden="1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hidden="1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hidden="1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hidden="1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hidden="1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hidden="1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hidden="1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hidden="1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hidden="1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hidden="1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hidden="1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hidden="1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hidden="1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hidden="1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hidden="1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hidden="1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hidden="1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hidden="1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hidden="1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hidden="1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hidden="1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hidden="1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hidden="1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hidden="1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hidden="1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hidden="1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hidden="1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hidden="1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hidden="1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hidden="1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hidden="1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hidden="1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hidden="1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hidden="1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hidden="1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hidden="1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hidden="1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hidden="1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hidden="1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hidden="1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hidden="1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hidden="1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hidden="1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hidden="1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hidden="1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hidden="1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hidden="1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hidden="1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hidden="1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hidden="1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hidden="1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hidden="1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hidden="1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hidden="1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hidden="1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hidden="1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hidden="1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hidden="1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hidden="1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hidden="1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hidden="1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hidden="1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hidden="1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hidden="1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hidden="1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hidden="1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hidden="1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hidden="1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hidden="1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hidden="1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hidden="1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hidden="1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hidden="1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hidden="1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hidden="1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hidden="1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hidden="1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hidden="1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hidden="1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hidden="1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hidden="1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hidden="1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hidden="1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hidden="1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hidden="1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hidden="1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hidden="1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hidden="1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hidden="1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hidden="1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hidden="1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hidden="1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hidden="1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hidden="1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hidden="1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hidden="1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hidden="1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hidden="1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hidden="1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hidden="1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hidden="1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hidden="1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hidden="1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hidden="1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hidden="1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hidden="1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hidden="1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hidden="1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hidden="1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hidden="1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hidden="1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hidden="1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hidden="1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hidden="1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hidden="1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hidden="1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hidden="1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hidden="1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hidden="1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hidden="1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hidden="1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hidden="1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hidden="1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hidden="1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hidden="1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hidden="1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hidden="1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hidden="1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hidden="1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hidden="1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hidden="1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hidden="1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hidden="1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hidden="1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hidden="1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hidden="1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hidden="1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hidden="1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hidden="1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hidden="1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hidden="1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hidden="1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hidden="1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hidden="1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hidden="1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hidden="1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hidden="1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hidden="1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hidden="1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hidden="1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hidden="1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hidden="1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hidden="1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hidden="1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hidden="1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hidden="1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hidden="1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hidden="1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hidden="1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hidden="1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hidden="1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hidden="1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hidden="1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hidden="1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hidden="1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hidden="1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hidden="1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hidden="1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hidden="1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hidden="1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hidden="1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hidden="1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hidden="1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hidden="1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hidden="1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hidden="1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hidden="1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hidden="1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hidden="1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hidden="1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hidden="1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hidden="1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hidden="1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hidden="1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hidden="1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hidden="1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hidden="1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hidden="1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hidden="1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hidden="1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hidden="1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hidden="1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hidden="1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hidden="1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hidden="1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hidden="1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hidden="1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hidden="1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hidden="1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hidden="1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hidden="1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hidden="1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hidden="1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hidden="1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hidden="1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hidden="1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hidden="1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hidden="1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hidden="1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hidden="1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hidden="1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hidden="1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hidden="1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hidden="1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hidden="1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hidden="1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hidden="1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hidden="1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hidden="1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hidden="1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hidden="1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hidden="1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hidden="1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hidden="1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hidden="1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hidden="1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hidden="1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hidden="1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hidden="1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hidden="1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hidden="1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hidden="1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hidden="1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hidden="1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hidden="1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hidden="1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hidden="1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hidden="1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hidden="1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hidden="1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hidden="1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hidden="1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hidden="1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hidden="1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hidden="1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hidden="1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hidden="1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hidden="1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hidden="1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hidden="1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hidden="1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hidden="1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hidden="1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hidden="1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hidden="1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hidden="1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hidden="1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hidden="1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hidden="1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hidden="1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hidden="1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hidden="1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hidden="1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hidden="1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hidden="1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hidden="1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hidden="1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hidden="1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hidden="1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hidden="1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hidden="1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hidden="1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hidden="1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hidden="1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hidden="1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hidden="1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hidden="1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hidden="1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hidden="1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hidden="1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hidden="1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hidden="1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hidden="1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hidden="1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hidden="1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hidden="1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hidden="1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hidden="1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hidden="1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hidden="1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hidden="1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hidden="1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hidden="1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hidden="1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hidden="1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hidden="1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hidden="1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hidden="1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hidden="1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hidden="1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hidden="1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hidden="1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hidden="1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hidden="1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hidden="1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hidden="1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1703</v>
      </c>
      <c r="AE11132" s="19" t="s">
        <v>1413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hidden="1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hidden="1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hidden="1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hidden="1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hidden="1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hidden="1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hidden="1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hidden="1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hidden="1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hidden="1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hidden="1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hidden="1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hidden="1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hidden="1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hidden="1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hidden="1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hidden="1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hidden="1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hidden="1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hidden="1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hidden="1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hidden="1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hidden="1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hidden="1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hidden="1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hidden="1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hidden="1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hidden="1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hidden="1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hidden="1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hidden="1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hidden="1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hidden="1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hidden="1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hidden="1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hidden="1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hidden="1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hidden="1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hidden="1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hidden="1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hidden="1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hidden="1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hidden="1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hidden="1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hidden="1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hidden="1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hidden="1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hidden="1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hidden="1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hidden="1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hidden="1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hidden="1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hidden="1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hidden="1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hidden="1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hidden="1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hidden="1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hidden="1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hidden="1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hidden="1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hidden="1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hidden="1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hidden="1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hidden="1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hidden="1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hidden="1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hidden="1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hidden="1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hidden="1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hidden="1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hidden="1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hidden="1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hidden="1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hidden="1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hidden="1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hidden="1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hidden="1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hidden="1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hidden="1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hidden="1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hidden="1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hidden="1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hidden="1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hidden="1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hidden="1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hidden="1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hidden="1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hidden="1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hidden="1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hidden="1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hidden="1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hidden="1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hidden="1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hidden="1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hidden="1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hidden="1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hidden="1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hidden="1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hidden="1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hidden="1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hidden="1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hidden="1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hidden="1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hidden="1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hidden="1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hidden="1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hidden="1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hidden="1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hidden="1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hidden="1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hidden="1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hidden="1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hidden="1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hidden="1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hidden="1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hidden="1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hidden="1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hidden="1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hidden="1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hidden="1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hidden="1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hidden="1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hidden="1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hidden="1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hidden="1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hidden="1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hidden="1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hidden="1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hidden="1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hidden="1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hidden="1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hidden="1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hidden="1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hidden="1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hidden="1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hidden="1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hidden="1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hidden="1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hidden="1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hidden="1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hidden="1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hidden="1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hidden="1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hidden="1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hidden="1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hidden="1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hidden="1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hidden="1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hidden="1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hidden="1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hidden="1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hidden="1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hidden="1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hidden="1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hidden="1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hidden="1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hidden="1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hidden="1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hidden="1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hidden="1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hidden="1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hidden="1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hidden="1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hidden="1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hidden="1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hidden="1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hidden="1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hidden="1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hidden="1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hidden="1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hidden="1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hidden="1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hidden="1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hidden="1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hidden="1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hidden="1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hidden="1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hidden="1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hidden="1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hidden="1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hidden="1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hidden="1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hidden="1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hidden="1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hidden="1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hidden="1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hidden="1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hidden="1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hidden="1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hidden="1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hidden="1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hidden="1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hidden="1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hidden="1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hidden="1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hidden="1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hidden="1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hidden="1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hidden="1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hidden="1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hidden="1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hidden="1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hidden="1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hidden="1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hidden="1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hidden="1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hidden="1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hidden="1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hidden="1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hidden="1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hidden="1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hidden="1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hidden="1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hidden="1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hidden="1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hidden="1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hidden="1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hidden="1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hidden="1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hidden="1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hidden="1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hidden="1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hidden="1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hidden="1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hidden="1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hidden="1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hidden="1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hidden="1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hidden="1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hidden="1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hidden="1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hidden="1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hidden="1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hidden="1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hidden="1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hidden="1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hidden="1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hidden="1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hidden="1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hidden="1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hidden="1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hidden="1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hidden="1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hidden="1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hidden="1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hidden="1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hidden="1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hidden="1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hidden="1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hidden="1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hidden="1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hidden="1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hidden="1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hidden="1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1390</v>
      </c>
      <c r="AE11386" s="19" t="s">
        <v>1413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hidden="1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1391</v>
      </c>
      <c r="AE11387" s="19" t="s">
        <v>1413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hidden="1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1392</v>
      </c>
      <c r="AE11388" s="19" t="s">
        <v>1413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hidden="1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1393</v>
      </c>
      <c r="AE11389" s="19" t="s">
        <v>1413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hidden="1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1394</v>
      </c>
      <c r="AE11390" s="19" t="s">
        <v>1413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hidden="1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1395</v>
      </c>
      <c r="AE11391" s="19" t="s">
        <v>1413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hidden="1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1396</v>
      </c>
      <c r="AE11392" s="19" t="s">
        <v>1413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hidden="1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1397</v>
      </c>
      <c r="AE11393" s="19" t="s">
        <v>1413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hidden="1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1398</v>
      </c>
      <c r="AE11394" s="19" t="s">
        <v>1413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hidden="1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1399</v>
      </c>
      <c r="AE11395" s="19" t="s">
        <v>1413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hidden="1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1400</v>
      </c>
      <c r="AE11396" s="19" t="s">
        <v>1413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hidden="1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hidden="1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hidden="1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hidden="1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hidden="1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hidden="1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hidden="1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hidden="1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hidden="1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hidden="1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hidden="1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hidden="1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hidden="1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hidden="1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hidden="1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hidden="1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hidden="1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hidden="1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hidden="1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hidden="1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hidden="1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hidden="1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hidden="1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hidden="1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hidden="1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hidden="1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hidden="1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hidden="1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hidden="1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hidden="1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hidden="1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hidden="1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hidden="1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hidden="1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hidden="1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hidden="1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hidden="1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hidden="1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hidden="1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hidden="1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hidden="1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hidden="1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hidden="1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hidden="1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hidden="1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hidden="1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hidden="1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hidden="1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hidden="1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hidden="1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hidden="1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hidden="1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hidden="1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hidden="1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hidden="1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hidden="1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hidden="1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hidden="1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hidden="1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hidden="1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hidden="1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hidden="1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hidden="1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hidden="1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hidden="1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hidden="1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hidden="1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hidden="1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hidden="1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hidden="1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hidden="1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hidden="1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hidden="1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hidden="1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hidden="1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hidden="1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hidden="1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hidden="1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hidden="1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hidden="1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hidden="1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hidden="1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hidden="1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hidden="1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hidden="1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hidden="1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hidden="1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hidden="1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hidden="1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hidden="1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hidden="1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hidden="1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hidden="1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hidden="1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hidden="1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hidden="1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hidden="1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hidden="1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hidden="1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hidden="1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hidden="1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hidden="1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hidden="1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hidden="1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hidden="1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hidden="1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hidden="1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hidden="1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hidden="1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hidden="1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hidden="1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hidden="1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hidden="1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hidden="1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hidden="1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hidden="1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hidden="1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hidden="1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hidden="1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hidden="1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hidden="1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hidden="1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hidden="1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hidden="1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hidden="1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hidden="1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hidden="1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hidden="1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hidden="1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hidden="1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hidden="1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hidden="1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hidden="1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1401</v>
      </c>
      <c r="AE11529" s="19" t="s">
        <v>1412</v>
      </c>
      <c r="AF11529" s="19" t="s">
        <v>1402</v>
      </c>
      <c r="AG11529" s="19" t="s">
        <v>1413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hidden="1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1403</v>
      </c>
      <c r="AE11530" s="19" t="s">
        <v>1412</v>
      </c>
      <c r="AF11530" s="19" t="s">
        <v>1404</v>
      </c>
      <c r="AG11530" s="19" t="s">
        <v>1413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hidden="1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1405</v>
      </c>
      <c r="AE11531" s="19" t="s">
        <v>1412</v>
      </c>
      <c r="AF11531" s="19" t="s">
        <v>1406</v>
      </c>
      <c r="AG11531" s="19" t="s">
        <v>1413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hidden="1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1407</v>
      </c>
      <c r="AG11532" s="19" t="s">
        <v>1413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hidden="1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1415</v>
      </c>
      <c r="AG11533" s="19" t="s">
        <v>1413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hidden="1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1403</v>
      </c>
      <c r="AE11534" s="19" t="s">
        <v>1412</v>
      </c>
      <c r="AF11534" s="19" t="s">
        <v>1404</v>
      </c>
      <c r="AG11534" s="19" t="s">
        <v>1413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hidden="1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1403</v>
      </c>
      <c r="AE11535" s="19" t="s">
        <v>1412</v>
      </c>
      <c r="AF11535" s="19" t="s">
        <v>1404</v>
      </c>
      <c r="AG11535" s="19" t="s">
        <v>1413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hidden="1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1403</v>
      </c>
      <c r="AE11536" s="19" t="s">
        <v>1412</v>
      </c>
      <c r="AF11536" s="19" t="s">
        <v>1404</v>
      </c>
      <c r="AG11536" s="19" t="s">
        <v>1413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hidden="1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hidden="1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hidden="1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hidden="1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1401</v>
      </c>
      <c r="AE11540" s="19" t="s">
        <v>1412</v>
      </c>
      <c r="AF11540" s="19" t="s">
        <v>1402</v>
      </c>
      <c r="AG11540" s="19" t="s">
        <v>1413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hidden="1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1403</v>
      </c>
      <c r="AE11541" s="19" t="s">
        <v>1412</v>
      </c>
      <c r="AF11541" s="19" t="s">
        <v>1404</v>
      </c>
      <c r="AG11541" s="19" t="s">
        <v>1413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hidden="1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1405</v>
      </c>
      <c r="AE11542" s="19" t="s">
        <v>1412</v>
      </c>
      <c r="AF11542" s="19" t="s">
        <v>1406</v>
      </c>
      <c r="AG11542" s="19" t="s">
        <v>1413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hidden="1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1407</v>
      </c>
      <c r="AG11543" s="19" t="s">
        <v>1413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hidden="1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1415</v>
      </c>
      <c r="AG11544" s="19" t="s">
        <v>1413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hidden="1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1403</v>
      </c>
      <c r="AE11545" s="19" t="s">
        <v>1412</v>
      </c>
      <c r="AF11545" s="19" t="s">
        <v>1404</v>
      </c>
      <c r="AG11545" s="19" t="s">
        <v>1413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hidden="1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1403</v>
      </c>
      <c r="AE11546" s="19" t="s">
        <v>1412</v>
      </c>
      <c r="AF11546" s="19" t="s">
        <v>1404</v>
      </c>
      <c r="AG11546" s="19" t="s">
        <v>1413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hidden="1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1403</v>
      </c>
      <c r="AE11547" s="19" t="s">
        <v>1412</v>
      </c>
      <c r="AF11547" s="19" t="s">
        <v>1404</v>
      </c>
      <c r="AG11547" s="19" t="s">
        <v>1413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hidden="1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1401</v>
      </c>
      <c r="AE11548" s="19" t="s">
        <v>1412</v>
      </c>
      <c r="AF11548" s="19" t="s">
        <v>1402</v>
      </c>
      <c r="AG11548" s="19" t="s">
        <v>1413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hidden="1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1403</v>
      </c>
      <c r="AE11549" s="19" t="s">
        <v>1412</v>
      </c>
      <c r="AF11549" s="19" t="s">
        <v>1404</v>
      </c>
      <c r="AG11549" s="19" t="s">
        <v>1413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hidden="1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1405</v>
      </c>
      <c r="AE11550" s="19" t="s">
        <v>1412</v>
      </c>
      <c r="AF11550" s="19" t="s">
        <v>1406</v>
      </c>
      <c r="AG11550" s="19" t="s">
        <v>1413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hidden="1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1407</v>
      </c>
      <c r="AG11551" s="19" t="s">
        <v>1413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hidden="1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1415</v>
      </c>
      <c r="AG11552" s="19" t="s">
        <v>1413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hidden="1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1702</v>
      </c>
      <c r="AG11553" s="19" t="s">
        <v>1413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hidden="1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1702</v>
      </c>
      <c r="AG11554" s="19" t="s">
        <v>1413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hidden="1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hidden="1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hidden="1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1403</v>
      </c>
      <c r="AE11557" s="19" t="s">
        <v>1412</v>
      </c>
      <c r="AF11557" s="19" t="s">
        <v>1404</v>
      </c>
      <c r="AG11557" s="19" t="s">
        <v>1413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hidden="1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1403</v>
      </c>
      <c r="AE11558" s="19" t="s">
        <v>1412</v>
      </c>
      <c r="AF11558" s="19" t="s">
        <v>1404</v>
      </c>
      <c r="AG11558" s="19" t="s">
        <v>1413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hidden="1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1403</v>
      </c>
      <c r="AE11559" s="19" t="s">
        <v>1412</v>
      </c>
      <c r="AF11559" s="19" t="s">
        <v>1404</v>
      </c>
      <c r="AG11559" s="19" t="s">
        <v>1413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hidden="1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1412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hidden="1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hidden="1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hidden="1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hidden="1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hidden="1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hidden="1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hidden="1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1408</v>
      </c>
      <c r="AG11567" s="19" t="s">
        <v>1413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hidden="1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1408</v>
      </c>
      <c r="AG11568" s="19" t="s">
        <v>1413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hidden="1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1408</v>
      </c>
      <c r="AG11569" s="19" t="s">
        <v>1413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hidden="1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hidden="1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1408</v>
      </c>
      <c r="AG11571" s="19" t="s">
        <v>1413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hidden="1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1408</v>
      </c>
      <c r="AG11572" s="19" t="s">
        <v>1413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hidden="1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1408</v>
      </c>
      <c r="AG11573" s="19" t="s">
        <v>1413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hidden="1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hidden="1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hidden="1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hidden="1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hidden="1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hidden="1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hidden="1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hidden="1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hidden="1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1409</v>
      </c>
      <c r="AG11582" s="19" t="s">
        <v>1413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hidden="1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1409</v>
      </c>
      <c r="AG11583" s="19" t="s">
        <v>1413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hidden="1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1409</v>
      </c>
      <c r="AG11584" s="19" t="s">
        <v>1413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hidden="1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1409</v>
      </c>
      <c r="AG11585" s="19" t="s">
        <v>1413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hidden="1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1409</v>
      </c>
      <c r="AG11586" s="19" t="s">
        <v>1413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hidden="1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1409</v>
      </c>
      <c r="AG11587" s="19" t="s">
        <v>1413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hidden="1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1409</v>
      </c>
      <c r="AG11588" s="19" t="s">
        <v>1413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hidden="1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1409</v>
      </c>
      <c r="AG11589" s="19" t="s">
        <v>1413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hidden="1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1409</v>
      </c>
      <c r="AG11590" s="19" t="s">
        <v>1413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hidden="1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1409</v>
      </c>
      <c r="AG11591" s="19" t="s">
        <v>1413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hidden="1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1409</v>
      </c>
      <c r="AG11592" s="19" t="s">
        <v>1413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hidden="1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hidden="1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hidden="1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hidden="1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hidden="1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hidden="1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hidden="1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hidden="1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hidden="1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hidden="1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hidden="1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hidden="1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hidden="1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hidden="1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hidden="1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hidden="1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hidden="1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hidden="1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hidden="1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hidden="1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hidden="1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hidden="1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hidden="1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hidden="1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hidden="1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hidden="1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hidden="1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hidden="1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hidden="1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hidden="1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hidden="1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hidden="1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hidden="1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hidden="1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hidden="1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hidden="1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hidden="1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hidden="1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hidden="1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hidden="1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hidden="1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hidden="1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hidden="1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hidden="1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hidden="1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hidden="1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hidden="1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hidden="1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hidden="1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hidden="1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hidden="1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hidden="1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hidden="1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hidden="1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hidden="1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hidden="1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hidden="1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hidden="1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hidden="1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hidden="1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hidden="1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hidden="1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hidden="1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hidden="1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hidden="1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hidden="1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hidden="1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hidden="1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hidden="1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hidden="1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hidden="1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hidden="1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hidden="1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hidden="1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hidden="1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hidden="1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hidden="1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hidden="1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hidden="1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hidden="1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hidden="1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hidden="1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hidden="1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hidden="1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hidden="1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hidden="1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hidden="1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hidden="1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hidden="1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hidden="1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hidden="1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hidden="1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hidden="1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hidden="1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hidden="1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hidden="1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hidden="1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hidden="1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hidden="1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hidden="1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hidden="1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hidden="1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hidden="1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hidden="1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hidden="1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hidden="1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hidden="1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hidden="1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hidden="1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hidden="1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hidden="1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hidden="1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hidden="1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hidden="1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hidden="1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hidden="1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hidden="1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hidden="1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hidden="1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hidden="1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hidden="1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hidden="1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hidden="1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hidden="1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hidden="1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hidden="1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hidden="1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hidden="1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hidden="1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hidden="1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hidden="1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hidden="1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hidden="1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hidden="1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hidden="1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hidden="1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hidden="1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hidden="1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hidden="1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hidden="1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hidden="1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hidden="1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hidden="1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hidden="1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hidden="1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hidden="1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hidden="1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hidden="1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hidden="1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hidden="1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hidden="1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hidden="1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hidden="1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hidden="1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hidden="1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hidden="1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hidden="1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hidden="1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hidden="1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hidden="1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hidden="1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hidden="1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hidden="1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hidden="1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hidden="1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hidden="1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hidden="1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hidden="1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hidden="1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hidden="1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hidden="1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hidden="1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hidden="1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hidden="1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hidden="1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hidden="1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hidden="1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hidden="1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hidden="1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hidden="1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hidden="1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hidden="1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hidden="1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hidden="1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hidden="1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hidden="1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hidden="1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hidden="1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hidden="1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hidden="1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hidden="1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hidden="1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hidden="1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hidden="1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hidden="1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hidden="1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hidden="1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hidden="1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hidden="1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hidden="1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hidden="1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hidden="1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hidden="1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hidden="1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hidden="1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hidden="1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hidden="1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hidden="1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hidden="1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hidden="1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hidden="1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hidden="1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hidden="1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hidden="1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hidden="1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hidden="1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hidden="1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hidden="1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hidden="1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hidden="1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hidden="1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hidden="1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hidden="1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hidden="1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hidden="1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hidden="1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hidden="1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hidden="1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hidden="1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hidden="1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hidden="1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hidden="1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hidden="1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hidden="1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hidden="1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hidden="1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hidden="1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hidden="1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hidden="1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hidden="1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hidden="1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hidden="1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hidden="1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hidden="1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hidden="1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hidden="1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hidden="1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hidden="1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hidden="1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hidden="1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hidden="1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hidden="1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hidden="1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hidden="1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hidden="1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hidden="1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hidden="1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hidden="1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hidden="1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hidden="1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hidden="1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hidden="1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hidden="1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hidden="1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hidden="1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hidden="1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hidden="1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hidden="1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hidden="1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hidden="1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hidden="1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hidden="1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hidden="1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hidden="1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hidden="1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hidden="1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hidden="1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hidden="1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hidden="1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hidden="1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hidden="1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hidden="1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hidden="1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hidden="1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hidden="1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hidden="1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hidden="1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hidden="1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hidden="1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hidden="1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hidden="1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hidden="1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hidden="1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hidden="1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hidden="1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hidden="1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hidden="1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hidden="1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hidden="1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hidden="1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hidden="1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hidden="1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hidden="1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hidden="1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hidden="1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hidden="1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hidden="1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hidden="1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hidden="1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hidden="1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hidden="1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hidden="1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hidden="1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hidden="1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hidden="1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hidden="1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hidden="1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hidden="1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hidden="1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hidden="1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hidden="1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hidden="1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hidden="1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hidden="1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hidden="1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hidden="1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hidden="1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hidden="1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hidden="1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hidden="1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hidden="1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hidden="1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hidden="1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hidden="1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hidden="1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hidden="1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hidden="1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hidden="1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hidden="1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hidden="1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hidden="1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hidden="1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hidden="1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hidden="1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hidden="1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1703</v>
      </c>
      <c r="AE11937" s="19" t="s">
        <v>1413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hidden="1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hidden="1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hidden="1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hidden="1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hidden="1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hidden="1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hidden="1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hidden="1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hidden="1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hidden="1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hidden="1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hidden="1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hidden="1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hidden="1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hidden="1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hidden="1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hidden="1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hidden="1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hidden="1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hidden="1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hidden="1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hidden="1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hidden="1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hidden="1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hidden="1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hidden="1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hidden="1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hidden="1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hidden="1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hidden="1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hidden="1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hidden="1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hidden="1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hidden="1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hidden="1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hidden="1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hidden="1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hidden="1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hidden="1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hidden="1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hidden="1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hidden="1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hidden="1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hidden="1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hidden="1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hidden="1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hidden="1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hidden="1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hidden="1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hidden="1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hidden="1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hidden="1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hidden="1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hidden="1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hidden="1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hidden="1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hidden="1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hidden="1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hidden="1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hidden="1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hidden="1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hidden="1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hidden="1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hidden="1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hidden="1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hidden="1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hidden="1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hidden="1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hidden="1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hidden="1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hidden="1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hidden="1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hidden="1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hidden="1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hidden="1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hidden="1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hidden="1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hidden="1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hidden="1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hidden="1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hidden="1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hidden="1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hidden="1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hidden="1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hidden="1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hidden="1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hidden="1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hidden="1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hidden="1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hidden="1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hidden="1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hidden="1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hidden="1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hidden="1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hidden="1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hidden="1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hidden="1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hidden="1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hidden="1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hidden="1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hidden="1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hidden="1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hidden="1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hidden="1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hidden="1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hidden="1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hidden="1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hidden="1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hidden="1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hidden="1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hidden="1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hidden="1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hidden="1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hidden="1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hidden="1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hidden="1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hidden="1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hidden="1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hidden="1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hidden="1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hidden="1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hidden="1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hidden="1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hidden="1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hidden="1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hidden="1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hidden="1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hidden="1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hidden="1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hidden="1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hidden="1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hidden="1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hidden="1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hidden="1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hidden="1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hidden="1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hidden="1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hidden="1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hidden="1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hidden="1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hidden="1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hidden="1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hidden="1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hidden="1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hidden="1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hidden="1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hidden="1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hidden="1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hidden="1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hidden="1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hidden="1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hidden="1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hidden="1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hidden="1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hidden="1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hidden="1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hidden="1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hidden="1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hidden="1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hidden="1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hidden="1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hidden="1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hidden="1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hidden="1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hidden="1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hidden="1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hidden="1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hidden="1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hidden="1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hidden="1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hidden="1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hidden="1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hidden="1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hidden="1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hidden="1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hidden="1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hidden="1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hidden="1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hidden="1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hidden="1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hidden="1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hidden="1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hidden="1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hidden="1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hidden="1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hidden="1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hidden="1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hidden="1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hidden="1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hidden="1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hidden="1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hidden="1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hidden="1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hidden="1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hidden="1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hidden="1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hidden="1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hidden="1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hidden="1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hidden="1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hidden="1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hidden="1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hidden="1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hidden="1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hidden="1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hidden="1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hidden="1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hidden="1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hidden="1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hidden="1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hidden="1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hidden="1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hidden="1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hidden="1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hidden="1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hidden="1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hidden="1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hidden="1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hidden="1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hidden="1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hidden="1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hidden="1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hidden="1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hidden="1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hidden="1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hidden="1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hidden="1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hidden="1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hidden="1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hidden="1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hidden="1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hidden="1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hidden="1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hidden="1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hidden="1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hidden="1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hidden="1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hidden="1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hidden="1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hidden="1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hidden="1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hidden="1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hidden="1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hidden="1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hidden="1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hidden="1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hidden="1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hidden="1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hidden="1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hidden="1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hidden="1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hidden="1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hidden="1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hidden="1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1390</v>
      </c>
      <c r="AE12191" s="19" t="s">
        <v>1413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hidden="1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1391</v>
      </c>
      <c r="AE12192" s="19" t="s">
        <v>1413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hidden="1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1392</v>
      </c>
      <c r="AE12193" s="19" t="s">
        <v>1413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hidden="1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1393</v>
      </c>
      <c r="AE12194" s="19" t="s">
        <v>1413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hidden="1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1394</v>
      </c>
      <c r="AE12195" s="19" t="s">
        <v>1413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hidden="1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1395</v>
      </c>
      <c r="AE12196" s="19" t="s">
        <v>1413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hidden="1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1396</v>
      </c>
      <c r="AE12197" s="19" t="s">
        <v>1413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hidden="1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1397</v>
      </c>
      <c r="AE12198" s="19" t="s">
        <v>1413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hidden="1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1398</v>
      </c>
      <c r="AE12199" s="19" t="s">
        <v>1413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hidden="1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1399</v>
      </c>
      <c r="AE12200" s="19" t="s">
        <v>1413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hidden="1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1400</v>
      </c>
      <c r="AE12201" s="19" t="s">
        <v>1413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hidden="1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hidden="1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hidden="1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hidden="1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hidden="1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hidden="1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hidden="1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hidden="1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hidden="1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hidden="1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hidden="1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hidden="1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hidden="1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hidden="1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hidden="1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hidden="1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hidden="1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hidden="1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hidden="1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hidden="1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hidden="1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hidden="1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hidden="1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hidden="1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hidden="1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hidden="1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hidden="1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hidden="1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hidden="1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hidden="1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hidden="1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hidden="1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hidden="1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hidden="1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hidden="1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hidden="1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hidden="1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hidden="1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hidden="1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hidden="1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hidden="1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hidden="1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hidden="1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hidden="1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hidden="1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hidden="1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hidden="1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hidden="1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hidden="1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hidden="1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hidden="1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hidden="1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hidden="1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hidden="1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hidden="1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hidden="1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hidden="1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hidden="1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hidden="1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hidden="1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hidden="1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hidden="1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hidden="1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hidden="1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hidden="1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hidden="1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hidden="1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hidden="1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hidden="1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hidden="1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hidden="1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hidden="1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hidden="1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hidden="1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hidden="1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hidden="1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hidden="1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hidden="1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hidden="1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hidden="1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hidden="1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hidden="1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hidden="1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hidden="1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hidden="1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hidden="1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hidden="1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hidden="1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hidden="1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hidden="1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hidden="1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hidden="1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hidden="1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hidden="1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hidden="1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hidden="1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hidden="1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hidden="1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hidden="1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hidden="1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hidden="1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hidden="1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hidden="1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hidden="1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hidden="1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hidden="1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hidden="1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hidden="1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hidden="1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hidden="1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hidden="1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hidden="1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hidden="1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hidden="1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hidden="1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hidden="1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hidden="1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hidden="1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hidden="1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hidden="1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hidden="1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hidden="1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hidden="1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hidden="1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hidden="1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hidden="1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hidden="1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hidden="1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hidden="1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hidden="1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hidden="1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hidden="1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hidden="1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1401</v>
      </c>
      <c r="AE12334" s="19" t="s">
        <v>1412</v>
      </c>
      <c r="AF12334" s="19" t="s">
        <v>1402</v>
      </c>
      <c r="AG12334" s="19" t="s">
        <v>1413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hidden="1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1403</v>
      </c>
      <c r="AE12335" s="19" t="s">
        <v>1412</v>
      </c>
      <c r="AF12335" s="19" t="s">
        <v>1404</v>
      </c>
      <c r="AG12335" s="19" t="s">
        <v>1413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hidden="1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1405</v>
      </c>
      <c r="AE12336" s="19" t="s">
        <v>1412</v>
      </c>
      <c r="AF12336" s="19" t="s">
        <v>1406</v>
      </c>
      <c r="AG12336" s="19" t="s">
        <v>1413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hidden="1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1407</v>
      </c>
      <c r="AG12337" s="19" t="s">
        <v>1413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hidden="1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1415</v>
      </c>
      <c r="AG12338" s="19" t="s">
        <v>1413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hidden="1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1403</v>
      </c>
      <c r="AE12339" s="19" t="s">
        <v>1412</v>
      </c>
      <c r="AF12339" s="19" t="s">
        <v>1404</v>
      </c>
      <c r="AG12339" s="19" t="s">
        <v>1413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hidden="1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1403</v>
      </c>
      <c r="AE12340" s="19" t="s">
        <v>1412</v>
      </c>
      <c r="AF12340" s="19" t="s">
        <v>1404</v>
      </c>
      <c r="AG12340" s="19" t="s">
        <v>1413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hidden="1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1403</v>
      </c>
      <c r="AE12341" s="19" t="s">
        <v>1412</v>
      </c>
      <c r="AF12341" s="19" t="s">
        <v>1404</v>
      </c>
      <c r="AG12341" s="19" t="s">
        <v>1413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hidden="1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hidden="1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hidden="1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hidden="1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1401</v>
      </c>
      <c r="AE12345" s="19" t="s">
        <v>1412</v>
      </c>
      <c r="AF12345" s="19" t="s">
        <v>1402</v>
      </c>
      <c r="AG12345" s="19" t="s">
        <v>1413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hidden="1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1403</v>
      </c>
      <c r="AE12346" s="19" t="s">
        <v>1412</v>
      </c>
      <c r="AF12346" s="19" t="s">
        <v>1404</v>
      </c>
      <c r="AG12346" s="19" t="s">
        <v>1413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hidden="1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1405</v>
      </c>
      <c r="AE12347" s="19" t="s">
        <v>1412</v>
      </c>
      <c r="AF12347" s="19" t="s">
        <v>1406</v>
      </c>
      <c r="AG12347" s="19" t="s">
        <v>1413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hidden="1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1407</v>
      </c>
      <c r="AG12348" s="19" t="s">
        <v>1413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hidden="1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1415</v>
      </c>
      <c r="AG12349" s="19" t="s">
        <v>1413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hidden="1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1403</v>
      </c>
      <c r="AE12350" s="19" t="s">
        <v>1412</v>
      </c>
      <c r="AF12350" s="19" t="s">
        <v>1404</v>
      </c>
      <c r="AG12350" s="19" t="s">
        <v>1413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hidden="1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1403</v>
      </c>
      <c r="AE12351" s="19" t="s">
        <v>1412</v>
      </c>
      <c r="AF12351" s="19" t="s">
        <v>1404</v>
      </c>
      <c r="AG12351" s="19" t="s">
        <v>1413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hidden="1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1403</v>
      </c>
      <c r="AE12352" s="19" t="s">
        <v>1412</v>
      </c>
      <c r="AF12352" s="19" t="s">
        <v>1404</v>
      </c>
      <c r="AG12352" s="19" t="s">
        <v>1413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hidden="1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1401</v>
      </c>
      <c r="AE12353" s="19" t="s">
        <v>1412</v>
      </c>
      <c r="AF12353" s="19" t="s">
        <v>1402</v>
      </c>
      <c r="AG12353" s="19" t="s">
        <v>1413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hidden="1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1403</v>
      </c>
      <c r="AE12354" s="19" t="s">
        <v>1412</v>
      </c>
      <c r="AF12354" s="19" t="s">
        <v>1404</v>
      </c>
      <c r="AG12354" s="19" t="s">
        <v>1413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hidden="1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1405</v>
      </c>
      <c r="AE12355" s="19" t="s">
        <v>1412</v>
      </c>
      <c r="AF12355" s="19" t="s">
        <v>1406</v>
      </c>
      <c r="AG12355" s="19" t="s">
        <v>1413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hidden="1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1407</v>
      </c>
      <c r="AG12356" s="19" t="s">
        <v>1413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hidden="1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1415</v>
      </c>
      <c r="AG12357" s="19" t="s">
        <v>1413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hidden="1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1702</v>
      </c>
      <c r="AG12358" s="19" t="s">
        <v>1413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hidden="1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1702</v>
      </c>
      <c r="AG12359" s="19" t="s">
        <v>1413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hidden="1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hidden="1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hidden="1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1403</v>
      </c>
      <c r="AE12362" s="19" t="s">
        <v>1412</v>
      </c>
      <c r="AF12362" s="19" t="s">
        <v>1404</v>
      </c>
      <c r="AG12362" s="19" t="s">
        <v>1413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hidden="1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1403</v>
      </c>
      <c r="AE12363" s="19" t="s">
        <v>1412</v>
      </c>
      <c r="AF12363" s="19" t="s">
        <v>1404</v>
      </c>
      <c r="AG12363" s="19" t="s">
        <v>1413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hidden="1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1403</v>
      </c>
      <c r="AE12364" s="19" t="s">
        <v>1412</v>
      </c>
      <c r="AF12364" s="19" t="s">
        <v>1404</v>
      </c>
      <c r="AG12364" s="19" t="s">
        <v>1413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hidden="1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1412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hidden="1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hidden="1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hidden="1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hidden="1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hidden="1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hidden="1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hidden="1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1408</v>
      </c>
      <c r="AG12372" s="19" t="s">
        <v>1413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hidden="1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1408</v>
      </c>
      <c r="AG12373" s="19" t="s">
        <v>1413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hidden="1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1408</v>
      </c>
      <c r="AG12374" s="19" t="s">
        <v>1413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hidden="1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hidden="1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1408</v>
      </c>
      <c r="AG12376" s="19" t="s">
        <v>1413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hidden="1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1408</v>
      </c>
      <c r="AG12377" s="19" t="s">
        <v>1413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hidden="1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1408</v>
      </c>
      <c r="AG12378" s="19" t="s">
        <v>1413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hidden="1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hidden="1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hidden="1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hidden="1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hidden="1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hidden="1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hidden="1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hidden="1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hidden="1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1409</v>
      </c>
      <c r="AG12387" s="19" t="s">
        <v>1413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hidden="1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1409</v>
      </c>
      <c r="AG12388" s="19" t="s">
        <v>1413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hidden="1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1409</v>
      </c>
      <c r="AG12389" s="19" t="s">
        <v>1413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hidden="1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1409</v>
      </c>
      <c r="AG12390" s="19" t="s">
        <v>1413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hidden="1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1409</v>
      </c>
      <c r="AG12391" s="19" t="s">
        <v>1413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hidden="1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1409</v>
      </c>
      <c r="AG12392" s="19" t="s">
        <v>1413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hidden="1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1409</v>
      </c>
      <c r="AG12393" s="19" t="s">
        <v>1413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hidden="1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1409</v>
      </c>
      <c r="AG12394" s="19" t="s">
        <v>1413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hidden="1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1409</v>
      </c>
      <c r="AG12395" s="19" t="s">
        <v>1413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hidden="1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1409</v>
      </c>
      <c r="AG12396" s="19" t="s">
        <v>1413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hidden="1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1409</v>
      </c>
      <c r="AG12397" s="19" t="s">
        <v>1413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hidden="1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hidden="1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hidden="1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hidden="1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hidden="1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hidden="1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hidden="1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hidden="1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hidden="1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hidden="1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hidden="1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hidden="1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hidden="1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hidden="1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hidden="1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hidden="1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hidden="1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hidden="1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hidden="1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hidden="1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hidden="1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hidden="1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hidden="1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hidden="1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hidden="1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hidden="1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hidden="1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hidden="1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hidden="1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hidden="1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hidden="1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hidden="1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hidden="1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hidden="1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hidden="1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hidden="1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hidden="1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hidden="1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hidden="1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hidden="1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hidden="1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hidden="1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hidden="1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hidden="1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hidden="1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hidden="1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hidden="1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hidden="1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hidden="1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hidden="1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hidden="1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hidden="1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hidden="1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hidden="1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hidden="1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hidden="1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hidden="1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hidden="1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hidden="1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hidden="1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hidden="1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hidden="1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hidden="1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hidden="1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hidden="1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hidden="1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hidden="1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hidden="1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hidden="1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hidden="1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hidden="1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hidden="1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hidden="1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hidden="1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hidden="1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hidden="1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hidden="1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hidden="1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hidden="1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hidden="1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hidden="1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hidden="1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hidden="1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hidden="1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hidden="1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hidden="1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hidden="1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hidden="1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hidden="1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hidden="1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hidden="1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hidden="1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hidden="1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hidden="1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hidden="1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hidden="1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hidden="1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hidden="1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hidden="1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hidden="1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hidden="1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hidden="1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hidden="1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hidden="1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hidden="1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hidden="1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hidden="1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hidden="1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hidden="1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hidden="1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hidden="1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hidden="1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hidden="1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hidden="1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hidden="1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hidden="1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hidden="1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hidden="1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hidden="1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hidden="1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hidden="1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hidden="1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hidden="1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hidden="1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hidden="1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hidden="1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hidden="1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hidden="1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hidden="1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hidden="1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hidden="1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hidden="1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hidden="1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hidden="1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hidden="1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hidden="1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hidden="1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hidden="1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hidden="1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hidden="1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hidden="1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hidden="1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hidden="1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hidden="1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hidden="1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hidden="1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hidden="1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hidden="1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hidden="1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hidden="1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hidden="1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hidden="1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hidden="1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hidden="1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hidden="1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hidden="1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hidden="1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hidden="1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hidden="1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hidden="1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hidden="1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hidden="1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hidden="1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hidden="1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hidden="1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hidden="1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hidden="1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hidden="1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hidden="1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hidden="1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hidden="1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hidden="1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hidden="1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hidden="1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hidden="1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hidden="1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hidden="1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hidden="1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hidden="1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hidden="1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hidden="1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hidden="1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hidden="1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hidden="1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hidden="1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hidden="1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hidden="1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hidden="1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hidden="1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hidden="1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hidden="1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hidden="1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hidden="1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hidden="1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hidden="1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hidden="1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hidden="1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hidden="1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hidden="1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hidden="1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hidden="1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hidden="1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hidden="1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hidden="1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hidden="1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hidden="1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hidden="1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hidden="1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hidden="1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hidden="1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hidden="1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hidden="1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hidden="1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hidden="1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hidden="1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hidden="1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hidden="1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hidden="1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hidden="1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hidden="1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hidden="1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hidden="1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hidden="1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hidden="1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hidden="1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hidden="1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hidden="1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hidden="1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hidden="1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hidden="1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hidden="1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hidden="1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hidden="1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hidden="1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hidden="1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hidden="1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hidden="1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hidden="1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hidden="1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hidden="1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hidden="1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hidden="1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hidden="1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hidden="1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hidden="1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hidden="1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hidden="1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hidden="1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hidden="1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hidden="1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hidden="1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hidden="1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hidden="1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hidden="1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hidden="1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hidden="1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hidden="1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hidden="1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hidden="1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hidden="1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hidden="1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hidden="1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hidden="1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hidden="1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hidden="1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hidden="1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hidden="1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hidden="1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hidden="1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hidden="1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hidden="1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hidden="1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hidden="1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hidden="1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hidden="1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hidden="1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hidden="1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hidden="1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hidden="1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hidden="1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hidden="1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hidden="1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hidden="1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hidden="1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hidden="1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hidden="1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hidden="1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hidden="1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hidden="1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hidden="1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hidden="1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hidden="1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hidden="1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hidden="1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hidden="1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hidden="1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hidden="1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hidden="1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hidden="1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hidden="1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hidden="1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hidden="1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hidden="1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hidden="1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hidden="1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hidden="1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hidden="1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hidden="1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hidden="1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hidden="1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hidden="1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hidden="1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hidden="1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hidden="1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hidden="1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hidden="1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hidden="1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hidden="1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hidden="1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hidden="1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hidden="1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hidden="1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hidden="1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hidden="1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hidden="1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hidden="1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hidden="1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hidden="1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hidden="1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hidden="1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hidden="1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hidden="1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hidden="1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hidden="1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hidden="1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hidden="1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hidden="1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hidden="1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hidden="1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hidden="1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hidden="1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hidden="1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hidden="1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hidden="1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hidden="1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1703</v>
      </c>
      <c r="AE12742" s="19" t="s">
        <v>1413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hidden="1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hidden="1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hidden="1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hidden="1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hidden="1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hidden="1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hidden="1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hidden="1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hidden="1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hidden="1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hidden="1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hidden="1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hidden="1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hidden="1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hidden="1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hidden="1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hidden="1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hidden="1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hidden="1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hidden="1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hidden="1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hidden="1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hidden="1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hidden="1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hidden="1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hidden="1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hidden="1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hidden="1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hidden="1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hidden="1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hidden="1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hidden="1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hidden="1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hidden="1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hidden="1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hidden="1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hidden="1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hidden="1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hidden="1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hidden="1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hidden="1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hidden="1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hidden="1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hidden="1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hidden="1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hidden="1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hidden="1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hidden="1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hidden="1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hidden="1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hidden="1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hidden="1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hidden="1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hidden="1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hidden="1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hidden="1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hidden="1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hidden="1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hidden="1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hidden="1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hidden="1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hidden="1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hidden="1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hidden="1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hidden="1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hidden="1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hidden="1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hidden="1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hidden="1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hidden="1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hidden="1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hidden="1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hidden="1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hidden="1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hidden="1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hidden="1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hidden="1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hidden="1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hidden="1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hidden="1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hidden="1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hidden="1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hidden="1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hidden="1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hidden="1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hidden="1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hidden="1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hidden="1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hidden="1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hidden="1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hidden="1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hidden="1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hidden="1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hidden="1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hidden="1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hidden="1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hidden="1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hidden="1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hidden="1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hidden="1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hidden="1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hidden="1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hidden="1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hidden="1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hidden="1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hidden="1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hidden="1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hidden="1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hidden="1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hidden="1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hidden="1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hidden="1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hidden="1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hidden="1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hidden="1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hidden="1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hidden="1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hidden="1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hidden="1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hidden="1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hidden="1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hidden="1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hidden="1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hidden="1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hidden="1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hidden="1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hidden="1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hidden="1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hidden="1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hidden="1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hidden="1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hidden="1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hidden="1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hidden="1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hidden="1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hidden="1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hidden="1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hidden="1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hidden="1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hidden="1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hidden="1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hidden="1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hidden="1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hidden="1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hidden="1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hidden="1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hidden="1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hidden="1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hidden="1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hidden="1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hidden="1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hidden="1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hidden="1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hidden="1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hidden="1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hidden="1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hidden="1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hidden="1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hidden="1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hidden="1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hidden="1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hidden="1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hidden="1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hidden="1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hidden="1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hidden="1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hidden="1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hidden="1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hidden="1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hidden="1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hidden="1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hidden="1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hidden="1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hidden="1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hidden="1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hidden="1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hidden="1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hidden="1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hidden="1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hidden="1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hidden="1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hidden="1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hidden="1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hidden="1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hidden="1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hidden="1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hidden="1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hidden="1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hidden="1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hidden="1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hidden="1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hidden="1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hidden="1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hidden="1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hidden="1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hidden="1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hidden="1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hidden="1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hidden="1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hidden="1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hidden="1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hidden="1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hidden="1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hidden="1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hidden="1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hidden="1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hidden="1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hidden="1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hidden="1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hidden="1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hidden="1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hidden="1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hidden="1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hidden="1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hidden="1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hidden="1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hidden="1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hidden="1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hidden="1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hidden="1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hidden="1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hidden="1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hidden="1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hidden="1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hidden="1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hidden="1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hidden="1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hidden="1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hidden="1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hidden="1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hidden="1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hidden="1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hidden="1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hidden="1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hidden="1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hidden="1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hidden="1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hidden="1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hidden="1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hidden="1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hidden="1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hidden="1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hidden="1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hidden="1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hidden="1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hidden="1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hidden="1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hidden="1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hidden="1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hidden="1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hidden="1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hidden="1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hidden="1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hidden="1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1390</v>
      </c>
      <c r="AE12996" s="19" t="s">
        <v>1413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hidden="1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1391</v>
      </c>
      <c r="AE12997" s="19" t="s">
        <v>1413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hidden="1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1392</v>
      </c>
      <c r="AE12998" s="19" t="s">
        <v>1413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hidden="1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1393</v>
      </c>
      <c r="AE12999" s="19" t="s">
        <v>1413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hidden="1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1394</v>
      </c>
      <c r="AE13000" s="19" t="s">
        <v>1413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hidden="1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1395</v>
      </c>
      <c r="AE13001" s="19" t="s">
        <v>1413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hidden="1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1396</v>
      </c>
      <c r="AE13002" s="19" t="s">
        <v>1413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hidden="1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1397</v>
      </c>
      <c r="AE13003" s="19" t="s">
        <v>1413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hidden="1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1398</v>
      </c>
      <c r="AE13004" s="19" t="s">
        <v>1413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hidden="1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1399</v>
      </c>
      <c r="AE13005" s="19" t="s">
        <v>1413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hidden="1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1400</v>
      </c>
      <c r="AE13006" s="19" t="s">
        <v>1413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hidden="1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hidden="1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hidden="1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hidden="1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hidden="1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hidden="1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hidden="1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hidden="1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hidden="1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hidden="1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hidden="1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hidden="1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hidden="1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hidden="1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hidden="1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hidden="1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hidden="1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hidden="1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hidden="1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hidden="1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hidden="1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hidden="1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hidden="1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hidden="1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hidden="1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hidden="1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hidden="1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hidden="1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hidden="1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hidden="1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hidden="1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hidden="1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hidden="1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hidden="1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hidden="1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hidden="1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hidden="1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hidden="1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hidden="1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hidden="1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hidden="1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hidden="1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hidden="1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hidden="1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hidden="1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hidden="1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hidden="1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hidden="1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hidden="1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hidden="1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hidden="1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hidden="1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hidden="1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hidden="1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hidden="1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hidden="1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hidden="1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hidden="1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hidden="1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hidden="1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hidden="1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hidden="1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hidden="1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hidden="1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hidden="1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hidden="1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hidden="1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hidden="1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hidden="1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hidden="1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hidden="1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hidden="1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hidden="1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hidden="1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hidden="1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hidden="1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hidden="1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hidden="1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hidden="1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hidden="1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hidden="1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hidden="1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hidden="1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hidden="1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hidden="1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hidden="1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hidden="1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hidden="1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hidden="1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hidden="1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hidden="1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hidden="1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hidden="1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hidden="1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hidden="1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hidden="1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hidden="1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hidden="1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hidden="1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hidden="1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hidden="1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hidden="1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hidden="1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hidden="1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hidden="1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hidden="1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hidden="1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hidden="1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hidden="1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hidden="1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hidden="1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hidden="1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hidden="1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hidden="1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hidden="1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hidden="1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hidden="1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hidden="1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hidden="1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hidden="1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hidden="1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hidden="1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hidden="1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hidden="1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hidden="1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hidden="1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hidden="1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hidden="1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hidden="1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hidden="1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hidden="1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hidden="1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hidden="1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1401</v>
      </c>
      <c r="AE13139" s="19" t="s">
        <v>1412</v>
      </c>
      <c r="AF13139" s="19" t="s">
        <v>1402</v>
      </c>
      <c r="AG13139" s="19" t="s">
        <v>1413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hidden="1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1403</v>
      </c>
      <c r="AE13140" s="19" t="s">
        <v>1412</v>
      </c>
      <c r="AF13140" s="19" t="s">
        <v>1404</v>
      </c>
      <c r="AG13140" s="19" t="s">
        <v>1413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hidden="1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1405</v>
      </c>
      <c r="AE13141" s="19" t="s">
        <v>1412</v>
      </c>
      <c r="AF13141" s="19" t="s">
        <v>1406</v>
      </c>
      <c r="AG13141" s="19" t="s">
        <v>1413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hidden="1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1407</v>
      </c>
      <c r="AG13142" s="19" t="s">
        <v>1413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hidden="1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1415</v>
      </c>
      <c r="AG13143" s="19" t="s">
        <v>1413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hidden="1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1403</v>
      </c>
      <c r="AE13144" s="19" t="s">
        <v>1412</v>
      </c>
      <c r="AF13144" s="19" t="s">
        <v>1404</v>
      </c>
      <c r="AG13144" s="19" t="s">
        <v>1413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hidden="1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1403</v>
      </c>
      <c r="AE13145" s="19" t="s">
        <v>1412</v>
      </c>
      <c r="AF13145" s="19" t="s">
        <v>1404</v>
      </c>
      <c r="AG13145" s="19" t="s">
        <v>1413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hidden="1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1403</v>
      </c>
      <c r="AE13146" s="19" t="s">
        <v>1412</v>
      </c>
      <c r="AF13146" s="19" t="s">
        <v>1404</v>
      </c>
      <c r="AG13146" s="19" t="s">
        <v>1413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hidden="1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hidden="1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hidden="1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hidden="1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1401</v>
      </c>
      <c r="AE13150" s="19" t="s">
        <v>1412</v>
      </c>
      <c r="AF13150" s="19" t="s">
        <v>1402</v>
      </c>
      <c r="AG13150" s="19" t="s">
        <v>1413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hidden="1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1403</v>
      </c>
      <c r="AE13151" s="19" t="s">
        <v>1412</v>
      </c>
      <c r="AF13151" s="19" t="s">
        <v>1404</v>
      </c>
      <c r="AG13151" s="19" t="s">
        <v>1413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hidden="1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1405</v>
      </c>
      <c r="AE13152" s="19" t="s">
        <v>1412</v>
      </c>
      <c r="AF13152" s="19" t="s">
        <v>1406</v>
      </c>
      <c r="AG13152" s="19" t="s">
        <v>1413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hidden="1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1407</v>
      </c>
      <c r="AG13153" s="19" t="s">
        <v>1413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hidden="1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1415</v>
      </c>
      <c r="AG13154" s="19" t="s">
        <v>1413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hidden="1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1403</v>
      </c>
      <c r="AE13155" s="19" t="s">
        <v>1412</v>
      </c>
      <c r="AF13155" s="19" t="s">
        <v>1404</v>
      </c>
      <c r="AG13155" s="19" t="s">
        <v>1413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hidden="1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1403</v>
      </c>
      <c r="AE13156" s="19" t="s">
        <v>1412</v>
      </c>
      <c r="AF13156" s="19" t="s">
        <v>1404</v>
      </c>
      <c r="AG13156" s="19" t="s">
        <v>1413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hidden="1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1403</v>
      </c>
      <c r="AE13157" s="19" t="s">
        <v>1412</v>
      </c>
      <c r="AF13157" s="19" t="s">
        <v>1404</v>
      </c>
      <c r="AG13157" s="19" t="s">
        <v>1413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hidden="1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1401</v>
      </c>
      <c r="AE13158" s="19" t="s">
        <v>1412</v>
      </c>
      <c r="AF13158" s="19" t="s">
        <v>1402</v>
      </c>
      <c r="AG13158" s="19" t="s">
        <v>1413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hidden="1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1403</v>
      </c>
      <c r="AE13159" s="19" t="s">
        <v>1412</v>
      </c>
      <c r="AF13159" s="19" t="s">
        <v>1404</v>
      </c>
      <c r="AG13159" s="19" t="s">
        <v>1413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hidden="1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1405</v>
      </c>
      <c r="AE13160" s="19" t="s">
        <v>1412</v>
      </c>
      <c r="AF13160" s="19" t="s">
        <v>1406</v>
      </c>
      <c r="AG13160" s="19" t="s">
        <v>1413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hidden="1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1407</v>
      </c>
      <c r="AG13161" s="19" t="s">
        <v>1413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hidden="1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1415</v>
      </c>
      <c r="AG13162" s="19" t="s">
        <v>1413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hidden="1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1702</v>
      </c>
      <c r="AG13163" s="19" t="s">
        <v>1413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hidden="1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1702</v>
      </c>
      <c r="AG13164" s="19" t="s">
        <v>1413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hidden="1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hidden="1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hidden="1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1403</v>
      </c>
      <c r="AE13167" s="19" t="s">
        <v>1412</v>
      </c>
      <c r="AF13167" s="19" t="s">
        <v>1404</v>
      </c>
      <c r="AG13167" s="19" t="s">
        <v>1413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hidden="1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1403</v>
      </c>
      <c r="AE13168" s="19" t="s">
        <v>1412</v>
      </c>
      <c r="AF13168" s="19" t="s">
        <v>1404</v>
      </c>
      <c r="AG13168" s="19" t="s">
        <v>1413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hidden="1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1403</v>
      </c>
      <c r="AE13169" s="19" t="s">
        <v>1412</v>
      </c>
      <c r="AF13169" s="19" t="s">
        <v>1404</v>
      </c>
      <c r="AG13169" s="19" t="s">
        <v>1413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hidden="1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1412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hidden="1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hidden="1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hidden="1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hidden="1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hidden="1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hidden="1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hidden="1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1408</v>
      </c>
      <c r="AG13177" s="19" t="s">
        <v>1413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hidden="1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1408</v>
      </c>
      <c r="AG13178" s="19" t="s">
        <v>1413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hidden="1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1408</v>
      </c>
      <c r="AG13179" s="19" t="s">
        <v>1413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hidden="1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hidden="1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1408</v>
      </c>
      <c r="AG13181" s="19" t="s">
        <v>1413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hidden="1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1408</v>
      </c>
      <c r="AG13182" s="19" t="s">
        <v>1413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hidden="1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1408</v>
      </c>
      <c r="AG13183" s="19" t="s">
        <v>1413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hidden="1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hidden="1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hidden="1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hidden="1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hidden="1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hidden="1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hidden="1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hidden="1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hidden="1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1409</v>
      </c>
      <c r="AG13192" s="19" t="s">
        <v>1413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hidden="1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1409</v>
      </c>
      <c r="AG13193" s="19" t="s">
        <v>1413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hidden="1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1409</v>
      </c>
      <c r="AG13194" s="19" t="s">
        <v>1413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hidden="1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1409</v>
      </c>
      <c r="AG13195" s="19" t="s">
        <v>1413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hidden="1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1409</v>
      </c>
      <c r="AG13196" s="19" t="s">
        <v>1413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hidden="1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1409</v>
      </c>
      <c r="AG13197" s="19" t="s">
        <v>1413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hidden="1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1409</v>
      </c>
      <c r="AG13198" s="19" t="s">
        <v>1413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hidden="1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1409</v>
      </c>
      <c r="AG13199" s="19" t="s">
        <v>1413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hidden="1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1409</v>
      </c>
      <c r="AG13200" s="19" t="s">
        <v>1413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hidden="1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1409</v>
      </c>
      <c r="AG13201" s="19" t="s">
        <v>1413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hidden="1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1409</v>
      </c>
      <c r="AG13202" s="19" t="s">
        <v>1413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hidden="1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hidden="1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hidden="1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hidden="1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hidden="1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hidden="1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hidden="1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hidden="1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hidden="1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hidden="1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hidden="1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hidden="1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hidden="1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hidden="1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hidden="1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hidden="1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hidden="1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hidden="1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hidden="1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hidden="1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hidden="1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hidden="1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hidden="1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hidden="1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hidden="1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hidden="1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hidden="1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hidden="1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hidden="1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hidden="1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hidden="1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hidden="1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hidden="1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hidden="1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hidden="1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hidden="1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hidden="1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hidden="1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hidden="1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hidden="1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hidden="1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hidden="1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hidden="1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hidden="1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hidden="1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hidden="1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hidden="1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hidden="1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hidden="1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hidden="1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hidden="1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hidden="1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hidden="1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hidden="1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hidden="1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hidden="1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hidden="1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hidden="1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hidden="1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hidden="1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hidden="1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hidden="1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hidden="1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hidden="1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hidden="1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hidden="1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hidden="1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hidden="1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hidden="1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hidden="1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hidden="1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hidden="1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hidden="1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hidden="1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hidden="1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hidden="1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hidden="1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hidden="1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hidden="1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hidden="1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hidden="1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hidden="1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hidden="1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hidden="1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hidden="1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hidden="1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hidden="1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hidden="1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hidden="1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hidden="1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hidden="1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hidden="1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hidden="1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hidden="1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hidden="1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hidden="1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hidden="1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hidden="1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hidden="1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hidden="1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hidden="1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hidden="1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hidden="1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hidden="1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hidden="1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hidden="1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hidden="1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hidden="1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hidden="1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hidden="1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hidden="1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hidden="1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hidden="1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hidden="1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hidden="1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hidden="1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hidden="1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hidden="1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hidden="1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hidden="1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hidden="1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hidden="1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hidden="1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hidden="1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hidden="1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hidden="1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hidden="1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hidden="1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hidden="1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hidden="1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hidden="1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hidden="1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hidden="1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hidden="1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hidden="1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hidden="1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hidden="1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hidden="1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hidden="1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hidden="1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hidden="1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hidden="1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hidden="1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hidden="1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hidden="1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hidden="1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hidden="1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hidden="1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hidden="1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hidden="1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hidden="1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hidden="1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hidden="1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hidden="1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hidden="1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hidden="1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hidden="1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hidden="1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hidden="1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hidden="1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hidden="1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hidden="1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hidden="1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hidden="1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hidden="1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hidden="1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hidden="1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hidden="1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hidden="1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hidden="1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hidden="1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hidden="1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hidden="1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hidden="1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hidden="1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hidden="1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hidden="1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hidden="1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hidden="1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hidden="1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hidden="1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hidden="1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hidden="1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hidden="1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hidden="1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hidden="1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hidden="1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hidden="1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hidden="1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hidden="1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hidden="1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hidden="1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hidden="1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hidden="1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hidden="1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hidden="1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hidden="1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hidden="1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hidden="1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hidden="1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hidden="1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hidden="1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hidden="1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hidden="1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hidden="1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hidden="1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hidden="1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hidden="1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hidden="1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hidden="1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hidden="1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hidden="1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hidden="1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hidden="1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hidden="1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hidden="1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hidden="1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hidden="1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hidden="1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hidden="1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hidden="1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hidden="1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hidden="1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hidden="1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hidden="1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hidden="1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hidden="1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hidden="1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hidden="1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hidden="1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hidden="1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hidden="1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hidden="1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hidden="1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hidden="1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hidden="1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hidden="1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hidden="1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hidden="1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hidden="1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hidden="1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hidden="1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hidden="1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hidden="1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hidden="1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hidden="1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hidden="1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hidden="1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hidden="1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hidden="1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hidden="1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hidden="1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hidden="1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hidden="1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hidden="1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hidden="1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hidden="1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hidden="1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hidden="1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hidden="1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hidden="1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hidden="1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hidden="1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hidden="1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hidden="1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hidden="1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hidden="1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hidden="1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hidden="1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hidden="1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hidden="1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hidden="1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hidden="1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hidden="1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hidden="1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hidden="1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hidden="1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hidden="1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hidden="1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hidden="1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hidden="1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hidden="1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hidden="1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hidden="1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hidden="1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hidden="1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hidden="1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hidden="1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hidden="1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hidden="1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hidden="1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hidden="1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hidden="1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hidden="1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hidden="1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hidden="1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hidden="1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hidden="1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hidden="1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hidden="1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hidden="1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hidden="1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hidden="1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hidden="1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hidden="1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hidden="1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hidden="1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hidden="1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hidden="1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hidden="1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hidden="1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hidden="1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hidden="1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hidden="1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hidden="1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hidden="1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hidden="1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hidden="1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hidden="1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hidden="1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hidden="1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hidden="1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hidden="1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hidden="1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hidden="1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hidden="1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hidden="1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hidden="1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hidden="1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hidden="1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hidden="1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hidden="1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hidden="1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hidden="1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hidden="1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hidden="1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hidden="1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hidden="1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hidden="1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hidden="1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hidden="1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hidden="1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hidden="1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hidden="1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hidden="1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1703</v>
      </c>
      <c r="AE13547" s="19" t="s">
        <v>1413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hidden="1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hidden="1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hidden="1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hidden="1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hidden="1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hidden="1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hidden="1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hidden="1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hidden="1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hidden="1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hidden="1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hidden="1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hidden="1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hidden="1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hidden="1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hidden="1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hidden="1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hidden="1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hidden="1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hidden="1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hidden="1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hidden="1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hidden="1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hidden="1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hidden="1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hidden="1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hidden="1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hidden="1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hidden="1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hidden="1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hidden="1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hidden="1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hidden="1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hidden="1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hidden="1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hidden="1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hidden="1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hidden="1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hidden="1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hidden="1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hidden="1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hidden="1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hidden="1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hidden="1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hidden="1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hidden="1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hidden="1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hidden="1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hidden="1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hidden="1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hidden="1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hidden="1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hidden="1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hidden="1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hidden="1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hidden="1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hidden="1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hidden="1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hidden="1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hidden="1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hidden="1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hidden="1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hidden="1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hidden="1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hidden="1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hidden="1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hidden="1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hidden="1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hidden="1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hidden="1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hidden="1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hidden="1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hidden="1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hidden="1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hidden="1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hidden="1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hidden="1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hidden="1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hidden="1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hidden="1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hidden="1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hidden="1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hidden="1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hidden="1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hidden="1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hidden="1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hidden="1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hidden="1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hidden="1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hidden="1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hidden="1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hidden="1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hidden="1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hidden="1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hidden="1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hidden="1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hidden="1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hidden="1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hidden="1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hidden="1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hidden="1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hidden="1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hidden="1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hidden="1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hidden="1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hidden="1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hidden="1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hidden="1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hidden="1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hidden="1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hidden="1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hidden="1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hidden="1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hidden="1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hidden="1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hidden="1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hidden="1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hidden="1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hidden="1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hidden="1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hidden="1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hidden="1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hidden="1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hidden="1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hidden="1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hidden="1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hidden="1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hidden="1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hidden="1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hidden="1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hidden="1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hidden="1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hidden="1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hidden="1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hidden="1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hidden="1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hidden="1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hidden="1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hidden="1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hidden="1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hidden="1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hidden="1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hidden="1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hidden="1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hidden="1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hidden="1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hidden="1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hidden="1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hidden="1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hidden="1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hidden="1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hidden="1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hidden="1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hidden="1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hidden="1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hidden="1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hidden="1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hidden="1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hidden="1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hidden="1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hidden="1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hidden="1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hidden="1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hidden="1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hidden="1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hidden="1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hidden="1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hidden="1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hidden="1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hidden="1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hidden="1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hidden="1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hidden="1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hidden="1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hidden="1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hidden="1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hidden="1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hidden="1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hidden="1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hidden="1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hidden="1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hidden="1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hidden="1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hidden="1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hidden="1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hidden="1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hidden="1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hidden="1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hidden="1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hidden="1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hidden="1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hidden="1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hidden="1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hidden="1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hidden="1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hidden="1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hidden="1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hidden="1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hidden="1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hidden="1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hidden="1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hidden="1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hidden="1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hidden="1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hidden="1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hidden="1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hidden="1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hidden="1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hidden="1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hidden="1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hidden="1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hidden="1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hidden="1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hidden="1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hidden="1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hidden="1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hidden="1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hidden="1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hidden="1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hidden="1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hidden="1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hidden="1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hidden="1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hidden="1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hidden="1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hidden="1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hidden="1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hidden="1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hidden="1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hidden="1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hidden="1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hidden="1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hidden="1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hidden="1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hidden="1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hidden="1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hidden="1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hidden="1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hidden="1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hidden="1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hidden="1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hidden="1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hidden="1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hidden="1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hidden="1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hidden="1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hidden="1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hidden="1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hidden="1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hidden="1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hidden="1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hidden="1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hidden="1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hidden="1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1390</v>
      </c>
      <c r="AE13801" s="19" t="s">
        <v>1413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hidden="1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1391</v>
      </c>
      <c r="AE13802" s="19" t="s">
        <v>1413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hidden="1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1392</v>
      </c>
      <c r="AE13803" s="19" t="s">
        <v>1413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hidden="1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1393</v>
      </c>
      <c r="AE13804" s="19" t="s">
        <v>1413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hidden="1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1394</v>
      </c>
      <c r="AE13805" s="19" t="s">
        <v>1413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hidden="1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1395</v>
      </c>
      <c r="AE13806" s="19" t="s">
        <v>1413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hidden="1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1396</v>
      </c>
      <c r="AE13807" s="19" t="s">
        <v>1413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hidden="1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1397</v>
      </c>
      <c r="AE13808" s="19" t="s">
        <v>1413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hidden="1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1398</v>
      </c>
      <c r="AE13809" s="19" t="s">
        <v>1413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hidden="1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1399</v>
      </c>
      <c r="AE13810" s="19" t="s">
        <v>1413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hidden="1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1400</v>
      </c>
      <c r="AE13811" s="19" t="s">
        <v>1413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hidden="1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hidden="1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hidden="1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hidden="1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hidden="1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hidden="1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hidden="1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hidden="1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hidden="1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hidden="1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hidden="1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hidden="1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hidden="1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hidden="1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hidden="1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hidden="1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hidden="1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hidden="1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hidden="1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hidden="1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hidden="1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hidden="1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hidden="1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hidden="1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hidden="1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hidden="1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hidden="1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hidden="1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hidden="1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hidden="1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hidden="1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hidden="1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hidden="1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hidden="1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hidden="1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hidden="1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hidden="1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hidden="1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hidden="1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hidden="1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hidden="1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hidden="1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hidden="1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hidden="1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hidden="1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hidden="1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hidden="1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hidden="1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hidden="1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hidden="1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hidden="1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hidden="1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hidden="1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hidden="1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hidden="1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hidden="1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hidden="1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hidden="1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hidden="1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hidden="1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hidden="1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hidden="1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hidden="1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hidden="1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hidden="1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hidden="1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hidden="1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hidden="1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hidden="1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hidden="1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hidden="1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hidden="1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hidden="1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hidden="1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hidden="1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hidden="1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hidden="1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hidden="1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hidden="1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hidden="1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hidden="1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hidden="1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hidden="1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hidden="1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hidden="1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hidden="1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hidden="1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hidden="1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hidden="1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hidden="1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hidden="1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hidden="1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hidden="1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hidden="1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hidden="1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hidden="1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hidden="1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hidden="1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hidden="1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hidden="1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hidden="1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hidden="1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hidden="1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hidden="1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hidden="1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hidden="1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hidden="1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hidden="1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hidden="1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hidden="1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hidden="1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hidden="1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hidden="1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hidden="1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hidden="1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hidden="1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hidden="1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hidden="1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hidden="1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hidden="1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hidden="1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hidden="1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hidden="1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hidden="1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hidden="1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hidden="1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hidden="1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hidden="1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hidden="1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hidden="1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hidden="1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hidden="1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hidden="1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1401</v>
      </c>
      <c r="AE13944" s="19" t="s">
        <v>1412</v>
      </c>
      <c r="AF13944" s="19" t="s">
        <v>1402</v>
      </c>
      <c r="AG13944" s="19" t="s">
        <v>1413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hidden="1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1403</v>
      </c>
      <c r="AE13945" s="19" t="s">
        <v>1412</v>
      </c>
      <c r="AF13945" s="19" t="s">
        <v>1404</v>
      </c>
      <c r="AG13945" s="19" t="s">
        <v>1413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hidden="1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1405</v>
      </c>
      <c r="AE13946" s="19" t="s">
        <v>1412</v>
      </c>
      <c r="AF13946" s="19" t="s">
        <v>1406</v>
      </c>
      <c r="AG13946" s="19" t="s">
        <v>1413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hidden="1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1407</v>
      </c>
      <c r="AG13947" s="19" t="s">
        <v>1413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hidden="1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1415</v>
      </c>
      <c r="AG13948" s="19" t="s">
        <v>1413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hidden="1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1403</v>
      </c>
      <c r="AE13949" s="19" t="s">
        <v>1412</v>
      </c>
      <c r="AF13949" s="19" t="s">
        <v>1404</v>
      </c>
      <c r="AG13949" s="19" t="s">
        <v>1413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hidden="1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1403</v>
      </c>
      <c r="AE13950" s="19" t="s">
        <v>1412</v>
      </c>
      <c r="AF13950" s="19" t="s">
        <v>1404</v>
      </c>
      <c r="AG13950" s="19" t="s">
        <v>1413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hidden="1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1403</v>
      </c>
      <c r="AE13951" s="19" t="s">
        <v>1412</v>
      </c>
      <c r="AF13951" s="19" t="s">
        <v>1404</v>
      </c>
      <c r="AG13951" s="19" t="s">
        <v>1413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hidden="1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hidden="1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hidden="1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hidden="1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1401</v>
      </c>
      <c r="AE13955" s="19" t="s">
        <v>1412</v>
      </c>
      <c r="AF13955" s="19" t="s">
        <v>1402</v>
      </c>
      <c r="AG13955" s="19" t="s">
        <v>1413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hidden="1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1403</v>
      </c>
      <c r="AE13956" s="19" t="s">
        <v>1412</v>
      </c>
      <c r="AF13956" s="19" t="s">
        <v>1404</v>
      </c>
      <c r="AG13956" s="19" t="s">
        <v>1413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hidden="1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1405</v>
      </c>
      <c r="AE13957" s="19" t="s">
        <v>1412</v>
      </c>
      <c r="AF13957" s="19" t="s">
        <v>1406</v>
      </c>
      <c r="AG13957" s="19" t="s">
        <v>1413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hidden="1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1407</v>
      </c>
      <c r="AG13958" s="19" t="s">
        <v>1413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hidden="1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1415</v>
      </c>
      <c r="AG13959" s="19" t="s">
        <v>1413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hidden="1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1403</v>
      </c>
      <c r="AE13960" s="19" t="s">
        <v>1412</v>
      </c>
      <c r="AF13960" s="19" t="s">
        <v>1404</v>
      </c>
      <c r="AG13960" s="19" t="s">
        <v>1413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hidden="1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1403</v>
      </c>
      <c r="AE13961" s="19" t="s">
        <v>1412</v>
      </c>
      <c r="AF13961" s="19" t="s">
        <v>1404</v>
      </c>
      <c r="AG13961" s="19" t="s">
        <v>1413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hidden="1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1403</v>
      </c>
      <c r="AE13962" s="19" t="s">
        <v>1412</v>
      </c>
      <c r="AF13962" s="19" t="s">
        <v>1404</v>
      </c>
      <c r="AG13962" s="19" t="s">
        <v>1413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hidden="1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1401</v>
      </c>
      <c r="AE13963" s="19" t="s">
        <v>1412</v>
      </c>
      <c r="AF13963" s="19" t="s">
        <v>1402</v>
      </c>
      <c r="AG13963" s="19" t="s">
        <v>1413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hidden="1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1403</v>
      </c>
      <c r="AE13964" s="19" t="s">
        <v>1412</v>
      </c>
      <c r="AF13964" s="19" t="s">
        <v>1404</v>
      </c>
      <c r="AG13964" s="19" t="s">
        <v>1413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hidden="1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1405</v>
      </c>
      <c r="AE13965" s="19" t="s">
        <v>1412</v>
      </c>
      <c r="AF13965" s="19" t="s">
        <v>1406</v>
      </c>
      <c r="AG13965" s="19" t="s">
        <v>1413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hidden="1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1407</v>
      </c>
      <c r="AG13966" s="19" t="s">
        <v>1413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hidden="1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1415</v>
      </c>
      <c r="AG13967" s="19" t="s">
        <v>1413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hidden="1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1702</v>
      </c>
      <c r="AG13968" s="19" t="s">
        <v>1413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hidden="1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1702</v>
      </c>
      <c r="AG13969" s="19" t="s">
        <v>1413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hidden="1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hidden="1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hidden="1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1403</v>
      </c>
      <c r="AE13972" s="19" t="s">
        <v>1412</v>
      </c>
      <c r="AF13972" s="19" t="s">
        <v>1404</v>
      </c>
      <c r="AG13972" s="19" t="s">
        <v>1413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hidden="1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1403</v>
      </c>
      <c r="AE13973" s="19" t="s">
        <v>1412</v>
      </c>
      <c r="AF13973" s="19" t="s">
        <v>1404</v>
      </c>
      <c r="AG13973" s="19" t="s">
        <v>1413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hidden="1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1403</v>
      </c>
      <c r="AE13974" s="19" t="s">
        <v>1412</v>
      </c>
      <c r="AF13974" s="19" t="s">
        <v>1404</v>
      </c>
      <c r="AG13974" s="19" t="s">
        <v>1413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hidden="1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1412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hidden="1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hidden="1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hidden="1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hidden="1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hidden="1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hidden="1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hidden="1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1408</v>
      </c>
      <c r="AG13982" s="19" t="s">
        <v>1413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hidden="1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1408</v>
      </c>
      <c r="AG13983" s="19" t="s">
        <v>1413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hidden="1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1408</v>
      </c>
      <c r="AG13984" s="19" t="s">
        <v>1413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hidden="1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hidden="1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1408</v>
      </c>
      <c r="AG13986" s="19" t="s">
        <v>1413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hidden="1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1408</v>
      </c>
      <c r="AG13987" s="19" t="s">
        <v>1413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hidden="1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1408</v>
      </c>
      <c r="AG13988" s="19" t="s">
        <v>1413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hidden="1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hidden="1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hidden="1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hidden="1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hidden="1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hidden="1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hidden="1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hidden="1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hidden="1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1409</v>
      </c>
      <c r="AG13997" s="19" t="s">
        <v>1413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hidden="1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1409</v>
      </c>
      <c r="AG13998" s="19" t="s">
        <v>1413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hidden="1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1409</v>
      </c>
      <c r="AG13999" s="19" t="s">
        <v>1413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hidden="1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1409</v>
      </c>
      <c r="AG14000" s="19" t="s">
        <v>1413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hidden="1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1409</v>
      </c>
      <c r="AG14001" s="19" t="s">
        <v>1413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hidden="1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1409</v>
      </c>
      <c r="AG14002" s="19" t="s">
        <v>1413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hidden="1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1409</v>
      </c>
      <c r="AG14003" s="19" t="s">
        <v>1413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hidden="1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1409</v>
      </c>
      <c r="AG14004" s="19" t="s">
        <v>1413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hidden="1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1409</v>
      </c>
      <c r="AG14005" s="19" t="s">
        <v>1413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hidden="1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1409</v>
      </c>
      <c r="AG14006" s="19" t="s">
        <v>1413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hidden="1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1409</v>
      </c>
      <c r="AG14007" s="19" t="s">
        <v>1413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hidden="1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hidden="1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hidden="1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hidden="1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hidden="1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hidden="1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hidden="1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hidden="1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hidden="1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hidden="1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hidden="1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hidden="1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hidden="1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hidden="1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hidden="1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hidden="1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hidden="1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hidden="1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hidden="1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hidden="1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hidden="1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hidden="1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hidden="1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hidden="1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hidden="1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hidden="1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hidden="1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hidden="1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hidden="1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hidden="1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hidden="1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hidden="1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hidden="1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hidden="1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hidden="1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hidden="1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hidden="1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hidden="1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hidden="1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hidden="1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hidden="1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hidden="1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hidden="1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hidden="1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hidden="1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hidden="1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hidden="1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hidden="1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hidden="1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hidden="1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hidden="1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hidden="1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hidden="1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hidden="1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hidden="1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hidden="1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hidden="1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hidden="1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hidden="1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hidden="1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hidden="1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hidden="1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hidden="1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hidden="1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hidden="1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hidden="1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hidden="1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hidden="1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hidden="1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hidden="1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hidden="1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hidden="1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hidden="1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hidden="1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hidden="1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hidden="1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hidden="1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hidden="1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hidden="1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hidden="1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hidden="1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hidden="1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hidden="1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hidden="1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hidden="1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hidden="1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hidden="1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hidden="1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hidden="1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hidden="1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hidden="1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hidden="1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hidden="1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hidden="1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hidden="1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hidden="1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hidden="1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hidden="1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hidden="1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hidden="1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hidden="1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hidden="1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hidden="1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hidden="1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hidden="1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hidden="1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hidden="1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hidden="1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hidden="1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hidden="1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hidden="1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hidden="1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hidden="1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hidden="1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hidden="1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hidden="1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hidden="1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hidden="1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hidden="1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hidden="1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hidden="1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hidden="1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hidden="1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hidden="1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hidden="1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hidden="1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hidden="1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hidden="1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hidden="1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hidden="1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hidden="1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hidden="1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hidden="1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hidden="1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hidden="1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hidden="1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hidden="1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hidden="1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hidden="1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hidden="1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hidden="1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hidden="1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hidden="1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hidden="1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hidden="1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hidden="1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hidden="1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hidden="1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hidden="1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hidden="1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hidden="1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hidden="1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hidden="1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hidden="1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hidden="1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hidden="1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hidden="1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hidden="1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hidden="1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hidden="1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hidden="1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hidden="1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hidden="1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hidden="1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hidden="1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hidden="1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hidden="1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hidden="1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hidden="1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hidden="1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hidden="1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hidden="1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hidden="1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hidden="1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hidden="1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hidden="1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hidden="1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hidden="1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hidden="1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hidden="1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hidden="1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hidden="1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hidden="1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hidden="1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hidden="1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hidden="1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hidden="1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hidden="1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hidden="1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hidden="1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hidden="1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hidden="1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hidden="1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hidden="1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hidden="1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hidden="1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hidden="1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hidden="1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hidden="1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hidden="1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hidden="1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hidden="1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hidden="1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hidden="1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hidden="1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hidden="1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hidden="1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hidden="1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hidden="1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hidden="1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hidden="1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hidden="1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hidden="1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hidden="1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hidden="1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hidden="1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hidden="1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hidden="1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hidden="1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hidden="1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hidden="1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hidden="1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hidden="1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hidden="1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hidden="1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hidden="1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hidden="1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hidden="1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hidden="1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hidden="1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hidden="1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hidden="1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hidden="1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hidden="1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hidden="1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hidden="1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hidden="1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hidden="1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hidden="1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hidden="1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hidden="1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hidden="1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hidden="1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hidden="1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hidden="1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hidden="1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hidden="1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hidden="1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hidden="1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hidden="1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hidden="1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hidden="1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hidden="1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hidden="1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hidden="1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hidden="1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hidden="1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hidden="1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hidden="1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hidden="1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hidden="1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hidden="1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hidden="1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hidden="1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hidden="1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hidden="1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hidden="1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hidden="1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hidden="1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hidden="1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hidden="1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hidden="1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hidden="1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hidden="1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hidden="1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hidden="1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hidden="1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hidden="1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hidden="1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hidden="1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hidden="1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hidden="1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hidden="1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hidden="1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hidden="1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hidden="1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hidden="1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hidden="1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hidden="1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hidden="1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hidden="1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hidden="1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hidden="1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hidden="1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hidden="1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hidden="1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hidden="1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hidden="1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hidden="1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hidden="1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hidden="1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hidden="1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hidden="1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hidden="1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hidden="1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hidden="1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hidden="1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hidden="1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hidden="1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hidden="1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hidden="1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hidden="1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hidden="1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hidden="1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hidden="1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hidden="1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hidden="1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hidden="1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hidden="1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hidden="1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hidden="1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hidden="1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hidden="1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hidden="1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hidden="1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hidden="1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hidden="1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hidden="1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hidden="1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hidden="1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hidden="1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hidden="1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hidden="1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hidden="1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hidden="1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hidden="1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hidden="1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hidden="1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hidden="1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hidden="1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hidden="1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hidden="1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hidden="1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hidden="1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hidden="1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1703</v>
      </c>
      <c r="AE14352" s="19" t="s">
        <v>1413</v>
      </c>
    </row>
    <row r="14353" spans="4:7" ht="14.4" hidden="1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hidden="1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hidden="1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hidden="1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hidden="1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hidden="1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hidden="1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hidden="1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hidden="1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hidden="1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hidden="1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hidden="1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hidden="1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hidden="1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hidden="1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hidden="1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hidden="1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hidden="1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hidden="1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hidden="1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hidden="1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hidden="1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hidden="1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hidden="1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hidden="1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hidden="1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hidden="1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hidden="1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hidden="1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hidden="1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hidden="1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hidden="1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hidden="1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hidden="1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hidden="1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hidden="1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hidden="1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hidden="1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hidden="1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hidden="1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hidden="1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hidden="1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hidden="1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hidden="1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hidden="1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hidden="1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hidden="1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hidden="1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hidden="1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hidden="1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hidden="1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hidden="1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hidden="1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hidden="1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hidden="1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hidden="1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hidden="1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hidden="1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hidden="1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hidden="1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hidden="1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hidden="1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hidden="1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hidden="1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hidden="1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hidden="1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hidden="1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hidden="1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hidden="1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hidden="1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hidden="1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hidden="1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hidden="1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hidden="1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hidden="1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hidden="1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hidden="1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hidden="1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hidden="1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hidden="1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hidden="1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hidden="1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hidden="1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hidden="1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hidden="1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hidden="1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hidden="1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hidden="1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hidden="1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hidden="1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hidden="1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hidden="1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hidden="1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hidden="1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hidden="1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hidden="1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hidden="1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hidden="1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hidden="1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hidden="1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hidden="1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hidden="1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hidden="1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hidden="1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hidden="1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hidden="1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hidden="1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hidden="1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hidden="1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hidden="1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hidden="1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hidden="1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hidden="1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hidden="1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hidden="1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hidden="1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hidden="1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hidden="1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hidden="1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hidden="1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hidden="1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hidden="1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hidden="1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hidden="1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hidden="1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hidden="1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hidden="1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hidden="1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hidden="1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hidden="1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hidden="1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hidden="1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hidden="1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hidden="1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hidden="1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hidden="1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hidden="1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hidden="1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hidden="1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hidden="1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hidden="1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hidden="1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hidden="1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hidden="1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hidden="1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hidden="1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hidden="1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hidden="1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hidden="1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hidden="1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hidden="1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hidden="1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hidden="1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hidden="1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hidden="1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hidden="1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hidden="1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hidden="1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hidden="1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hidden="1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hidden="1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hidden="1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hidden="1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hidden="1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hidden="1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hidden="1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hidden="1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hidden="1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hidden="1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hidden="1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hidden="1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hidden="1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hidden="1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hidden="1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hidden="1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hidden="1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hidden="1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hidden="1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hidden="1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hidden="1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hidden="1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hidden="1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hidden="1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hidden="1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hidden="1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hidden="1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hidden="1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hidden="1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hidden="1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hidden="1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hidden="1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hidden="1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hidden="1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hidden="1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hidden="1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hidden="1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hidden="1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hidden="1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hidden="1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hidden="1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hidden="1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hidden="1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hidden="1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hidden="1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hidden="1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hidden="1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hidden="1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hidden="1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hidden="1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hidden="1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hidden="1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hidden="1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hidden="1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hidden="1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hidden="1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hidden="1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hidden="1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hidden="1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hidden="1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hidden="1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hidden="1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hidden="1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hidden="1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hidden="1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hidden="1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hidden="1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hidden="1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hidden="1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hidden="1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hidden="1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hidden="1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hidden="1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hidden="1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hidden="1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hidden="1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hidden="1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hidden="1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hidden="1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hidden="1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hidden="1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hidden="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hidden="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hidden="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hidden="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hidden="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hidden="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hidden="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hidden="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hidden="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hidden="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hidden="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hidden="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hidden="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hidden="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1390</v>
      </c>
      <c r="AE14606" s="19" t="s">
        <v>1413</v>
      </c>
    </row>
    <row r="14607" spans="4:31" hidden="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1391</v>
      </c>
      <c r="AE14607" s="19" t="s">
        <v>1413</v>
      </c>
    </row>
    <row r="14608" spans="4:31" hidden="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1392</v>
      </c>
      <c r="AE14608" s="19" t="s">
        <v>1413</v>
      </c>
    </row>
    <row r="14609" spans="4:31" hidden="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1393</v>
      </c>
      <c r="AE14609" s="19" t="s">
        <v>1413</v>
      </c>
    </row>
    <row r="14610" spans="4:31" hidden="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1394</v>
      </c>
      <c r="AE14610" s="19" t="s">
        <v>1413</v>
      </c>
    </row>
    <row r="14611" spans="4:31" hidden="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1395</v>
      </c>
      <c r="AE14611" s="19" t="s">
        <v>1413</v>
      </c>
    </row>
    <row r="14612" spans="4:31" hidden="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1396</v>
      </c>
      <c r="AE14612" s="19" t="s">
        <v>1413</v>
      </c>
    </row>
    <row r="14613" spans="4:31" hidden="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1397</v>
      </c>
      <c r="AE14613" s="19" t="s">
        <v>1413</v>
      </c>
    </row>
    <row r="14614" spans="4:31" hidden="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1398</v>
      </c>
      <c r="AE14614" s="19" t="s">
        <v>1413</v>
      </c>
    </row>
    <row r="14615" spans="4:31" hidden="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1399</v>
      </c>
      <c r="AE14615" s="19" t="s">
        <v>1413</v>
      </c>
    </row>
    <row r="14616" spans="4:31" hidden="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1400</v>
      </c>
      <c r="AE14616" s="19" t="s">
        <v>1413</v>
      </c>
    </row>
    <row r="14617" spans="4:31" hidden="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hidden="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hidden="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hidden="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hidden="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hidden="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hidden="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hidden="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hidden="1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hidden="1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hidden="1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hidden="1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hidden="1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hidden="1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hidden="1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hidden="1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hidden="1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hidden="1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hidden="1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hidden="1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hidden="1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hidden="1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hidden="1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hidden="1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hidden="1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hidden="1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hidden="1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hidden="1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hidden="1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hidden="1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hidden="1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hidden="1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hidden="1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hidden="1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hidden="1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hidden="1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hidden="1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hidden="1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hidden="1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hidden="1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hidden="1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hidden="1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hidden="1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hidden="1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hidden="1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hidden="1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hidden="1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hidden="1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hidden="1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hidden="1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hidden="1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hidden="1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hidden="1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hidden="1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hidden="1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hidden="1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hidden="1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hidden="1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hidden="1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hidden="1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hidden="1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hidden="1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hidden="1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hidden="1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hidden="1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hidden="1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hidden="1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hidden="1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hidden="1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hidden="1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hidden="1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hidden="1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hidden="1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hidden="1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hidden="1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hidden="1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hidden="1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hidden="1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hidden="1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hidden="1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hidden="1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hidden="1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hidden="1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hidden="1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hidden="1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hidden="1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hidden="1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hidden="1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hidden="1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hidden="1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hidden="1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hidden="1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hidden="1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hidden="1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hidden="1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hidden="1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hidden="1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hidden="1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hidden="1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hidden="1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hidden="1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hidden="1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hidden="1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hidden="1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hidden="1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hidden="1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hidden="1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hidden="1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hidden="1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hidden="1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hidden="1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hidden="1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hidden="1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hidden="1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hidden="1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hidden="1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hidden="1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hidden="1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hidden="1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hidden="1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hidden="1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hidden="1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hidden="1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hidden="1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hidden="1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hidden="1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hidden="1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hidden="1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hidden="1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hidden="1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hidden="1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hidden="1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hidden="1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1401</v>
      </c>
      <c r="AE14749" s="19" t="s">
        <v>1412</v>
      </c>
      <c r="AF14749" s="19" t="s">
        <v>1402</v>
      </c>
      <c r="AG14749" s="19" t="s">
        <v>1413</v>
      </c>
    </row>
    <row r="14750" spans="4:33" hidden="1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1403</v>
      </c>
      <c r="AE14750" s="19" t="s">
        <v>1412</v>
      </c>
      <c r="AF14750" s="19" t="s">
        <v>1404</v>
      </c>
      <c r="AG14750" s="19" t="s">
        <v>1413</v>
      </c>
    </row>
    <row r="14751" spans="4:33" hidden="1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1405</v>
      </c>
      <c r="AE14751" s="19" t="s">
        <v>1412</v>
      </c>
      <c r="AF14751" s="19" t="s">
        <v>1406</v>
      </c>
      <c r="AG14751" s="19" t="s">
        <v>1413</v>
      </c>
    </row>
    <row r="14752" spans="4:33" hidden="1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1407</v>
      </c>
      <c r="AG14752" s="19" t="s">
        <v>1413</v>
      </c>
    </row>
    <row r="14753" spans="4:33" hidden="1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1415</v>
      </c>
      <c r="AG14753" s="19" t="s">
        <v>1413</v>
      </c>
    </row>
    <row r="14754" spans="4:33" hidden="1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1403</v>
      </c>
      <c r="AE14754" s="19" t="s">
        <v>1412</v>
      </c>
      <c r="AF14754" s="19" t="s">
        <v>1404</v>
      </c>
      <c r="AG14754" s="19" t="s">
        <v>1413</v>
      </c>
    </row>
    <row r="14755" spans="4:33" hidden="1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1403</v>
      </c>
      <c r="AE14755" s="19" t="s">
        <v>1412</v>
      </c>
      <c r="AF14755" s="19" t="s">
        <v>1404</v>
      </c>
      <c r="AG14755" s="19" t="s">
        <v>1413</v>
      </c>
    </row>
    <row r="14756" spans="4:33" hidden="1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1403</v>
      </c>
      <c r="AE14756" s="19" t="s">
        <v>1412</v>
      </c>
      <c r="AF14756" s="19" t="s">
        <v>1404</v>
      </c>
      <c r="AG14756" s="19" t="s">
        <v>1413</v>
      </c>
    </row>
    <row r="14757" spans="4:33" hidden="1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hidden="1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hidden="1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hidden="1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1401</v>
      </c>
      <c r="AE14760" s="19" t="s">
        <v>1412</v>
      </c>
      <c r="AF14760" s="19" t="s">
        <v>1402</v>
      </c>
      <c r="AG14760" s="19" t="s">
        <v>1413</v>
      </c>
    </row>
    <row r="14761" spans="4:33" hidden="1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1403</v>
      </c>
      <c r="AE14761" s="19" t="s">
        <v>1412</v>
      </c>
      <c r="AF14761" s="19" t="s">
        <v>1404</v>
      </c>
      <c r="AG14761" s="19" t="s">
        <v>1413</v>
      </c>
    </row>
    <row r="14762" spans="4:33" hidden="1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1405</v>
      </c>
      <c r="AE14762" s="19" t="s">
        <v>1412</v>
      </c>
      <c r="AF14762" s="19" t="s">
        <v>1406</v>
      </c>
      <c r="AG14762" s="19" t="s">
        <v>1413</v>
      </c>
    </row>
    <row r="14763" spans="4:33" hidden="1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1407</v>
      </c>
      <c r="AG14763" s="19" t="s">
        <v>1413</v>
      </c>
    </row>
    <row r="14764" spans="4:33" hidden="1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1415</v>
      </c>
      <c r="AG14764" s="19" t="s">
        <v>1413</v>
      </c>
    </row>
    <row r="14765" spans="4:33" hidden="1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1403</v>
      </c>
      <c r="AE14765" s="19" t="s">
        <v>1412</v>
      </c>
      <c r="AF14765" s="19" t="s">
        <v>1404</v>
      </c>
      <c r="AG14765" s="19" t="s">
        <v>1413</v>
      </c>
    </row>
    <row r="14766" spans="4:33" hidden="1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1403</v>
      </c>
      <c r="AE14766" s="19" t="s">
        <v>1412</v>
      </c>
      <c r="AF14766" s="19" t="s">
        <v>1404</v>
      </c>
      <c r="AG14766" s="19" t="s">
        <v>1413</v>
      </c>
    </row>
    <row r="14767" spans="4:33" hidden="1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1403</v>
      </c>
      <c r="AE14767" s="19" t="s">
        <v>1412</v>
      </c>
      <c r="AF14767" s="19" t="s">
        <v>1404</v>
      </c>
      <c r="AG14767" s="19" t="s">
        <v>1413</v>
      </c>
    </row>
    <row r="14768" spans="4:33" hidden="1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1401</v>
      </c>
      <c r="AE14768" s="19" t="s">
        <v>1412</v>
      </c>
      <c r="AF14768" s="19" t="s">
        <v>1402</v>
      </c>
      <c r="AG14768" s="19" t="s">
        <v>1413</v>
      </c>
    </row>
    <row r="14769" spans="4:33" hidden="1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1403</v>
      </c>
      <c r="AE14769" s="19" t="s">
        <v>1412</v>
      </c>
      <c r="AF14769" s="19" t="s">
        <v>1404</v>
      </c>
      <c r="AG14769" s="19" t="s">
        <v>1413</v>
      </c>
    </row>
    <row r="14770" spans="4:33" hidden="1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1405</v>
      </c>
      <c r="AE14770" s="19" t="s">
        <v>1412</v>
      </c>
      <c r="AF14770" s="19" t="s">
        <v>1406</v>
      </c>
      <c r="AG14770" s="19" t="s">
        <v>1413</v>
      </c>
    </row>
    <row r="14771" spans="4:33" hidden="1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1407</v>
      </c>
      <c r="AG14771" s="19" t="s">
        <v>1413</v>
      </c>
    </row>
    <row r="14772" spans="4:33" hidden="1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1415</v>
      </c>
      <c r="AG14772" s="19" t="s">
        <v>1413</v>
      </c>
    </row>
    <row r="14773" spans="4:33" hidden="1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1702</v>
      </c>
      <c r="AG14773" s="19" t="s">
        <v>1413</v>
      </c>
    </row>
    <row r="14774" spans="4:33" hidden="1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1702</v>
      </c>
      <c r="AG14774" s="19" t="s">
        <v>1413</v>
      </c>
    </row>
    <row r="14775" spans="4:33" hidden="1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hidden="1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hidden="1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1403</v>
      </c>
      <c r="AE14777" s="19" t="s">
        <v>1412</v>
      </c>
      <c r="AF14777" s="19" t="s">
        <v>1404</v>
      </c>
      <c r="AG14777" s="19" t="s">
        <v>1413</v>
      </c>
    </row>
    <row r="14778" spans="4:33" hidden="1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1403</v>
      </c>
      <c r="AE14778" s="19" t="s">
        <v>1412</v>
      </c>
      <c r="AF14778" s="19" t="s">
        <v>1404</v>
      </c>
      <c r="AG14778" s="19" t="s">
        <v>1413</v>
      </c>
    </row>
    <row r="14779" spans="4:33" hidden="1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1403</v>
      </c>
      <c r="AE14779" s="19" t="s">
        <v>1412</v>
      </c>
      <c r="AF14779" s="19" t="s">
        <v>1404</v>
      </c>
      <c r="AG14779" s="19" t="s">
        <v>1413</v>
      </c>
    </row>
    <row r="14780" spans="4:33" hidden="1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1412</v>
      </c>
    </row>
    <row r="14781" spans="4:33" hidden="1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hidden="1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hidden="1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hidden="1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hidden="1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hidden="1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hidden="1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1408</v>
      </c>
      <c r="AG14787" s="19" t="s">
        <v>1413</v>
      </c>
    </row>
    <row r="14788" spans="4:33" hidden="1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1408</v>
      </c>
      <c r="AG14788" s="19" t="s">
        <v>1413</v>
      </c>
    </row>
    <row r="14789" spans="4:33" hidden="1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1408</v>
      </c>
      <c r="AG14789" s="19" t="s">
        <v>1413</v>
      </c>
    </row>
    <row r="14790" spans="4:33" hidden="1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hidden="1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1408</v>
      </c>
      <c r="AG14791" s="19" t="s">
        <v>1413</v>
      </c>
    </row>
    <row r="14792" spans="4:33" hidden="1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1408</v>
      </c>
      <c r="AG14792" s="19" t="s">
        <v>1413</v>
      </c>
    </row>
    <row r="14793" spans="4:33" hidden="1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1408</v>
      </c>
      <c r="AG14793" s="19" t="s">
        <v>1413</v>
      </c>
    </row>
    <row r="14794" spans="4:33" hidden="1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hidden="1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hidden="1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hidden="1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hidden="1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hidden="1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hidden="1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hidden="1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hidden="1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1409</v>
      </c>
      <c r="AG14802" s="19" t="s">
        <v>1413</v>
      </c>
    </row>
    <row r="14803" spans="4:33" hidden="1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1409</v>
      </c>
      <c r="AG14803" s="19" t="s">
        <v>1413</v>
      </c>
    </row>
    <row r="14804" spans="4:33" hidden="1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1409</v>
      </c>
      <c r="AG14804" s="19" t="s">
        <v>1413</v>
      </c>
    </row>
    <row r="14805" spans="4:33" hidden="1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1409</v>
      </c>
      <c r="AG14805" s="19" t="s">
        <v>1413</v>
      </c>
    </row>
    <row r="14806" spans="4:33" hidden="1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1409</v>
      </c>
      <c r="AG14806" s="19" t="s">
        <v>1413</v>
      </c>
    </row>
    <row r="14807" spans="4:33" hidden="1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1409</v>
      </c>
      <c r="AG14807" s="19" t="s">
        <v>1413</v>
      </c>
    </row>
    <row r="14808" spans="4:33" hidden="1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1409</v>
      </c>
      <c r="AG14808" s="19" t="s">
        <v>1413</v>
      </c>
    </row>
    <row r="14809" spans="4:33" hidden="1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1409</v>
      </c>
      <c r="AG14809" s="19" t="s">
        <v>1413</v>
      </c>
    </row>
    <row r="14810" spans="4:33" hidden="1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1409</v>
      </c>
      <c r="AG14810" s="19" t="s">
        <v>1413</v>
      </c>
    </row>
    <row r="14811" spans="4:33" hidden="1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1409</v>
      </c>
      <c r="AG14811" s="19" t="s">
        <v>1413</v>
      </c>
    </row>
    <row r="14812" spans="4:33" hidden="1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1409</v>
      </c>
      <c r="AG14812" s="19" t="s">
        <v>1413</v>
      </c>
    </row>
    <row r="14813" spans="4:33" hidden="1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hidden="1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hidden="1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hidden="1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hidden="1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hidden="1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hidden="1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hidden="1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hidden="1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hidden="1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hidden="1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hidden="1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hidden="1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hidden="1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hidden="1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hidden="1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hidden="1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hidden="1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hidden="1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hidden="1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hidden="1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hidden="1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hidden="1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hidden="1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hidden="1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hidden="1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hidden="1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hidden="1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hidden="1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hidden="1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hidden="1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hidden="1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hidden="1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hidden="1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hidden="1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hidden="1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hidden="1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hidden="1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hidden="1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hidden="1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hidden="1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hidden="1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hidden="1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hidden="1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hidden="1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hidden="1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hidden="1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hidden="1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hidden="1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hidden="1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hidden="1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hidden="1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hidden="1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hidden="1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hidden="1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hidden="1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hidden="1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hidden="1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hidden="1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hidden="1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hidden="1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hidden="1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hidden="1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hidden="1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hidden="1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hidden="1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hidden="1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hidden="1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hidden="1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hidden="1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hidden="1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hidden="1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hidden="1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hidden="1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hidden="1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hidden="1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hidden="1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hidden="1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hidden="1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hidden="1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hidden="1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hidden="1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hidden="1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hidden="1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hidden="1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hidden="1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hidden="1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hidden="1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hidden="1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hidden="1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hidden="1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hidden="1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hidden="1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hidden="1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hidden="1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hidden="1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hidden="1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hidden="1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hidden="1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hidden="1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hidden="1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hidden="1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hidden="1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hidden="1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hidden="1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hidden="1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hidden="1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hidden="1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hidden="1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hidden="1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hidden="1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hidden="1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hidden="1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hidden="1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hidden="1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hidden="1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hidden="1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hidden="1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hidden="1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hidden="1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hidden="1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hidden="1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hidden="1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hidden="1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hidden="1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hidden="1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hidden="1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hidden="1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hidden="1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hidden="1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hidden="1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hidden="1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hidden="1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hidden="1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hidden="1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hidden="1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hidden="1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hidden="1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hidden="1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hidden="1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hidden="1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hidden="1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hidden="1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hidden="1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hidden="1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hidden="1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hidden="1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hidden="1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hidden="1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hidden="1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hidden="1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hidden="1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hidden="1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hidden="1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hidden="1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hidden="1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hidden="1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hidden="1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hidden="1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hidden="1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hidden="1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hidden="1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hidden="1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hidden="1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hidden="1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hidden="1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hidden="1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hidden="1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hidden="1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hidden="1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hidden="1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hidden="1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hidden="1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hidden="1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hidden="1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hidden="1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hidden="1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hidden="1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hidden="1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hidden="1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hidden="1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hidden="1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hidden="1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hidden="1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hidden="1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hidden="1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hidden="1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hidden="1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hidden="1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hidden="1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hidden="1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hidden="1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hidden="1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hidden="1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hidden="1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hidden="1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hidden="1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hidden="1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hidden="1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hidden="1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hidden="1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hidden="1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hidden="1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hidden="1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hidden="1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hidden="1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hidden="1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hidden="1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hidden="1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hidden="1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hidden="1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hidden="1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hidden="1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hidden="1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hidden="1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hidden="1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hidden="1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hidden="1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hidden="1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hidden="1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hidden="1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hidden="1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hidden="1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hidden="1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hidden="1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hidden="1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hidden="1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hidden="1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hidden="1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hidden="1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hidden="1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hidden="1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hidden="1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hidden="1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hidden="1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hidden="1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hidden="1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hidden="1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hidden="1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hidden="1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hidden="1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hidden="1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hidden="1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hidden="1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hidden="1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hidden="1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hidden="1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hidden="1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hidden="1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hidden="1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hidden="1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hidden="1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hidden="1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hidden="1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hidden="1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hidden="1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hidden="1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hidden="1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hidden="1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hidden="1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hidden="1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hidden="1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hidden="1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hidden="1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hidden="1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hidden="1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hidden="1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hidden="1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hidden="1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hidden="1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hidden="1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hidden="1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hidden="1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hidden="1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hidden="1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hidden="1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hidden="1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hidden="1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hidden="1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hidden="1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hidden="1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hidden="1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hidden="1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hidden="1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hidden="1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hidden="1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hidden="1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hidden="1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hidden="1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hidden="1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hidden="1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hidden="1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hidden="1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hidden="1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hidden="1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hidden="1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hidden="1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hidden="1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hidden="1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hidden="1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hidden="1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hidden="1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hidden="1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hidden="1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hidden="1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hidden="1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hidden="1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hidden="1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hidden="1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hidden="1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hidden="1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hidden="1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hidden="1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hidden="1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hidden="1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hidden="1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hidden="1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hidden="1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hidden="1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hidden="1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hidden="1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hidden="1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hidden="1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hidden="1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hidden="1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hidden="1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hidden="1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hidden="1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hidden="1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hidden="1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hidden="1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hidden="1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hidden="1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hidden="1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hidden="1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hidden="1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hidden="1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hidden="1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hidden="1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hidden="1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hidden="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hidden="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hidden="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hidden="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hidden="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1703</v>
      </c>
      <c r="AE15157" s="19" t="s">
        <v>1413</v>
      </c>
    </row>
    <row r="15158" spans="4:31" hidden="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hidden="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hidden="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hidden="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hidden="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hidden="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hidden="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hidden="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hidden="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hidden="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hidden="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hidden="1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hidden="1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hidden="1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hidden="1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hidden="1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hidden="1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hidden="1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hidden="1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hidden="1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hidden="1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hidden="1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hidden="1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hidden="1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hidden="1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hidden="1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hidden="1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hidden="1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hidden="1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hidden="1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hidden="1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hidden="1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hidden="1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hidden="1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hidden="1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hidden="1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hidden="1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hidden="1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hidden="1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hidden="1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hidden="1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hidden="1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hidden="1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hidden="1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hidden="1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hidden="1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hidden="1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hidden="1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hidden="1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hidden="1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hidden="1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hidden="1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hidden="1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hidden="1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hidden="1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hidden="1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hidden="1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hidden="1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hidden="1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hidden="1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hidden="1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hidden="1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hidden="1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hidden="1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hidden="1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hidden="1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hidden="1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hidden="1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hidden="1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hidden="1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hidden="1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hidden="1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hidden="1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hidden="1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hidden="1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hidden="1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hidden="1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hidden="1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hidden="1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hidden="1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hidden="1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hidden="1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hidden="1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hidden="1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hidden="1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hidden="1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hidden="1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hidden="1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hidden="1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hidden="1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hidden="1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hidden="1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hidden="1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hidden="1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hidden="1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hidden="1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hidden="1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hidden="1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hidden="1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hidden="1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hidden="1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hidden="1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hidden="1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hidden="1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hidden="1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hidden="1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hidden="1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hidden="1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hidden="1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hidden="1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hidden="1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hidden="1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hidden="1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hidden="1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hidden="1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hidden="1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hidden="1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hidden="1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hidden="1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hidden="1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hidden="1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hidden="1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hidden="1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hidden="1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hidden="1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hidden="1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hidden="1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hidden="1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hidden="1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hidden="1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hidden="1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hidden="1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hidden="1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hidden="1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hidden="1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hidden="1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hidden="1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hidden="1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hidden="1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hidden="1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hidden="1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hidden="1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hidden="1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hidden="1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hidden="1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hidden="1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hidden="1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hidden="1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hidden="1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hidden="1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hidden="1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hidden="1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hidden="1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hidden="1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hidden="1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hidden="1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hidden="1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hidden="1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hidden="1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hidden="1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hidden="1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hidden="1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hidden="1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hidden="1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hidden="1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hidden="1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hidden="1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hidden="1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hidden="1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hidden="1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hidden="1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hidden="1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hidden="1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hidden="1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hidden="1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hidden="1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hidden="1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hidden="1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hidden="1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hidden="1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hidden="1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hidden="1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hidden="1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hidden="1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hidden="1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hidden="1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hidden="1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hidden="1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hidden="1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hidden="1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hidden="1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hidden="1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hidden="1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hidden="1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hidden="1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hidden="1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hidden="1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hidden="1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hidden="1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hidden="1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hidden="1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hidden="1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hidden="1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hidden="1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hidden="1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hidden="1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hidden="1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hidden="1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hidden="1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hidden="1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hidden="1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hidden="1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hidden="1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hidden="1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hidden="1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hidden="1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hidden="1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hidden="1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hidden="1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hidden="1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hidden="1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hidden="1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hidden="1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hidden="1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hidden="1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hidden="1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hidden="1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hidden="1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hidden="1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hidden="1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hidden="1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hidden="1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hidden="1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hidden="1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hidden="1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hidden="1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hidden="1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hidden="1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hidden="1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hidden="1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hidden="1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hidden="1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hidden="1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hidden="1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hidden="1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hidden="1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hidden="1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hidden="1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hidden="1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hidden="1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hidden="1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hidden="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hidden="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hidden="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1390</v>
      </c>
      <c r="AE15411" s="19" t="s">
        <v>1413</v>
      </c>
    </row>
    <row r="15412" spans="4:31" hidden="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1391</v>
      </c>
      <c r="AE15412" s="19" t="s">
        <v>1413</v>
      </c>
    </row>
    <row r="15413" spans="4:31" hidden="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1392</v>
      </c>
      <c r="AE15413" s="19" t="s">
        <v>1413</v>
      </c>
    </row>
    <row r="15414" spans="4:31" hidden="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1393</v>
      </c>
      <c r="AE15414" s="19" t="s">
        <v>1413</v>
      </c>
    </row>
    <row r="15415" spans="4:31" hidden="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1394</v>
      </c>
      <c r="AE15415" s="19" t="s">
        <v>1413</v>
      </c>
    </row>
    <row r="15416" spans="4:31" hidden="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1395</v>
      </c>
      <c r="AE15416" s="19" t="s">
        <v>1413</v>
      </c>
    </row>
    <row r="15417" spans="4:31" hidden="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1396</v>
      </c>
      <c r="AE15417" s="19" t="s">
        <v>1413</v>
      </c>
    </row>
    <row r="15418" spans="4:31" hidden="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1397</v>
      </c>
      <c r="AE15418" s="19" t="s">
        <v>1413</v>
      </c>
    </row>
    <row r="15419" spans="4:31" hidden="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1398</v>
      </c>
      <c r="AE15419" s="19" t="s">
        <v>1413</v>
      </c>
    </row>
    <row r="15420" spans="4:31" hidden="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1399</v>
      </c>
      <c r="AE15420" s="19" t="s">
        <v>1413</v>
      </c>
    </row>
    <row r="15421" spans="4:31" hidden="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1400</v>
      </c>
      <c r="AE15421" s="19" t="s">
        <v>1413</v>
      </c>
    </row>
    <row r="15422" spans="4:31" hidden="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hidden="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hidden="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hidden="1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hidden="1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hidden="1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hidden="1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hidden="1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hidden="1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hidden="1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hidden="1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hidden="1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hidden="1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hidden="1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hidden="1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hidden="1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hidden="1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hidden="1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hidden="1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hidden="1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hidden="1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hidden="1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hidden="1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hidden="1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hidden="1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hidden="1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hidden="1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hidden="1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hidden="1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hidden="1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hidden="1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hidden="1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hidden="1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hidden="1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hidden="1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hidden="1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hidden="1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hidden="1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hidden="1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hidden="1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hidden="1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hidden="1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hidden="1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hidden="1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hidden="1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hidden="1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hidden="1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hidden="1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hidden="1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hidden="1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hidden="1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hidden="1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hidden="1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hidden="1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hidden="1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hidden="1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hidden="1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hidden="1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hidden="1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hidden="1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hidden="1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hidden="1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hidden="1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hidden="1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hidden="1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hidden="1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hidden="1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hidden="1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hidden="1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hidden="1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hidden="1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hidden="1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hidden="1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hidden="1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hidden="1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hidden="1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hidden="1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hidden="1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hidden="1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hidden="1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hidden="1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hidden="1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hidden="1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hidden="1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hidden="1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hidden="1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hidden="1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hidden="1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hidden="1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hidden="1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hidden="1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hidden="1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hidden="1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hidden="1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hidden="1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hidden="1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hidden="1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hidden="1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hidden="1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hidden="1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hidden="1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hidden="1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hidden="1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hidden="1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hidden="1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hidden="1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hidden="1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hidden="1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hidden="1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hidden="1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hidden="1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hidden="1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hidden="1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hidden="1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hidden="1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hidden="1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hidden="1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hidden="1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hidden="1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hidden="1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hidden="1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hidden="1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hidden="1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hidden="1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hidden="1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hidden="1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hidden="1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hidden="1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hidden="1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hidden="1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hidden="1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hidden="1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hidden="1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1401</v>
      </c>
      <c r="AE15554" s="19" t="s">
        <v>1412</v>
      </c>
      <c r="AF15554" s="19" t="s">
        <v>1402</v>
      </c>
      <c r="AG15554" s="19" t="s">
        <v>1413</v>
      </c>
    </row>
    <row r="15555" spans="4:33" hidden="1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1403</v>
      </c>
      <c r="AE15555" s="19" t="s">
        <v>1412</v>
      </c>
      <c r="AF15555" s="19" t="s">
        <v>1404</v>
      </c>
      <c r="AG15555" s="19" t="s">
        <v>1413</v>
      </c>
    </row>
    <row r="15556" spans="4:33" hidden="1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1405</v>
      </c>
      <c r="AE15556" s="19" t="s">
        <v>1412</v>
      </c>
      <c r="AF15556" s="19" t="s">
        <v>1406</v>
      </c>
      <c r="AG15556" s="19" t="s">
        <v>1413</v>
      </c>
    </row>
    <row r="15557" spans="4:33" hidden="1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1407</v>
      </c>
      <c r="AG15557" s="19" t="s">
        <v>1413</v>
      </c>
    </row>
    <row r="15558" spans="4:33" hidden="1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1415</v>
      </c>
      <c r="AG15558" s="19" t="s">
        <v>1413</v>
      </c>
    </row>
    <row r="15559" spans="4:33" hidden="1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1403</v>
      </c>
      <c r="AE15559" s="19" t="s">
        <v>1412</v>
      </c>
      <c r="AF15559" s="19" t="s">
        <v>1404</v>
      </c>
      <c r="AG15559" s="19" t="s">
        <v>1413</v>
      </c>
    </row>
    <row r="15560" spans="4:33" hidden="1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1403</v>
      </c>
      <c r="AE15560" s="19" t="s">
        <v>1412</v>
      </c>
      <c r="AF15560" s="19" t="s">
        <v>1404</v>
      </c>
      <c r="AG15560" s="19" t="s">
        <v>1413</v>
      </c>
    </row>
    <row r="15561" spans="4:33" hidden="1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1403</v>
      </c>
      <c r="AE15561" s="19" t="s">
        <v>1412</v>
      </c>
      <c r="AF15561" s="19" t="s">
        <v>1404</v>
      </c>
      <c r="AG15561" s="19" t="s">
        <v>1413</v>
      </c>
    </row>
    <row r="15562" spans="4:33" hidden="1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hidden="1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hidden="1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hidden="1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1401</v>
      </c>
      <c r="AE15565" s="19" t="s">
        <v>1412</v>
      </c>
      <c r="AF15565" s="19" t="s">
        <v>1402</v>
      </c>
      <c r="AG15565" s="19" t="s">
        <v>1413</v>
      </c>
    </row>
    <row r="15566" spans="4:33" hidden="1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1403</v>
      </c>
      <c r="AE15566" s="19" t="s">
        <v>1412</v>
      </c>
      <c r="AF15566" s="19" t="s">
        <v>1404</v>
      </c>
      <c r="AG15566" s="19" t="s">
        <v>1413</v>
      </c>
    </row>
    <row r="15567" spans="4:33" hidden="1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1405</v>
      </c>
      <c r="AE15567" s="19" t="s">
        <v>1412</v>
      </c>
      <c r="AF15567" s="19" t="s">
        <v>1406</v>
      </c>
      <c r="AG15567" s="19" t="s">
        <v>1413</v>
      </c>
    </row>
    <row r="15568" spans="4:33" hidden="1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1407</v>
      </c>
      <c r="AG15568" s="19" t="s">
        <v>1413</v>
      </c>
    </row>
    <row r="15569" spans="4:33" hidden="1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1415</v>
      </c>
      <c r="AG15569" s="19" t="s">
        <v>1413</v>
      </c>
    </row>
    <row r="15570" spans="4:33" hidden="1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1403</v>
      </c>
      <c r="AE15570" s="19" t="s">
        <v>1412</v>
      </c>
      <c r="AF15570" s="19" t="s">
        <v>1404</v>
      </c>
      <c r="AG15570" s="19" t="s">
        <v>1413</v>
      </c>
    </row>
    <row r="15571" spans="4:33" hidden="1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1403</v>
      </c>
      <c r="AE15571" s="19" t="s">
        <v>1412</v>
      </c>
      <c r="AF15571" s="19" t="s">
        <v>1404</v>
      </c>
      <c r="AG15571" s="19" t="s">
        <v>1413</v>
      </c>
    </row>
    <row r="15572" spans="4:33" hidden="1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1403</v>
      </c>
      <c r="AE15572" s="19" t="s">
        <v>1412</v>
      </c>
      <c r="AF15572" s="19" t="s">
        <v>1404</v>
      </c>
      <c r="AG15572" s="19" t="s">
        <v>1413</v>
      </c>
    </row>
    <row r="15573" spans="4:33" hidden="1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1401</v>
      </c>
      <c r="AE15573" s="19" t="s">
        <v>1412</v>
      </c>
      <c r="AF15573" s="19" t="s">
        <v>1402</v>
      </c>
      <c r="AG15573" s="19" t="s">
        <v>1413</v>
      </c>
    </row>
    <row r="15574" spans="4:33" hidden="1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1403</v>
      </c>
      <c r="AE15574" s="19" t="s">
        <v>1412</v>
      </c>
      <c r="AF15574" s="19" t="s">
        <v>1404</v>
      </c>
      <c r="AG15574" s="19" t="s">
        <v>1413</v>
      </c>
    </row>
    <row r="15575" spans="4:33" hidden="1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1405</v>
      </c>
      <c r="AE15575" s="19" t="s">
        <v>1412</v>
      </c>
      <c r="AF15575" s="19" t="s">
        <v>1406</v>
      </c>
      <c r="AG15575" s="19" t="s">
        <v>1413</v>
      </c>
    </row>
    <row r="15576" spans="4:33" hidden="1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1407</v>
      </c>
      <c r="AG15576" s="19" t="s">
        <v>1413</v>
      </c>
    </row>
    <row r="15577" spans="4:33" hidden="1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1415</v>
      </c>
      <c r="AG15577" s="19" t="s">
        <v>1413</v>
      </c>
    </row>
    <row r="15578" spans="4:33" hidden="1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1702</v>
      </c>
      <c r="AG15578" s="19" t="s">
        <v>1413</v>
      </c>
    </row>
    <row r="15579" spans="4:33" hidden="1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1702</v>
      </c>
      <c r="AG15579" s="19" t="s">
        <v>1413</v>
      </c>
    </row>
    <row r="15580" spans="4:33" hidden="1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hidden="1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hidden="1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1403</v>
      </c>
      <c r="AE15582" s="19" t="s">
        <v>1412</v>
      </c>
      <c r="AF15582" s="19" t="s">
        <v>1404</v>
      </c>
      <c r="AG15582" s="19" t="s">
        <v>1413</v>
      </c>
    </row>
    <row r="15583" spans="4:33" hidden="1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1403</v>
      </c>
      <c r="AE15583" s="19" t="s">
        <v>1412</v>
      </c>
      <c r="AF15583" s="19" t="s">
        <v>1404</v>
      </c>
      <c r="AG15583" s="19" t="s">
        <v>1413</v>
      </c>
    </row>
    <row r="15584" spans="4:33" hidden="1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1403</v>
      </c>
      <c r="AE15584" s="19" t="s">
        <v>1412</v>
      </c>
      <c r="AF15584" s="19" t="s">
        <v>1404</v>
      </c>
      <c r="AG15584" s="19" t="s">
        <v>1413</v>
      </c>
    </row>
    <row r="15585" spans="4:33" hidden="1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1412</v>
      </c>
    </row>
    <row r="15586" spans="4:33" hidden="1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hidden="1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hidden="1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hidden="1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hidden="1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hidden="1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hidden="1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1408</v>
      </c>
      <c r="AG15592" s="19" t="s">
        <v>1413</v>
      </c>
    </row>
    <row r="15593" spans="4:33" hidden="1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1408</v>
      </c>
      <c r="AG15593" s="19" t="s">
        <v>1413</v>
      </c>
    </row>
    <row r="15594" spans="4:33" hidden="1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1408</v>
      </c>
      <c r="AG15594" s="19" t="s">
        <v>1413</v>
      </c>
    </row>
    <row r="15595" spans="4:33" hidden="1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hidden="1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1408</v>
      </c>
      <c r="AG15596" s="19" t="s">
        <v>1413</v>
      </c>
    </row>
    <row r="15597" spans="4:33" hidden="1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1408</v>
      </c>
      <c r="AG15597" s="19" t="s">
        <v>1413</v>
      </c>
    </row>
    <row r="15598" spans="4:33" hidden="1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1408</v>
      </c>
      <c r="AG15598" s="19" t="s">
        <v>1413</v>
      </c>
    </row>
    <row r="15599" spans="4:33" hidden="1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hidden="1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hidden="1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hidden="1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hidden="1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hidden="1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hidden="1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hidden="1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hidden="1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1409</v>
      </c>
      <c r="AG15607" s="19" t="s">
        <v>1413</v>
      </c>
    </row>
    <row r="15608" spans="4:33" hidden="1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1409</v>
      </c>
      <c r="AG15608" s="19" t="s">
        <v>1413</v>
      </c>
    </row>
    <row r="15609" spans="4:33" hidden="1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1409</v>
      </c>
      <c r="AG15609" s="19" t="s">
        <v>1413</v>
      </c>
    </row>
    <row r="15610" spans="4:33" hidden="1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1409</v>
      </c>
      <c r="AG15610" s="19" t="s">
        <v>1413</v>
      </c>
    </row>
    <row r="15611" spans="4:33" hidden="1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1409</v>
      </c>
      <c r="AG15611" s="19" t="s">
        <v>1413</v>
      </c>
    </row>
    <row r="15612" spans="4:33" hidden="1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1409</v>
      </c>
      <c r="AG15612" s="19" t="s">
        <v>1413</v>
      </c>
    </row>
    <row r="15613" spans="4:33" hidden="1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1409</v>
      </c>
      <c r="AG15613" s="19" t="s">
        <v>1413</v>
      </c>
    </row>
    <row r="15614" spans="4:33" hidden="1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1409</v>
      </c>
      <c r="AG15614" s="19" t="s">
        <v>1413</v>
      </c>
    </row>
    <row r="15615" spans="4:33" hidden="1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1409</v>
      </c>
      <c r="AG15615" s="19" t="s">
        <v>1413</v>
      </c>
    </row>
    <row r="15616" spans="4:33" hidden="1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1409</v>
      </c>
      <c r="AG15616" s="19" t="s">
        <v>1413</v>
      </c>
    </row>
    <row r="15617" spans="4:33" hidden="1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1409</v>
      </c>
      <c r="AG15617" s="19" t="s">
        <v>1413</v>
      </c>
    </row>
    <row r="15618" spans="4:33" hidden="1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hidden="1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hidden="1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hidden="1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hidden="1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hidden="1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hidden="1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hidden="1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hidden="1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hidden="1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hidden="1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hidden="1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hidden="1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hidden="1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hidden="1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hidden="1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hidden="1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hidden="1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hidden="1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hidden="1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hidden="1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hidden="1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hidden="1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hidden="1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hidden="1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hidden="1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hidden="1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hidden="1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hidden="1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hidden="1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hidden="1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hidden="1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hidden="1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hidden="1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hidden="1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hidden="1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hidden="1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hidden="1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hidden="1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hidden="1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hidden="1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hidden="1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hidden="1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hidden="1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hidden="1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hidden="1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hidden="1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hidden="1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hidden="1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hidden="1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hidden="1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hidden="1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hidden="1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hidden="1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hidden="1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hidden="1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hidden="1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hidden="1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hidden="1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hidden="1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hidden="1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hidden="1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hidden="1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hidden="1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hidden="1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hidden="1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hidden="1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hidden="1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hidden="1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hidden="1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hidden="1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hidden="1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hidden="1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hidden="1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hidden="1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hidden="1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hidden="1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hidden="1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hidden="1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hidden="1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hidden="1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hidden="1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hidden="1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hidden="1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hidden="1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hidden="1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hidden="1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hidden="1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hidden="1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hidden="1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hidden="1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hidden="1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hidden="1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hidden="1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hidden="1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hidden="1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hidden="1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hidden="1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hidden="1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hidden="1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hidden="1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hidden="1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hidden="1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hidden="1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hidden="1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hidden="1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hidden="1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hidden="1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hidden="1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hidden="1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hidden="1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hidden="1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hidden="1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hidden="1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hidden="1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hidden="1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hidden="1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hidden="1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hidden="1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hidden="1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hidden="1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hidden="1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hidden="1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hidden="1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hidden="1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hidden="1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hidden="1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hidden="1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hidden="1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hidden="1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hidden="1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hidden="1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hidden="1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hidden="1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hidden="1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hidden="1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hidden="1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hidden="1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hidden="1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hidden="1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hidden="1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hidden="1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hidden="1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hidden="1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hidden="1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hidden="1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hidden="1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hidden="1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hidden="1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hidden="1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hidden="1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hidden="1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hidden="1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hidden="1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hidden="1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hidden="1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hidden="1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hidden="1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hidden="1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hidden="1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hidden="1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hidden="1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hidden="1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hidden="1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hidden="1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hidden="1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hidden="1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hidden="1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hidden="1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hidden="1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hidden="1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hidden="1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hidden="1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hidden="1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hidden="1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hidden="1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hidden="1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hidden="1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hidden="1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hidden="1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hidden="1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hidden="1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hidden="1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hidden="1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hidden="1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hidden="1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hidden="1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hidden="1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hidden="1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hidden="1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hidden="1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hidden="1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hidden="1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hidden="1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hidden="1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hidden="1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hidden="1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hidden="1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hidden="1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hidden="1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hidden="1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hidden="1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hidden="1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hidden="1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hidden="1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hidden="1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hidden="1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hidden="1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hidden="1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hidden="1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hidden="1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hidden="1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hidden="1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hidden="1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hidden="1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hidden="1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hidden="1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hidden="1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hidden="1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hidden="1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hidden="1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hidden="1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hidden="1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hidden="1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hidden="1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hidden="1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hidden="1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hidden="1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hidden="1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hidden="1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hidden="1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hidden="1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hidden="1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hidden="1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hidden="1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hidden="1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hidden="1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hidden="1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hidden="1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hidden="1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hidden="1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hidden="1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hidden="1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hidden="1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hidden="1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hidden="1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hidden="1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hidden="1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hidden="1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hidden="1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hidden="1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hidden="1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hidden="1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hidden="1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hidden="1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hidden="1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hidden="1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hidden="1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hidden="1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hidden="1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hidden="1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hidden="1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hidden="1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hidden="1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hidden="1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hidden="1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hidden="1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hidden="1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hidden="1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hidden="1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hidden="1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hidden="1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hidden="1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hidden="1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hidden="1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hidden="1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hidden="1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hidden="1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hidden="1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hidden="1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hidden="1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hidden="1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hidden="1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hidden="1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hidden="1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hidden="1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hidden="1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hidden="1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hidden="1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hidden="1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hidden="1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hidden="1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hidden="1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hidden="1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hidden="1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hidden="1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hidden="1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hidden="1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hidden="1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hidden="1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hidden="1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hidden="1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hidden="1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hidden="1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hidden="1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hidden="1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hidden="1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hidden="1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hidden="1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hidden="1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hidden="1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hidden="1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hidden="1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hidden="1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hidden="1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hidden="1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hidden="1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hidden="1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hidden="1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hidden="1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hidden="1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hidden="1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hidden="1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hidden="1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hidden="1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hidden="1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hidden="1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hidden="1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hidden="1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hidden="1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hidden="1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hidden="1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hidden="1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hidden="1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hidden="1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hidden="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hidden="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hidden="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hidden="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hidden="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hidden="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hidden="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hidden="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hidden="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hidden="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1703</v>
      </c>
      <c r="AE15962" s="19" t="s">
        <v>1413</v>
      </c>
    </row>
    <row r="15963" spans="4:31" hidden="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hidden="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hidden="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hidden="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hidden="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hidden="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hidden="1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hidden="1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hidden="1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hidden="1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hidden="1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hidden="1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hidden="1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hidden="1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hidden="1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hidden="1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hidden="1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hidden="1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hidden="1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hidden="1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hidden="1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hidden="1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hidden="1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hidden="1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hidden="1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hidden="1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hidden="1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hidden="1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hidden="1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hidden="1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hidden="1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hidden="1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hidden="1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hidden="1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hidden="1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hidden="1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hidden="1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hidden="1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hidden="1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hidden="1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hidden="1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hidden="1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hidden="1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hidden="1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hidden="1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hidden="1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hidden="1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hidden="1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hidden="1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hidden="1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hidden="1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hidden="1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hidden="1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hidden="1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hidden="1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hidden="1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hidden="1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hidden="1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hidden="1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hidden="1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hidden="1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hidden="1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hidden="1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hidden="1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hidden="1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hidden="1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hidden="1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hidden="1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hidden="1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hidden="1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hidden="1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hidden="1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hidden="1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hidden="1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hidden="1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hidden="1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hidden="1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hidden="1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hidden="1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hidden="1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hidden="1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hidden="1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hidden="1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hidden="1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hidden="1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hidden="1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hidden="1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hidden="1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hidden="1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hidden="1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hidden="1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hidden="1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hidden="1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hidden="1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hidden="1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hidden="1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hidden="1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hidden="1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hidden="1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hidden="1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hidden="1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hidden="1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hidden="1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hidden="1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hidden="1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hidden="1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hidden="1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hidden="1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hidden="1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hidden="1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hidden="1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hidden="1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hidden="1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hidden="1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hidden="1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hidden="1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hidden="1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hidden="1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hidden="1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hidden="1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hidden="1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hidden="1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hidden="1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hidden="1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hidden="1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hidden="1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hidden="1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hidden="1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hidden="1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hidden="1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hidden="1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hidden="1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hidden="1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hidden="1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hidden="1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hidden="1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hidden="1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hidden="1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hidden="1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hidden="1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hidden="1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hidden="1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hidden="1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hidden="1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hidden="1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hidden="1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hidden="1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hidden="1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hidden="1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hidden="1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hidden="1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hidden="1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hidden="1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hidden="1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hidden="1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hidden="1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hidden="1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hidden="1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hidden="1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hidden="1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hidden="1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hidden="1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hidden="1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hidden="1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hidden="1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hidden="1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hidden="1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hidden="1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hidden="1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hidden="1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hidden="1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hidden="1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hidden="1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hidden="1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hidden="1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hidden="1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hidden="1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hidden="1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hidden="1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hidden="1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hidden="1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hidden="1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hidden="1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hidden="1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hidden="1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hidden="1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hidden="1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hidden="1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hidden="1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hidden="1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hidden="1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hidden="1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hidden="1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hidden="1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hidden="1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hidden="1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hidden="1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hidden="1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hidden="1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hidden="1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hidden="1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hidden="1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hidden="1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hidden="1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hidden="1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hidden="1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hidden="1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hidden="1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hidden="1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hidden="1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hidden="1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hidden="1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hidden="1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hidden="1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hidden="1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hidden="1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hidden="1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hidden="1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hidden="1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hidden="1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hidden="1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hidden="1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hidden="1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hidden="1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hidden="1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hidden="1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hidden="1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hidden="1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hidden="1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hidden="1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hidden="1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hidden="1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hidden="1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hidden="1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hidden="1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hidden="1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hidden="1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hidden="1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hidden="1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hidden="1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hidden="1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hidden="1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hidden="1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hidden="1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hidden="1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hidden="1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hidden="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hidden="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hidden="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hidden="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hidden="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hidden="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hidden="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hidden="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1390</v>
      </c>
      <c r="AE16216" s="19" t="s">
        <v>1413</v>
      </c>
    </row>
    <row r="16217" spans="4:31" hidden="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1391</v>
      </c>
      <c r="AE16217" s="19" t="s">
        <v>1413</v>
      </c>
    </row>
    <row r="16218" spans="4:31" hidden="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1392</v>
      </c>
      <c r="AE16218" s="19" t="s">
        <v>1413</v>
      </c>
    </row>
    <row r="16219" spans="4:31" hidden="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1393</v>
      </c>
      <c r="AE16219" s="19" t="s">
        <v>1413</v>
      </c>
    </row>
    <row r="16220" spans="4:31" hidden="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1394</v>
      </c>
      <c r="AE16220" s="19" t="s">
        <v>1413</v>
      </c>
    </row>
    <row r="16221" spans="4:31" hidden="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1395</v>
      </c>
      <c r="AE16221" s="19" t="s">
        <v>1413</v>
      </c>
    </row>
    <row r="16222" spans="4:31" hidden="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1396</v>
      </c>
      <c r="AE16222" s="19" t="s">
        <v>1413</v>
      </c>
    </row>
    <row r="16223" spans="4:31" hidden="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1397</v>
      </c>
      <c r="AE16223" s="19" t="s">
        <v>1413</v>
      </c>
    </row>
    <row r="16224" spans="4:31" hidden="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1398</v>
      </c>
      <c r="AE16224" s="19" t="s">
        <v>1413</v>
      </c>
    </row>
    <row r="16225" spans="4:31" hidden="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1399</v>
      </c>
      <c r="AE16225" s="19" t="s">
        <v>1413</v>
      </c>
    </row>
    <row r="16226" spans="4:31" hidden="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1400</v>
      </c>
      <c r="AE16226" s="19" t="s">
        <v>1413</v>
      </c>
    </row>
    <row r="16227" spans="4:31" hidden="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hidden="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hidden="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hidden="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hidden="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hidden="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hidden="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hidden="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hidden="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hidden="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hidden="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hidden="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hidden="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hidden="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hidden="1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hidden="1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hidden="1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hidden="1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hidden="1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hidden="1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hidden="1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hidden="1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hidden="1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hidden="1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hidden="1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hidden="1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hidden="1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hidden="1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hidden="1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hidden="1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hidden="1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hidden="1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hidden="1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hidden="1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hidden="1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hidden="1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hidden="1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hidden="1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hidden="1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hidden="1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hidden="1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hidden="1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hidden="1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hidden="1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hidden="1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hidden="1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hidden="1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hidden="1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hidden="1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hidden="1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hidden="1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hidden="1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hidden="1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hidden="1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hidden="1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hidden="1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hidden="1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hidden="1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hidden="1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hidden="1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hidden="1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hidden="1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hidden="1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hidden="1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hidden="1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hidden="1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hidden="1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hidden="1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hidden="1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hidden="1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hidden="1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hidden="1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hidden="1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hidden="1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hidden="1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hidden="1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hidden="1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hidden="1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hidden="1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hidden="1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hidden="1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hidden="1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hidden="1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hidden="1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hidden="1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hidden="1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hidden="1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hidden="1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hidden="1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hidden="1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hidden="1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hidden="1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hidden="1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hidden="1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hidden="1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hidden="1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hidden="1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hidden="1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hidden="1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hidden="1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hidden="1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hidden="1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hidden="1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hidden="1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hidden="1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hidden="1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hidden="1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hidden="1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hidden="1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hidden="1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hidden="1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hidden="1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hidden="1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hidden="1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hidden="1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hidden="1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hidden="1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hidden="1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hidden="1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hidden="1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hidden="1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hidden="1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hidden="1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hidden="1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hidden="1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hidden="1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hidden="1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hidden="1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hidden="1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hidden="1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hidden="1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hidden="1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hidden="1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1401</v>
      </c>
      <c r="AE16359" s="19" t="s">
        <v>1412</v>
      </c>
      <c r="AF16359" s="19" t="s">
        <v>1402</v>
      </c>
      <c r="AG16359" s="19" t="s">
        <v>1413</v>
      </c>
    </row>
    <row r="16360" spans="4:33" hidden="1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1403</v>
      </c>
      <c r="AE16360" s="19" t="s">
        <v>1412</v>
      </c>
      <c r="AF16360" s="19" t="s">
        <v>1404</v>
      </c>
      <c r="AG16360" s="19" t="s">
        <v>1413</v>
      </c>
    </row>
    <row r="16361" spans="4:33" hidden="1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1405</v>
      </c>
      <c r="AE16361" s="19" t="s">
        <v>1412</v>
      </c>
      <c r="AF16361" s="19" t="s">
        <v>1406</v>
      </c>
      <c r="AG16361" s="19" t="s">
        <v>1413</v>
      </c>
    </row>
    <row r="16362" spans="4:33" hidden="1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1407</v>
      </c>
      <c r="AG16362" s="19" t="s">
        <v>1413</v>
      </c>
    </row>
    <row r="16363" spans="4:33" hidden="1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1415</v>
      </c>
      <c r="AG16363" s="19" t="s">
        <v>1413</v>
      </c>
    </row>
    <row r="16364" spans="4:33" hidden="1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1403</v>
      </c>
      <c r="AE16364" s="19" t="s">
        <v>1412</v>
      </c>
      <c r="AF16364" s="19" t="s">
        <v>1404</v>
      </c>
      <c r="AG16364" s="19" t="s">
        <v>1413</v>
      </c>
    </row>
    <row r="16365" spans="4:33" hidden="1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1403</v>
      </c>
      <c r="AE16365" s="19" t="s">
        <v>1412</v>
      </c>
      <c r="AF16365" s="19" t="s">
        <v>1404</v>
      </c>
      <c r="AG16365" s="19" t="s">
        <v>1413</v>
      </c>
    </row>
    <row r="16366" spans="4:33" hidden="1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1403</v>
      </c>
      <c r="AE16366" s="19" t="s">
        <v>1412</v>
      </c>
      <c r="AF16366" s="19" t="s">
        <v>1404</v>
      </c>
      <c r="AG16366" s="19" t="s">
        <v>1413</v>
      </c>
    </row>
    <row r="16367" spans="4:33" hidden="1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hidden="1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hidden="1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hidden="1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1401</v>
      </c>
      <c r="AE16370" s="19" t="s">
        <v>1412</v>
      </c>
      <c r="AF16370" s="19" t="s">
        <v>1402</v>
      </c>
      <c r="AG16370" s="19" t="s">
        <v>1413</v>
      </c>
    </row>
    <row r="16371" spans="4:33" hidden="1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1403</v>
      </c>
      <c r="AE16371" s="19" t="s">
        <v>1412</v>
      </c>
      <c r="AF16371" s="19" t="s">
        <v>1404</v>
      </c>
      <c r="AG16371" s="19" t="s">
        <v>1413</v>
      </c>
    </row>
    <row r="16372" spans="4:33" hidden="1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1405</v>
      </c>
      <c r="AE16372" s="19" t="s">
        <v>1412</v>
      </c>
      <c r="AF16372" s="19" t="s">
        <v>1406</v>
      </c>
      <c r="AG16372" s="19" t="s">
        <v>1413</v>
      </c>
    </row>
    <row r="16373" spans="4:33" hidden="1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1407</v>
      </c>
      <c r="AG16373" s="19" t="s">
        <v>1413</v>
      </c>
    </row>
    <row r="16374" spans="4:33" hidden="1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1415</v>
      </c>
      <c r="AG16374" s="19" t="s">
        <v>1413</v>
      </c>
    </row>
    <row r="16375" spans="4:33" hidden="1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1403</v>
      </c>
      <c r="AE16375" s="19" t="s">
        <v>1412</v>
      </c>
      <c r="AF16375" s="19" t="s">
        <v>1404</v>
      </c>
      <c r="AG16375" s="19" t="s">
        <v>1413</v>
      </c>
    </row>
    <row r="16376" spans="4:33" hidden="1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1403</v>
      </c>
      <c r="AE16376" s="19" t="s">
        <v>1412</v>
      </c>
      <c r="AF16376" s="19" t="s">
        <v>1404</v>
      </c>
      <c r="AG16376" s="19" t="s">
        <v>1413</v>
      </c>
    </row>
    <row r="16377" spans="4:33" hidden="1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1403</v>
      </c>
      <c r="AE16377" s="19" t="s">
        <v>1412</v>
      </c>
      <c r="AF16377" s="19" t="s">
        <v>1404</v>
      </c>
      <c r="AG16377" s="19" t="s">
        <v>1413</v>
      </c>
    </row>
    <row r="16378" spans="4:33" hidden="1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1401</v>
      </c>
      <c r="AE16378" s="19" t="s">
        <v>1412</v>
      </c>
      <c r="AF16378" s="19" t="s">
        <v>1402</v>
      </c>
      <c r="AG16378" s="19" t="s">
        <v>1413</v>
      </c>
    </row>
    <row r="16379" spans="4:33" hidden="1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1403</v>
      </c>
      <c r="AE16379" s="19" t="s">
        <v>1412</v>
      </c>
      <c r="AF16379" s="19" t="s">
        <v>1404</v>
      </c>
      <c r="AG16379" s="19" t="s">
        <v>1413</v>
      </c>
    </row>
    <row r="16380" spans="4:33" hidden="1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1405</v>
      </c>
      <c r="AE16380" s="19" t="s">
        <v>1412</v>
      </c>
      <c r="AF16380" s="19" t="s">
        <v>1406</v>
      </c>
      <c r="AG16380" s="19" t="s">
        <v>1413</v>
      </c>
    </row>
    <row r="16381" spans="4:33" hidden="1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1407</v>
      </c>
      <c r="AG16381" s="19" t="s">
        <v>1413</v>
      </c>
    </row>
    <row r="16382" spans="4:33" hidden="1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1415</v>
      </c>
      <c r="AG16382" s="19" t="s">
        <v>1413</v>
      </c>
    </row>
    <row r="16383" spans="4:33" hidden="1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1702</v>
      </c>
      <c r="AG16383" s="19" t="s">
        <v>1413</v>
      </c>
    </row>
    <row r="16384" spans="4:33" hidden="1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1702</v>
      </c>
      <c r="AG16384" s="19" t="s">
        <v>1413</v>
      </c>
    </row>
    <row r="16385" spans="4:33" hidden="1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hidden="1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hidden="1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1403</v>
      </c>
      <c r="AE16387" s="19" t="s">
        <v>1412</v>
      </c>
      <c r="AF16387" s="19" t="s">
        <v>1404</v>
      </c>
      <c r="AG16387" s="19" t="s">
        <v>1413</v>
      </c>
    </row>
    <row r="16388" spans="4:33" hidden="1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1403</v>
      </c>
      <c r="AE16388" s="19" t="s">
        <v>1412</v>
      </c>
      <c r="AF16388" s="19" t="s">
        <v>1404</v>
      </c>
      <c r="AG16388" s="19" t="s">
        <v>1413</v>
      </c>
    </row>
    <row r="16389" spans="4:33" hidden="1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1403</v>
      </c>
      <c r="AE16389" s="19" t="s">
        <v>1412</v>
      </c>
      <c r="AF16389" s="19" t="s">
        <v>1404</v>
      </c>
      <c r="AG16389" s="19" t="s">
        <v>1413</v>
      </c>
    </row>
    <row r="16390" spans="4:33" hidden="1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1412</v>
      </c>
    </row>
    <row r="16391" spans="4:33" hidden="1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hidden="1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hidden="1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hidden="1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hidden="1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hidden="1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hidden="1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1408</v>
      </c>
      <c r="AG16397" s="19" t="s">
        <v>1413</v>
      </c>
    </row>
    <row r="16398" spans="4:33" hidden="1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1408</v>
      </c>
      <c r="AG16398" s="19" t="s">
        <v>1413</v>
      </c>
    </row>
    <row r="16399" spans="4:33" hidden="1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1408</v>
      </c>
      <c r="AG16399" s="19" t="s">
        <v>1413</v>
      </c>
    </row>
    <row r="16400" spans="4:33" hidden="1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hidden="1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1408</v>
      </c>
      <c r="AG16401" s="19" t="s">
        <v>1413</v>
      </c>
    </row>
    <row r="16402" spans="4:33" hidden="1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1408</v>
      </c>
      <c r="AG16402" s="19" t="s">
        <v>1413</v>
      </c>
    </row>
    <row r="16403" spans="4:33" hidden="1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1408</v>
      </c>
      <c r="AG16403" s="19" t="s">
        <v>1413</v>
      </c>
    </row>
    <row r="16404" spans="4:33" hidden="1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hidden="1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hidden="1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hidden="1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hidden="1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hidden="1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hidden="1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hidden="1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hidden="1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1409</v>
      </c>
      <c r="AG16412" s="19" t="s">
        <v>1413</v>
      </c>
    </row>
    <row r="16413" spans="4:33" hidden="1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1409</v>
      </c>
      <c r="AG16413" s="19" t="s">
        <v>1413</v>
      </c>
    </row>
    <row r="16414" spans="4:33" hidden="1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1409</v>
      </c>
      <c r="AG16414" s="19" t="s">
        <v>1413</v>
      </c>
    </row>
    <row r="16415" spans="4:33" hidden="1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1409</v>
      </c>
      <c r="AG16415" s="19" t="s">
        <v>1413</v>
      </c>
    </row>
    <row r="16416" spans="4:33" hidden="1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1409</v>
      </c>
      <c r="AG16416" s="19" t="s">
        <v>1413</v>
      </c>
    </row>
    <row r="16417" spans="4:33" hidden="1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1409</v>
      </c>
      <c r="AG16417" s="19" t="s">
        <v>1413</v>
      </c>
    </row>
    <row r="16418" spans="4:33" hidden="1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1409</v>
      </c>
      <c r="AG16418" s="19" t="s">
        <v>1413</v>
      </c>
    </row>
    <row r="16419" spans="4:33" hidden="1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1409</v>
      </c>
      <c r="AG16419" s="19" t="s">
        <v>1413</v>
      </c>
    </row>
    <row r="16420" spans="4:33" hidden="1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1409</v>
      </c>
      <c r="AG16420" s="19" t="s">
        <v>1413</v>
      </c>
    </row>
    <row r="16421" spans="4:33" hidden="1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1409</v>
      </c>
      <c r="AG16421" s="19" t="s">
        <v>1413</v>
      </c>
    </row>
    <row r="16422" spans="4:33" hidden="1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1409</v>
      </c>
      <c r="AG16422" s="19" t="s">
        <v>1413</v>
      </c>
    </row>
    <row r="16423" spans="4:33" hidden="1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hidden="1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hidden="1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hidden="1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hidden="1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hidden="1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hidden="1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hidden="1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hidden="1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hidden="1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hidden="1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hidden="1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hidden="1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hidden="1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hidden="1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hidden="1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hidden="1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hidden="1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hidden="1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hidden="1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hidden="1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hidden="1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hidden="1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hidden="1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hidden="1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hidden="1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hidden="1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hidden="1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hidden="1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hidden="1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hidden="1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hidden="1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hidden="1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hidden="1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hidden="1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hidden="1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hidden="1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hidden="1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hidden="1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hidden="1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hidden="1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hidden="1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hidden="1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hidden="1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hidden="1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hidden="1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hidden="1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hidden="1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hidden="1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hidden="1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hidden="1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hidden="1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hidden="1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hidden="1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hidden="1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hidden="1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hidden="1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hidden="1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hidden="1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hidden="1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hidden="1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hidden="1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hidden="1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hidden="1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hidden="1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hidden="1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hidden="1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hidden="1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hidden="1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hidden="1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hidden="1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hidden="1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hidden="1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hidden="1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hidden="1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hidden="1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hidden="1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hidden="1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hidden="1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hidden="1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hidden="1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hidden="1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hidden="1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hidden="1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hidden="1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hidden="1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hidden="1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hidden="1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hidden="1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hidden="1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hidden="1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hidden="1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hidden="1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hidden="1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hidden="1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hidden="1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hidden="1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hidden="1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hidden="1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hidden="1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hidden="1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hidden="1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hidden="1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hidden="1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hidden="1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hidden="1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hidden="1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hidden="1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hidden="1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hidden="1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hidden="1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hidden="1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hidden="1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hidden="1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hidden="1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hidden="1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hidden="1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hidden="1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hidden="1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hidden="1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hidden="1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hidden="1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hidden="1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hidden="1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hidden="1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hidden="1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hidden="1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hidden="1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hidden="1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hidden="1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hidden="1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hidden="1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hidden="1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hidden="1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hidden="1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hidden="1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hidden="1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hidden="1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hidden="1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hidden="1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hidden="1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hidden="1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hidden="1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hidden="1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hidden="1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hidden="1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hidden="1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hidden="1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hidden="1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hidden="1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hidden="1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hidden="1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hidden="1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hidden="1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hidden="1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hidden="1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hidden="1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hidden="1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hidden="1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hidden="1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hidden="1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hidden="1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hidden="1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hidden="1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hidden="1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hidden="1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hidden="1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hidden="1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hidden="1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hidden="1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hidden="1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hidden="1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hidden="1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hidden="1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hidden="1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hidden="1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hidden="1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hidden="1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hidden="1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hidden="1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hidden="1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hidden="1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hidden="1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hidden="1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hidden="1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hidden="1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hidden="1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hidden="1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hidden="1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hidden="1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hidden="1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hidden="1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hidden="1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hidden="1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hidden="1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hidden="1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hidden="1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hidden="1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hidden="1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hidden="1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hidden="1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hidden="1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hidden="1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hidden="1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hidden="1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hidden="1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hidden="1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hidden="1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hidden="1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hidden="1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hidden="1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hidden="1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hidden="1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hidden="1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hidden="1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hidden="1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hidden="1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hidden="1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hidden="1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hidden="1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hidden="1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hidden="1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hidden="1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hidden="1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hidden="1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hidden="1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hidden="1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hidden="1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hidden="1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hidden="1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hidden="1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hidden="1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hidden="1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hidden="1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hidden="1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hidden="1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hidden="1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hidden="1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hidden="1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hidden="1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hidden="1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hidden="1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hidden="1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hidden="1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hidden="1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hidden="1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hidden="1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hidden="1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hidden="1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hidden="1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hidden="1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hidden="1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hidden="1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hidden="1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hidden="1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hidden="1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hidden="1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hidden="1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hidden="1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hidden="1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hidden="1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hidden="1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hidden="1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hidden="1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hidden="1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hidden="1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hidden="1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hidden="1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hidden="1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hidden="1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hidden="1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hidden="1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hidden="1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hidden="1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hidden="1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hidden="1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hidden="1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hidden="1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hidden="1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hidden="1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hidden="1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hidden="1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hidden="1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hidden="1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hidden="1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hidden="1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hidden="1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hidden="1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hidden="1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hidden="1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hidden="1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hidden="1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hidden="1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hidden="1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hidden="1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hidden="1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hidden="1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hidden="1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hidden="1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hidden="1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hidden="1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hidden="1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hidden="1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hidden="1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hidden="1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hidden="1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hidden="1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hidden="1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hidden="1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hidden="1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hidden="1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hidden="1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hidden="1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hidden="1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hidden="1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hidden="1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hidden="1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hidden="1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hidden="1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hidden="1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hidden="1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hidden="1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hidden="1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hidden="1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hidden="1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hidden="1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hidden="1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hidden="1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hidden="1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hidden="1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hidden="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hidden="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hidden="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hidden="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hidden="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hidden="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hidden="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hidden="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hidden="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hidden="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hidden="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hidden="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hidden="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hidden="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hidden="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1703</v>
      </c>
      <c r="AE16767" s="19" t="s">
        <v>1413</v>
      </c>
    </row>
    <row r="16768" spans="4:31" hidden="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hidden="1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hidden="1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hidden="1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hidden="1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hidden="1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hidden="1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hidden="1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hidden="1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hidden="1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hidden="1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hidden="1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hidden="1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hidden="1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hidden="1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hidden="1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hidden="1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hidden="1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hidden="1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hidden="1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hidden="1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hidden="1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hidden="1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hidden="1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hidden="1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hidden="1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hidden="1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hidden="1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hidden="1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hidden="1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hidden="1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hidden="1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hidden="1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hidden="1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hidden="1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hidden="1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hidden="1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hidden="1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hidden="1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hidden="1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hidden="1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hidden="1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hidden="1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hidden="1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hidden="1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hidden="1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hidden="1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hidden="1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hidden="1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hidden="1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hidden="1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hidden="1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hidden="1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hidden="1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hidden="1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hidden="1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hidden="1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hidden="1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hidden="1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hidden="1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hidden="1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hidden="1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hidden="1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hidden="1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hidden="1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hidden="1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hidden="1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hidden="1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hidden="1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hidden="1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hidden="1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hidden="1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hidden="1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hidden="1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hidden="1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hidden="1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hidden="1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hidden="1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hidden="1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hidden="1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hidden="1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hidden="1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hidden="1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hidden="1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hidden="1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hidden="1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hidden="1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hidden="1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hidden="1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hidden="1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hidden="1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hidden="1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hidden="1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hidden="1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hidden="1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hidden="1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hidden="1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hidden="1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hidden="1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hidden="1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hidden="1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hidden="1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hidden="1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hidden="1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hidden="1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hidden="1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hidden="1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hidden="1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hidden="1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hidden="1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hidden="1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hidden="1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hidden="1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hidden="1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hidden="1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hidden="1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hidden="1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hidden="1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hidden="1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hidden="1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hidden="1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hidden="1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hidden="1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hidden="1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hidden="1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hidden="1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hidden="1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hidden="1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hidden="1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hidden="1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hidden="1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hidden="1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hidden="1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hidden="1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hidden="1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hidden="1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hidden="1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hidden="1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hidden="1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hidden="1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autoFilter ref="A2:BA16907" xr:uid="{00000000-0009-0000-0000-000002000000}">
    <filterColumn colId="0">
      <filters>
        <filter val="รัตนวาปี,รพช."/>
      </filters>
    </filterColumn>
  </autoFilter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zoomScale="70" zoomScaleNormal="70" workbookViewId="0">
      <selection activeCell="F30" sqref="F30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1423</v>
      </c>
      <c r="B2" s="73"/>
      <c r="C2" s="73" t="s">
        <v>1417</v>
      </c>
      <c r="D2" s="73" t="s">
        <v>1420</v>
      </c>
      <c r="E2" s="73" t="s">
        <v>1416</v>
      </c>
      <c r="F2" s="73" t="s">
        <v>1417</v>
      </c>
    </row>
    <row r="3" spans="1:6" s="71" customFormat="1" x14ac:dyDescent="0.25">
      <c r="A3" s="74">
        <v>2</v>
      </c>
      <c r="B3" s="75" t="s">
        <v>1368</v>
      </c>
      <c r="C3" s="72" t="s">
        <v>1369</v>
      </c>
      <c r="D3" s="71" t="s">
        <v>1412</v>
      </c>
      <c r="E3" s="72" t="s">
        <v>374</v>
      </c>
      <c r="F3" s="72" t="s">
        <v>375</v>
      </c>
    </row>
    <row r="4" spans="1:6" s="71" customFormat="1" x14ac:dyDescent="0.25">
      <c r="B4" s="75" t="s">
        <v>1370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1372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1371</v>
      </c>
      <c r="D7" s="71" t="s">
        <v>1412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1373</v>
      </c>
      <c r="D20" s="71" t="s">
        <v>1412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1375</v>
      </c>
      <c r="C24" s="72" t="s">
        <v>99</v>
      </c>
      <c r="D24" s="71" t="s">
        <v>1413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1378</v>
      </c>
      <c r="C37" t="s">
        <v>1380</v>
      </c>
      <c r="D37" s="69" t="s">
        <v>1413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1381</v>
      </c>
      <c r="D41" s="69" t="s">
        <v>1413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1382</v>
      </c>
      <c r="D54" s="69" t="s">
        <v>1413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1383</v>
      </c>
      <c r="D58" s="69" t="s">
        <v>1413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1418</v>
      </c>
      <c r="D65" s="77" t="s">
        <v>1413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1419</v>
      </c>
      <c r="D77" s="69" t="s">
        <v>1413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1422</v>
      </c>
      <c r="D80" s="69" t="s">
        <v>1413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1421</v>
      </c>
      <c r="D84" s="69" t="s">
        <v>1413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4</vt:i4>
      </vt:variant>
      <vt:variant>
        <vt:lpstr>ช่วงที่มีชื่อ</vt:lpstr>
      </vt:variant>
      <vt:variant>
        <vt:i4>3</vt:i4>
      </vt:variant>
    </vt:vector>
  </HeadingPairs>
  <TitlesOfParts>
    <vt:vector size="7" baseType="lpstr">
      <vt:lpstr>สรุปแผน จ.หนองคาย</vt:lpstr>
      <vt:lpstr>แผน 2-4 จ.หนองคาย</vt:lpstr>
      <vt:lpstr>จ.หนองคาย</vt:lpstr>
      <vt:lpstr>mapping</vt:lpstr>
      <vt:lpstr>'แผน 2-4 จ.หนองคาย'!Print_Area</vt:lpstr>
      <vt:lpstr>'สรุปแผน จ.หนองคาย'!Print_Area</vt:lpstr>
      <vt:lpstr>'แผน 2-4 จ.หนองคาย'!Print_Titles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2020-12-22T10:02:09Z</dcterms:modified>
</cp:coreProperties>
</file>