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ย.63\สรุปผลการกำกับติดตาม Planfin แผนที่  2-4 เดือน กย.63\"/>
    </mc:Choice>
  </mc:AlternateContent>
  <xr:revisionPtr revIDLastSave="0" documentId="13_ncr:1_{0848A4FC-0821-43F3-8689-089E02185038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หนองบัว" sheetId="6" r:id="rId1"/>
    <sheet name="แผน 2-4 หนองบัวลำภู" sheetId="4" r:id="rId2"/>
    <sheet name="หนองบัวลำภู" sheetId="3" r:id="rId3"/>
    <sheet name="mapping" sheetId="5" r:id="rId4"/>
  </sheets>
  <definedNames>
    <definedName name="_xlnm._FilterDatabase" localSheetId="2" hidden="1">หนองบัวลำภู!$A$1:$AG$4724</definedName>
    <definedName name="_xlnm.Print_Area" localSheetId="1">'แผน 2-4 หนองบัวลำภู'!$A$1:$AG$34</definedName>
    <definedName name="_xlnm.Print_Area" localSheetId="0">'สรุป จ.หนองบัว'!$A$1:$H$34</definedName>
    <definedName name="_xlnm.Print_Titles" localSheetId="1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6" l="1"/>
  <c r="B23" i="6"/>
  <c r="B8" i="6"/>
  <c r="E12" i="4" l="1"/>
  <c r="E4" i="4"/>
  <c r="D3" i="3"/>
  <c r="E3" i="3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D5" i="6"/>
  <c r="E5" i="6" s="1"/>
  <c r="D6" i="6"/>
  <c r="E6" i="6" s="1"/>
  <c r="D4" i="6"/>
  <c r="E4" i="6" s="1"/>
  <c r="E3" i="6"/>
  <c r="D33" i="6" l="1"/>
  <c r="E25" i="6"/>
  <c r="E33" i="6" s="1"/>
  <c r="D22" i="6"/>
  <c r="D7" i="6"/>
  <c r="E22" i="6"/>
  <c r="E7" i="6"/>
  <c r="X22" i="4" l="1"/>
  <c r="AD21" i="4"/>
  <c r="AC22" i="4"/>
  <c r="Y21" i="4"/>
  <c r="T21" i="4"/>
  <c r="S22" i="4"/>
  <c r="O21" i="4"/>
  <c r="N22" i="4"/>
  <c r="J21" i="4"/>
  <c r="I22" i="4"/>
  <c r="D22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E21" i="4"/>
  <c r="AF21" i="4" s="1"/>
  <c r="AG21" i="4" s="1"/>
  <c r="G21" i="4" l="1"/>
  <c r="H21" i="4" s="1"/>
  <c r="F21" i="6"/>
  <c r="G21" i="6" s="1"/>
  <c r="AB21" i="4"/>
  <c r="U20" i="4"/>
  <c r="P20" i="4"/>
  <c r="Y10" i="4" l="1"/>
  <c r="E3" i="4"/>
  <c r="J3" i="4" s="1"/>
  <c r="O3" i="4" s="1"/>
  <c r="T3" i="4" s="1"/>
  <c r="Y3" i="4" s="1"/>
  <c r="AD3" i="4" l="1"/>
  <c r="AE32" i="4" l="1"/>
  <c r="Z32" i="4"/>
  <c r="U32" i="4"/>
  <c r="P32" i="4"/>
  <c r="K32" i="4"/>
  <c r="AE31" i="4"/>
  <c r="Z31" i="4"/>
  <c r="U31" i="4"/>
  <c r="P31" i="4"/>
  <c r="K31" i="4"/>
  <c r="F31" i="4"/>
  <c r="F31" i="6" l="1"/>
  <c r="G31" i="6" s="1"/>
  <c r="H31" i="6" s="1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D4" i="4" l="1"/>
  <c r="Y12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Y22" i="4" l="1"/>
  <c r="J22" i="4"/>
  <c r="T22" i="4"/>
  <c r="AD22" i="4"/>
  <c r="O22" i="4"/>
  <c r="J33" i="4"/>
  <c r="J7" i="4"/>
  <c r="Y33" i="4"/>
  <c r="O33" i="4"/>
  <c r="Y7" i="4"/>
  <c r="T33" i="4"/>
  <c r="AD33" i="4"/>
  <c r="AD7" i="4"/>
  <c r="O7" i="4"/>
  <c r="T7" i="4"/>
  <c r="E19" i="4"/>
  <c r="E18" i="4"/>
  <c r="E15" i="4"/>
  <c r="E14" i="4"/>
  <c r="E13" i="4"/>
  <c r="E11" i="4"/>
  <c r="E10" i="4"/>
  <c r="E6" i="4"/>
  <c r="E5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F13" i="6" l="1"/>
  <c r="G13" i="6" s="1"/>
  <c r="H13" i="6" s="1"/>
  <c r="F15" i="6"/>
  <c r="G15" i="6" s="1"/>
  <c r="H15" i="6" s="1"/>
  <c r="F14" i="6"/>
  <c r="G14" i="6" s="1"/>
  <c r="H14" i="6" s="1"/>
  <c r="F12" i="6"/>
  <c r="G12" i="6" s="1"/>
  <c r="H12" i="6" s="1"/>
  <c r="F11" i="6"/>
  <c r="G11" i="6" s="1"/>
  <c r="H11" i="6" s="1"/>
  <c r="F20" i="6"/>
  <c r="G20" i="6" s="1"/>
  <c r="H20" i="6" s="1"/>
  <c r="F10" i="6"/>
  <c r="F19" i="6"/>
  <c r="G19" i="6" s="1"/>
  <c r="H19" i="6" s="1"/>
  <c r="F18" i="6"/>
  <c r="G18" i="6" s="1"/>
  <c r="H18" i="6" s="1"/>
  <c r="F16" i="6"/>
  <c r="G16" i="6" s="1"/>
  <c r="H16" i="6" s="1"/>
  <c r="F17" i="6"/>
  <c r="G17" i="6" s="1"/>
  <c r="H17" i="6" s="1"/>
  <c r="K22" i="4"/>
  <c r="F22" i="4"/>
  <c r="Z22" i="4"/>
  <c r="AE22" i="4"/>
  <c r="P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P27" i="4"/>
  <c r="Q27" i="4" s="1"/>
  <c r="R27" i="4" s="1"/>
  <c r="U6" i="4"/>
  <c r="V6" i="4" s="1"/>
  <c r="W6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E27" i="4"/>
  <c r="AF27" i="4" s="1"/>
  <c r="AG27" i="4" s="1"/>
  <c r="U25" i="4"/>
  <c r="V25" i="4" s="1"/>
  <c r="K27" i="4"/>
  <c r="L27" i="4" s="1"/>
  <c r="M27" i="4" s="1"/>
  <c r="P6" i="4"/>
  <c r="Q6" i="4" s="1"/>
  <c r="R6" i="4" s="1"/>
  <c r="AE26" i="4"/>
  <c r="AF26" i="4" s="1"/>
  <c r="AG26" i="4" s="1"/>
  <c r="K26" i="4"/>
  <c r="L26" i="4" s="1"/>
  <c r="M26" i="4" s="1"/>
  <c r="P26" i="4"/>
  <c r="Q26" i="4" s="1"/>
  <c r="R26" i="4" s="1"/>
  <c r="U5" i="4"/>
  <c r="V5" i="4" s="1"/>
  <c r="W5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P4" i="4"/>
  <c r="Q4" i="4" s="1"/>
  <c r="F4" i="4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F28" i="4"/>
  <c r="AG28" i="4" s="1"/>
  <c r="AE29" i="4"/>
  <c r="AF29" i="4" s="1"/>
  <c r="AG29" i="4" s="1"/>
  <c r="AE30" i="4"/>
  <c r="AF30" i="4" s="1"/>
  <c r="AG30" i="4" s="1"/>
  <c r="AF10" i="4"/>
  <c r="AF22" i="4" s="1"/>
  <c r="AG22" i="4" s="1"/>
  <c r="AG23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Q22" i="4" s="1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L29" i="4" l="1"/>
  <c r="M29" i="4" s="1"/>
  <c r="F29" i="6"/>
  <c r="G29" i="6" s="1"/>
  <c r="H29" i="6" s="1"/>
  <c r="G26" i="4"/>
  <c r="H26" i="4" s="1"/>
  <c r="F26" i="6"/>
  <c r="G26" i="6" s="1"/>
  <c r="H26" i="6" s="1"/>
  <c r="F25" i="6"/>
  <c r="F22" i="6"/>
  <c r="G10" i="6"/>
  <c r="G4" i="4"/>
  <c r="H4" i="4" s="1"/>
  <c r="F4" i="6"/>
  <c r="G6" i="4"/>
  <c r="H6" i="4" s="1"/>
  <c r="F6" i="6"/>
  <c r="G6" i="6" s="1"/>
  <c r="H6" i="6" s="1"/>
  <c r="G27" i="4"/>
  <c r="H27" i="4" s="1"/>
  <c r="F27" i="6"/>
  <c r="G27" i="6" s="1"/>
  <c r="H27" i="6" s="1"/>
  <c r="F5" i="6"/>
  <c r="G5" i="6" s="1"/>
  <c r="H5" i="6" s="1"/>
  <c r="G30" i="4"/>
  <c r="H30" i="4" s="1"/>
  <c r="F30" i="6"/>
  <c r="G30" i="6" s="1"/>
  <c r="H30" i="6" s="1"/>
  <c r="V22" i="4"/>
  <c r="W22" i="4" s="1"/>
  <c r="W23" i="4" s="1"/>
  <c r="G22" i="4"/>
  <c r="H22" i="4" s="1"/>
  <c r="H23" i="4" s="1"/>
  <c r="C23" i="4" s="1"/>
  <c r="H23" i="6" s="1"/>
  <c r="F7" i="4"/>
  <c r="AF33" i="4"/>
  <c r="AG33" i="4" s="1"/>
  <c r="AG34" i="4" s="1"/>
  <c r="AG25" i="4"/>
  <c r="AE33" i="4"/>
  <c r="AE7" i="4"/>
  <c r="AG10" i="4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R33" i="4" l="1"/>
  <c r="R34" i="4" s="1"/>
  <c r="L33" i="4"/>
  <c r="H10" i="6"/>
  <c r="G22" i="6"/>
  <c r="H22" i="6" s="1"/>
  <c r="F33" i="6"/>
  <c r="G25" i="6"/>
  <c r="G4" i="6"/>
  <c r="F7" i="6"/>
  <c r="G7" i="4"/>
  <c r="H7" i="4" s="1"/>
  <c r="H8" i="4" s="1"/>
  <c r="C8" i="4" s="1"/>
  <c r="H8" i="6" s="1"/>
  <c r="H5" i="4"/>
  <c r="G33" i="4"/>
  <c r="H33" i="4" s="1"/>
  <c r="H34" i="4" s="1"/>
  <c r="H25" i="4"/>
  <c r="M33" i="4" l="1"/>
  <c r="M34" i="4" s="1"/>
  <c r="C34" i="4" s="1"/>
  <c r="H34" i="6" s="1"/>
  <c r="H4" i="6"/>
  <c r="G7" i="6"/>
  <c r="H7" i="6" s="1"/>
  <c r="H25" i="6"/>
  <c r="G33" i="6"/>
  <c r="H33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AD3A04CD-0075-4589-B7EB-58C66C9C622C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<sst xmlns="http://schemas.openxmlformats.org/spreadsheetml/2006/main" count="15389" uniqueCount="1663">
  <si>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</si>
  <si>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</si>
  <si>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</si>
  <si>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</si>
  <si>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</si>
  <si>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</si>
  <si>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</si>
  <si>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</si>
  <si>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</si>
  <si>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</si>
  <si>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</si>
  <si>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</si>
  <si>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</si>
  <si>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</si>
  <si>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</si>
  <si>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</si>
  <si>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</si>
  <si>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</si>
  <si>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</si>
  <si>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</si>
  <si>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</si>
  <si>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</si>
  <si>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</si>
  <si>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</si>
  <si>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</si>
  <si>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</si>
  <si>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</si>
  <si>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</si>
  <si>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</si>
  <si>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</si>
  <si>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</si>
  <si>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</si>
  <si>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</si>
  <si>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</si>
  <si>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</si>
  <si>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</si>
  <si>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</si>
  <si>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</si>
  <si>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</si>
  <si>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</si>
  <si>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</si>
  <si>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</si>
  <si>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</si>
  <si>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</si>
  <si>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</si>
  <si>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</si>
  <si>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</si>
  <si>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</si>
  <si>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</si>
  <si>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</si>
  <si>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</si>
  <si>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</si>
  <si>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</si>
  <si>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</si>
  <si>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</si>
  <si>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</si>
  <si>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</si>
  <si>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</si>
  <si>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</si>
  <si>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</si>
  <si>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</si>
  <si>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</si>
  <si>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</si>
  <si>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</si>
  <si>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</si>
  <si>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</si>
  <si>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</si>
  <si>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</si>
  <si>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</si>
  <si>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</si>
  <si>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</si>
  <si>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</si>
  <si>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</si>
  <si>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</si>
  <si>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</si>
  <si>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</si>
  <si>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</si>
  <si>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</si>
  <si>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</si>
  <si>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</si>
  <si>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</si>
  <si>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</si>
  <si>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</si>
  <si>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</si>
  <si>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</si>
  <si>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</si>
  <si>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</si>
  <si>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</si>
  <si>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</si>
  <si>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</si>
  <si>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</si>
  <si>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</si>
  <si>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</si>
  <si>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</si>
  <si>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</si>
  <si>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</si>
  <si>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</si>
  <si>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</si>
  <si>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</si>
  <si>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</si>
  <si>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</si>
  <si>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</si>
  <si>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</si>
  <si>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</si>
  <si>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</si>
  <si>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</si>
  <si>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</si>
  <si>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</si>
  <si>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</si>
  <si>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</si>
  <si>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</si>
  <si>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</si>
  <si>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</si>
  <si>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</si>
  <si>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</si>
  <si>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</si>
  <si>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</si>
  <si>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</si>
  <si>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</si>
  <si>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</si>
  <si>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</si>
  <si>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</si>
  <si>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</si>
  <si>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</si>
  <si>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</si>
  <si>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</si>
  <si>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</si>
  <si>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</si>
  <si>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</si>
  <si>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</si>
  <si>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</si>
  <si>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</si>
  <si>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</si>
  <si>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</si>
  <si>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</si>
  <si>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</si>
  <si>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</si>
  <si>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</si>
  <si>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</si>
  <si>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</si>
  <si>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</si>
  <si>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</si>
  <si>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</si>
  <si>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</si>
  <si>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</si>
  <si>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</si>
  <si>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</si>
  <si>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</si>
  <si>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</si>
  <si>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</si>
  <si>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</si>
  <si>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</si>
  <si>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</si>
  <si>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</si>
  <si>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</si>
  <si>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</si>
  <si>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</si>
  <si>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</si>
  <si>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</si>
  <si>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</si>
  <si>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</si>
  <si>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</si>
  <si>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</si>
  <si>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</si>
  <si>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</si>
  <si>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</si>
  <si>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</si>
  <si>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</si>
  <si>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</si>
  <si>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</si>
  <si>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</si>
  <si>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</si>
  <si>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</si>
  <si>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</si>
  <si>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</si>
  <si>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</si>
  <si>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</si>
  <si>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</si>
  <si>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</si>
  <si>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</si>
  <si>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</si>
  <si>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</si>
  <si>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</si>
  <si>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</si>
  <si>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</si>
  <si>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</si>
  <si>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</si>
  <si>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</si>
  <si>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</si>
  <si>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</si>
  <si>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</si>
  <si>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</si>
  <si>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</si>
  <si>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</si>
  <si>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</si>
  <si>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</si>
  <si>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</si>
  <si>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</si>
  <si>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</si>
  <si>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</si>
  <si>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</si>
  <si>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</si>
  <si>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</si>
  <si>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</si>
  <si>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</si>
  <si>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</si>
  <si>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</si>
  <si>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</si>
  <si>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</si>
  <si>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</si>
  <si>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</si>
  <si>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</si>
  <si>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</si>
  <si>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</si>
  <si>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</si>
  <si>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</si>
  <si>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</si>
  <si>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</si>
  <si>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</si>
  <si>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</si>
  <si>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</si>
  <si>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</si>
  <si>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</si>
  <si>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</si>
  <si>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</si>
  <si>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</si>
  <si>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</si>
  <si>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</si>
  <si>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</si>
  <si>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</si>
  <si>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</si>
  <si>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</si>
  <si>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</si>
  <si>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</si>
  <si>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</si>
  <si>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</si>
  <si>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</si>
  <si>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</si>
  <si>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</si>
  <si>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</si>
  <si>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</si>
  <si>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</si>
  <si>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</si>
  <si>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</si>
  <si>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</si>
  <si>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</si>
  <si>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</si>
  <si>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</si>
  <si>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</si>
  <si>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</si>
  <si>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</si>
  <si>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</si>
  <si>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</si>
  <si>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</si>
  <si>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</si>
  <si>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</si>
  <si>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</si>
  <si>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</si>
  <si>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</si>
  <si>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</si>
  <si>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</si>
  <si>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</si>
  <si>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</si>
  <si>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</si>
  <si>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</si>
  <si>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</si>
  <si>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</si>
  <si>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</si>
  <si>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</si>
  <si>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</si>
  <si>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</si>
  <si>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</si>
  <si>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</si>
  <si>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</si>
  <si>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</si>
  <si>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</si>
  <si>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</si>
  <si>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</si>
  <si>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</si>
  <si>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</si>
  <si>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</si>
  <si>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</si>
  <si>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</si>
  <si>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</si>
  <si>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</si>
  <si>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</si>
  <si>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</si>
  <si>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</si>
  <si>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</si>
  <si>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</si>
  <si>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</si>
  <si>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</si>
  <si>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</si>
  <si>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</si>
  <si>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</si>
  <si>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</si>
  <si>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</si>
  <si>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</si>
  <si>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</si>
  <si>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</si>
  <si>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</si>
  <si>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</si>
  <si>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</si>
  <si>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</si>
  <si>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</si>
  <si>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</si>
  <si>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</si>
  <si>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</si>
  <si>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</si>
  <si>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</si>
  <si>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</si>
  <si>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</si>
  <si>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</si>
  <si>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</si>
  <si>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</si>
  <si>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</si>
  <si>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</si>
  <si>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</si>
  <si>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</si>
  <si>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</si>
  <si>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</si>
  <si>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</si>
  <si>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</si>
  <si>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</si>
  <si>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</si>
  <si>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</si>
  <si>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</si>
  <si>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</si>
  <si>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</si>
  <si>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</si>
  <si>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</si>
  <si>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</si>
  <si>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</si>
  <si>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</si>
  <si>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</si>
  <si>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</si>
  <si>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</si>
  <si>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</si>
  <si>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</si>
  <si>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</si>
  <si>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</si>
  <si>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</si>
  <si>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</si>
  <si>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</si>
  <si>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</si>
  <si>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</si>
  <si>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</si>
  <si>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</si>
  <si>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</si>
  <si>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</si>
  <si>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</si>
  <si>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</si>
  <si>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</si>
  <si>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</si>
  <si>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</si>
  <si>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</si>
  <si>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</si>
  <si>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</si>
  <si>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</si>
  <si>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</si>
  <si>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</si>
  <si>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</si>
  <si>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</si>
  <si>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</si>
  <si>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</si>
  <si>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</si>
  <si>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</si>
  <si>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</si>
  <si>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</si>
  <si>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</si>
  <si>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</si>
  <si>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</si>
  <si>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</si>
  <si>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</si>
  <si>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</si>
  <si>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</si>
  <si>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</si>
  <si>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</si>
  <si>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</si>
  <si>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</si>
  <si>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</si>
  <si>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</si>
  <si>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</si>
  <si>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</si>
  <si>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</si>
  <si>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</si>
  <si>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</si>
  <si>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</si>
  <si>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</si>
  <si>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</si>
  <si>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</si>
  <si>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</si>
  <si>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</si>
  <si>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</si>
  <si>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</si>
  <si>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</si>
  <si>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</si>
  <si>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</si>
  <si>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</si>
  <si>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</si>
  <si>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</si>
  <si>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</si>
  <si>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</si>
  <si>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</si>
  <si>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</si>
  <si>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</si>
  <si>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</si>
  <si>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</si>
  <si>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</si>
  <si>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</si>
  <si>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</si>
  <si>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</si>
  <si>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</si>
  <si>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</si>
  <si>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</si>
  <si>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</si>
  <si>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</si>
  <si>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</si>
  <si>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</si>
  <si>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</si>
  <si>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</si>
  <si>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</si>
  <si>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</si>
  <si>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</si>
  <si>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</si>
  <si>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</si>
  <si>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</si>
  <si>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</si>
  <si>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</si>
  <si>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</si>
  <si>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</si>
  <si>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</si>
  <si>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</si>
  <si>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</si>
  <si>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</si>
  <si>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</si>
  <si>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</si>
  <si>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</si>
  <si>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</si>
  <si>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</si>
  <si>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</si>
  <si>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</si>
  <si>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</si>
  <si>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</si>
  <si>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</si>
  <si>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</si>
  <si>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</si>
  <si>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</si>
  <si>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</si>
  <si>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</si>
  <si>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</si>
  <si>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</si>
  <si>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</si>
  <si>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</si>
  <si>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</si>
  <si>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</si>
  <si>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</si>
  <si>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</si>
  <si>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</si>
  <si>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</si>
  <si>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</si>
  <si>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</si>
  <si>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</si>
  <si>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</si>
  <si>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</si>
  <si>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</si>
  <si>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</si>
  <si>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</si>
  <si>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</si>
  <si>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</si>
  <si>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</si>
  <si>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</si>
  <si>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</si>
  <si>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</si>
  <si>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</si>
  <si>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</si>
  <si>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</si>
  <si>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</si>
  <si>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</si>
  <si>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</si>
  <si>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</si>
  <si>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</si>
  <si>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</si>
  <si>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</si>
  <si>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</si>
  <si>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</si>
  <si>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</si>
  <si>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</si>
  <si>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</si>
  <si>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</si>
  <si>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</si>
  <si>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</si>
  <si>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</si>
  <si>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</si>
  <si>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</si>
  <si>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</si>
  <si>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</si>
  <si>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</si>
  <si>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</si>
  <si>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</si>
  <si>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</si>
  <si>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</si>
  <si>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</si>
  <si>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</si>
  <si>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</si>
  <si>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</si>
  <si>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</si>
  <si>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</si>
  <si>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</si>
  <si>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</si>
  <si>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</si>
  <si>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</si>
  <si>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</si>
  <si>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</si>
  <si>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</si>
  <si>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</si>
  <si>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</si>
  <si>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</si>
  <si>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</si>
  <si>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</si>
  <si>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</si>
  <si>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</si>
  <si>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</si>
  <si>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</si>
  <si>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</si>
  <si>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</si>
  <si>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</si>
  <si>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</si>
  <si>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</si>
  <si>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</si>
  <si>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</si>
  <si>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</si>
  <si>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</si>
  <si>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</si>
  <si>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</si>
  <si>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</si>
  <si>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</si>
  <si>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</si>
  <si>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</si>
  <si>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</si>
  <si>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</si>
  <si>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</si>
  <si>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</si>
  <si>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</si>
  <si>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</si>
  <si>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</si>
  <si>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</si>
  <si>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</si>
  <si>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</si>
  <si>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</si>
  <si>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</si>
  <si>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</si>
  <si>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</si>
  <si>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</si>
  <si>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</si>
  <si>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</si>
  <si>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</si>
  <si>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</si>
  <si>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</si>
  <si>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</si>
  <si>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</si>
  <si>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</si>
  <si>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</si>
  <si>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</si>
  <si>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</si>
  <si>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</si>
  <si>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</si>
  <si>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</si>
  <si>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</si>
  <si>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</si>
  <si>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</si>
  <si>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</si>
  <si>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</si>
  <si>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</si>
  <si>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</si>
  <si>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</si>
  <si>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</si>
  <si>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</si>
  <si>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</si>
  <si>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</si>
  <si>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</si>
  <si>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</si>
  <si>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</si>
  <si>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</si>
  <si>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</si>
  <si>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</si>
  <si>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</si>
  <si>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</si>
  <si>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</si>
  <si>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</si>
  <si>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</si>
  <si>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</si>
  <si>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</si>
  <si>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</si>
  <si>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</si>
  <si>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</si>
  <si>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</si>
  <si>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</si>
  <si>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</si>
  <si>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</si>
  <si>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</si>
  <si>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</si>
  <si>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</si>
  <si>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</si>
  <si>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</si>
  <si>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</si>
  <si>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</si>
  <si>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</si>
  <si>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</si>
  <si>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</si>
  <si>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</si>
  <si>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</si>
  <si>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</si>
  <si>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</si>
  <si>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</si>
  <si>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</si>
  <si>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</si>
  <si>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</si>
  <si>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</si>
  <si>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</si>
  <si>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</si>
  <si>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</si>
  <si>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</si>
  <si>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</si>
  <si>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</si>
  <si>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</si>
  <si>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</si>
  <si>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</si>
  <si>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</si>
  <si>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</si>
  <si>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</si>
  <si>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</si>
  <si>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</si>
  <si>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</si>
  <si>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</si>
  <si>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</si>
  <si>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</si>
  <si>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</si>
  <si>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</si>
  <si>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</si>
  <si>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</si>
  <si>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</si>
  <si>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</si>
  <si>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</si>
  <si>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</si>
  <si>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</si>
  <si>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</si>
  <si>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</si>
  <si>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</si>
  <si>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</si>
  <si>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</si>
  <si>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</si>
  <si>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</si>
  <si>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</si>
  <si>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</si>
  <si>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</si>
  <si>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</si>
  <si>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</si>
  <si>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</si>
  <si>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</si>
  <si>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</si>
  <si>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</si>
  <si>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</si>
  <si>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</si>
  <si>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</si>
  <si>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</si>
  <si>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</si>
  <si>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</si>
  <si>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</si>
  <si>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</si>
  <si>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</si>
  <si>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</si>
  <si>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</si>
  <si>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</si>
  <si>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</si>
  <si>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</si>
  <si>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</si>
  <si>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</si>
  <si>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</si>
  <si>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</si>
  <si>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</si>
  <si>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</si>
  <si>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</si>
  <si>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</si>
  <si>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</si>
  <si>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</si>
  <si>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</si>
  <si>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</si>
  <si>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</si>
  <si>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</si>
  <si>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</si>
  <si>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</si>
  <si>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</si>
  <si>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</si>
  <si>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</si>
  <si>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</si>
  <si>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</si>
  <si>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</si>
  <si>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</si>
  <si>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</si>
  <si>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</si>
  <si>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</si>
  <si>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</si>
  <si>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</si>
  <si>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</si>
  <si>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</si>
  <si>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</si>
  <si>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</si>
  <si>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</si>
  <si>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</si>
  <si>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</si>
  <si>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</si>
  <si>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</si>
  <si>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</si>
  <si>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</si>
  <si>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</si>
  <si>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</si>
  <si>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</si>
  <si>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</si>
  <si>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</si>
  <si>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</si>
  <si>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</si>
  <si>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</si>
  <si>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</si>
  <si>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</si>
  <si>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</si>
  <si>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</si>
  <si>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</si>
  <si>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</si>
  <si>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</si>
  <si>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</si>
  <si>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</si>
  <si>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</si>
  <si>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</si>
  <si>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</si>
  <si>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</si>
  <si>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</si>
  <si>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</si>
  <si>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</si>
  <si>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</si>
  <si>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</si>
  <si>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</si>
  <si>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</si>
  <si>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</si>
  <si>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</si>
  <si>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</si>
  <si>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</si>
  <si>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</si>
  <si>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</si>
  <si>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</si>
  <si>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</si>
  <si>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</si>
  <si>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</si>
  <si>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</si>
  <si>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</si>
  <si>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</si>
  <si>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</si>
  <si>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</si>
  <si>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</si>
  <si>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</si>
  <si>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</si>
  <si>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</si>
  <si>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</si>
  <si>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</si>
  <si>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</si>
  <si>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</si>
  <si>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</si>
  <si>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</si>
  <si>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</si>
  <si>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</si>
  <si>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</si>
  <si>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</si>
  <si>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</si>
  <si>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</si>
  <si>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</si>
  <si>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</si>
  <si>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</si>
  <si>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</si>
  <si>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</si>
  <si>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</si>
  <si>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</si>
  <si>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</si>
  <si>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</si>
  <si>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</si>
  <si>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</si>
  <si>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</si>
  <si>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</si>
  <si>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</si>
  <si>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</si>
  <si>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</si>
  <si>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</si>
  <si>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</si>
  <si>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</si>
  <si>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</si>
  <si>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</si>
  <si>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</si>
  <si>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</si>
  <si>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</si>
  <si>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</si>
  <si>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</si>
  <si>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</si>
  <si>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</si>
  <si>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</si>
  <si>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</si>
  <si>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</si>
  <si>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</si>
  <si>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</si>
  <si>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</si>
  <si>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</si>
  <si>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</si>
  <si>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</si>
  <si>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</si>
  <si>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</si>
  <si>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</si>
  <si>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</si>
  <si>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</si>
  <si>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</si>
  <si>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</si>
  <si>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</si>
  <si>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</si>
  <si>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</si>
  <si>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</si>
  <si>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</si>
  <si>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</si>
  <si>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</si>
  <si>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</si>
  <si>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</si>
  <si>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</si>
  <si>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</si>
  <si>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</si>
  <si>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</si>
  <si>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</si>
  <si>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</si>
  <si>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</si>
  <si>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</si>
  <si>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</si>
  <si>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</si>
  <si>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</si>
  <si>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</si>
  <si>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</si>
  <si>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</si>
  <si>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</si>
  <si>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</si>
  <si>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</si>
  <si>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</si>
  <si>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</si>
  <si>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</si>
  <si>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</si>
  <si>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</si>
  <si>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</si>
  <si>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</si>
  <si>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</si>
  <si>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</si>
  <si>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</si>
  <si>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</si>
  <si>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</si>
  <si>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</si>
  <si>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</si>
  <si>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</si>
  <si>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</si>
  <si>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</si>
  <si>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</si>
  <si>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</si>
  <si>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</si>
  <si>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</si>
  <si>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</si>
  <si>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</si>
  <si>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</si>
  <si>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</si>
  <si>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</si>
  <si>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</si>
  <si>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</si>
  <si>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</si>
  <si>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</si>
  <si>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</si>
  <si>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</si>
  <si>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</si>
  <si>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</si>
  <si>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</si>
  <si>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</si>
  <si>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</si>
  <si>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</si>
  <si>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</si>
  <si>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</si>
  <si>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</si>
  <si>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</si>
  <si>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</si>
  <si>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</si>
  <si>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</si>
  <si>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</si>
  <si>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</si>
  <si>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</si>
  <si>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</si>
  <si>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</si>
  <si>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</si>
  <si>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</si>
  <si>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</si>
  <si>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</si>
  <si>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</si>
  <si>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</si>
  <si>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</si>
  <si>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</si>
  <si>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</si>
  <si>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</si>
  <si>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</si>
  <si>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</si>
  <si>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</si>
  <si>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</si>
  <si>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</si>
  <si>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</si>
  <si>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</si>
  <si>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</si>
  <si>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</si>
  <si>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</si>
  <si>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</si>
  <si>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</si>
  <si>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</si>
  <si>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</si>
  <si>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</si>
  <si>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</si>
  <si>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</si>
  <si>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</si>
  <si>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</si>
  <si>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</si>
  <si>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</si>
  <si>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</si>
  <si>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</si>
  <si>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</si>
  <si>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</si>
  <si>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</si>
  <si>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</si>
  <si>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</si>
  <si>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</si>
  <si>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</si>
  <si>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</si>
  <si>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</si>
  <si>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</si>
  <si>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</si>
  <si>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</si>
  <si>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</si>
  <si>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</si>
  <si>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</si>
  <si>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</si>
  <si>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</si>
  <si>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</si>
  <si>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</si>
  <si>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</si>
  <si>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</si>
  <si>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</si>
  <si>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</si>
  <si>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</si>
  <si>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</si>
  <si>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</si>
  <si>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</si>
  <si>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</si>
  <si>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</si>
  <si>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</si>
  <si>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</si>
  <si>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</si>
  <si>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</si>
  <si>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</si>
  <si>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</si>
  <si>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</si>
  <si>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</si>
  <si>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</si>
  <si>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</si>
  <si>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</si>
  <si>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</si>
  <si>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</si>
  <si>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</si>
  <si>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</si>
  <si>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</si>
  <si>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</si>
  <si>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</si>
  <si>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</si>
  <si>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</si>
  <si>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</si>
  <si>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</si>
  <si>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</si>
  <si>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</si>
  <si>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</si>
  <si>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</si>
  <si>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</si>
  <si>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</si>
  <si>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</si>
  <si>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</si>
  <si>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</si>
  <si>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</si>
  <si>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</si>
  <si>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</si>
  <si>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</si>
  <si>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</si>
  <si>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</si>
  <si>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</si>
  <si>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</si>
  <si>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</si>
  <si>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</si>
  <si>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</si>
  <si>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</si>
  <si>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</si>
  <si>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</si>
  <si>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</si>
  <si>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</si>
  <si>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</si>
  <si>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</si>
  <si>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</si>
  <si>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</si>
  <si>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</si>
  <si>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</si>
  <si>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</si>
  <si>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</si>
  <si>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</si>
  <si>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</si>
  <si>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</si>
  <si>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</si>
  <si>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</si>
  <si>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</si>
  <si>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</si>
  <si>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</si>
  <si>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</si>
  <si>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</si>
  <si>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</si>
  <si>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</si>
  <si>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</si>
  <si>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</si>
  <si>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</si>
  <si>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</si>
  <si>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</si>
  <si>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</si>
  <si>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</si>
  <si>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</si>
  <si>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</si>
  <si>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</si>
  <si>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</si>
  <si>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</si>
  <si>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</si>
  <si>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</si>
  <si>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</si>
  <si>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</si>
  <si>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</si>
  <si>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</si>
  <si>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</si>
  <si>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</si>
  <si>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</si>
  <si>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</si>
  <si>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</si>
  <si>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</si>
  <si>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</si>
  <si>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</si>
  <si>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</si>
  <si>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</si>
  <si>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</si>
  <si>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</si>
  <si>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</si>
  <si>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</si>
  <si>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</si>
  <si>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</si>
  <si>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</si>
  <si>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</si>
  <si>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</si>
  <si>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</si>
  <si>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</si>
  <si>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</si>
  <si>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</si>
  <si>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</si>
  <si>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</si>
  <si>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</si>
  <si>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</si>
  <si>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</si>
  <si>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</si>
  <si>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</si>
  <si>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</si>
  <si>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</si>
  <si>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</si>
  <si>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</si>
  <si>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</si>
  <si>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</si>
  <si>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</si>
  <si>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</si>
  <si>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</si>
  <si>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</si>
  <si>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</si>
  <si>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</si>
  <si>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</si>
  <si>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</si>
  <si>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</si>
  <si>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</si>
  <si>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</si>
  <si>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</si>
  <si>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</si>
  <si>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</si>
  <si>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</si>
  <si>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</si>
  <si>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</si>
  <si>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</si>
  <si>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</si>
  <si>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</si>
  <si>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</si>
  <si>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</si>
  <si>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</si>
  <si>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</si>
  <si>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</si>
  <si>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</si>
  <si>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</si>
  <si>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</si>
  <si>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</si>
  <si>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</si>
  <si>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</si>
  <si>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</si>
  <si>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</si>
  <si>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</si>
  <si>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</si>
  <si>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</si>
  <si>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</si>
  <si>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</si>
  <si>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</si>
  <si>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</si>
  <si>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</si>
  <si>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</si>
  <si>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</si>
  <si>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</si>
  <si>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</si>
  <si>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</si>
  <si>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</si>
  <si>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</si>
  <si>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</si>
  <si>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</si>
  <si>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</si>
  <si>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</si>
  <si>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</si>
  <si>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</si>
  <si>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</si>
  <si>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</si>
  <si>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</si>
  <si>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</si>
  <si>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</si>
  <si>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</si>
  <si>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</si>
  <si>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</si>
  <si>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</si>
  <si>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</si>
  <si>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</si>
  <si>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</si>
  <si>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</si>
  <si>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</si>
  <si>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</si>
  <si>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</si>
  <si>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</si>
  <si>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</si>
  <si>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</si>
  <si>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</si>
  <si>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</si>
  <si>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</si>
  <si>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</si>
  <si>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</si>
  <si>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</si>
  <si>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</si>
  <si>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</si>
  <si>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</si>
  <si>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</si>
  <si>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</si>
  <si>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</si>
  <si>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</si>
  <si>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</si>
  <si>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</si>
  <si>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</si>
  <si>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</si>
  <si>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</si>
  <si>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</si>
  <si>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</si>
  <si>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</si>
  <si>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</si>
  <si>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</si>
  <si>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</si>
  <si>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</si>
  <si>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</si>
  <si>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</si>
  <si>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</si>
  <si>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</si>
  <si>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</si>
  <si>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</si>
  <si>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</si>
  <si>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</si>
  <si>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</si>
  <si>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</si>
  <si>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</si>
  <si>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</si>
  <si>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</si>
  <si>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</si>
  <si>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</si>
  <si>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</si>
  <si>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</si>
  <si>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</si>
  <si>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</si>
  <si>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</si>
  <si>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</si>
  <si>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</si>
  <si>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</si>
  <si>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</si>
  <si>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</si>
  <si>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</si>
  <si>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</si>
  <si>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</si>
  <si>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</si>
  <si>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</si>
  <si>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</si>
  <si>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</si>
  <si>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</si>
  <si>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</si>
  <si>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</si>
  <si>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</si>
  <si>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</si>
  <si>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</si>
  <si>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</si>
  <si>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</si>
  <si>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</si>
  <si>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</si>
  <si>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</si>
  <si>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</si>
  <si>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</si>
  <si>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</si>
  <si>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</si>
  <si>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</si>
  <si>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</si>
  <si>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</si>
  <si>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</si>
  <si>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</si>
  <si>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</si>
  <si>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</si>
  <si>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</si>
  <si>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</si>
  <si>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</si>
  <si>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</si>
  <si>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</si>
  <si>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</si>
  <si>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</si>
  <si>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</si>
  <si>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</si>
  <si>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</si>
  <si>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</si>
  <si>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</si>
  <si>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</si>
  <si>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</si>
  <si>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</si>
  <si>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</si>
  <si>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</si>
  <si>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</si>
  <si>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</si>
  <si>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</si>
  <si>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</si>
  <si>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</si>
  <si>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</si>
  <si>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</si>
  <si>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</si>
  <si>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</si>
  <si>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</si>
  <si>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</si>
  <si>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</si>
  <si>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</si>
  <si>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</si>
  <si>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</si>
  <si>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</si>
  <si>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</si>
  <si>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</si>
  <si>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</si>
  <si>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</si>
  <si>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</si>
  <si>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</si>
  <si>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</si>
  <si>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</si>
  <si>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</si>
  <si>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</si>
  <si>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</si>
  <si>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</si>
  <si>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</si>
  <si>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</si>
  <si>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</si>
  <si>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</si>
  <si>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</si>
  <si>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</si>
  <si>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</si>
  <si>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</si>
  <si>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</si>
  <si>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</si>
  <si>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</si>
  <si>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</si>
  <si>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</si>
  <si>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</si>
  <si>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</si>
  <si>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</si>
  <si>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</si>
  <si>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</si>
  <si>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</si>
  <si>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</si>
  <si>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</si>
  <si>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</si>
  <si>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</si>
  <si>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</si>
  <si>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</si>
  <si>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</si>
  <si>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</si>
  <si>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</si>
  <si>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</si>
  <si>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</si>
  <si>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</si>
  <si>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</si>
  <si>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</si>
  <si>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</si>
  <si>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</si>
  <si>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</si>
  <si>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</si>
  <si>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</si>
  <si>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</si>
  <si>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</si>
  <si>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</si>
  <si>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</si>
  <si>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</si>
  <si>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</si>
  <si>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</si>
  <si>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</si>
  <si>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</si>
  <si>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</si>
  <si>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</si>
  <si>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</si>
  <si>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</si>
  <si>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</si>
  <si>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</si>
  <si>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</si>
  <si>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</si>
  <si>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</si>
  <si>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</si>
  <si>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</si>
  <si>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</si>
  <si>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</si>
  <si>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</si>
  <si>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</si>
  <si>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</si>
  <si>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</si>
  <si>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</si>
  <si>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</si>
  <si>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</si>
  <si>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</si>
  <si>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</si>
  <si>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</si>
  <si>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</si>
  <si>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</si>
  <si>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</si>
  <si>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</si>
  <si>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</si>
  <si>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</si>
  <si>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</si>
  <si>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</si>
  <si>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</si>
  <si>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</si>
  <si>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</si>
  <si>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</si>
  <si>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</si>
  <si>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</si>
  <si>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</si>
  <si>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</si>
  <si>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</si>
  <si>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</si>
  <si>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</si>
  <si>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</si>
  <si>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</si>
  <si>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</si>
  <si>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</si>
  <si>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</si>
  <si>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</si>
  <si>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</si>
  <si>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</si>
  <si>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</si>
  <si>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</si>
  <si>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</si>
  <si>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</si>
  <si>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</si>
  <si>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</si>
  <si>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</si>
  <si>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</si>
  <si>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</si>
  <si>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</si>
  <si>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</si>
  <si>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</si>
  <si>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</si>
  <si>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</si>
  <si>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</si>
  <si>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</si>
  <si>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</si>
  <si>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</si>
  <si>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</si>
  <si>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</si>
  <si>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</si>
  <si>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</si>
  <si>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</si>
  <si>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</si>
  <si>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</si>
  <si>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</si>
  <si>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</si>
  <si>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</si>
  <si>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</si>
  <si>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</si>
  <si>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</si>
  <si>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</si>
  <si>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</si>
  <si>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</si>
  <si>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</si>
  <si>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</si>
  <si>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</si>
  <si>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</si>
  <si>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</si>
  <si>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</si>
  <si>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</si>
  <si>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</si>
  <si>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</si>
  <si>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</si>
  <si>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</si>
  <si>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</si>
  <si>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</si>
  <si>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</si>
  <si>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</si>
  <si>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</si>
  <si>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</si>
  <si>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</si>
  <si>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</si>
  <si>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</si>
  <si>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</si>
  <si>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</si>
  <si>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</si>
  <si>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</si>
  <si>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</si>
  <si>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</si>
  <si>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</si>
  <si>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</si>
  <si>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</si>
  <si>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</si>
  <si>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</si>
  <si>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</si>
  <si>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</si>
  <si>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</si>
  <si>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</si>
  <si>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</si>
  <si>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</si>
  <si>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</si>
  <si>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</si>
  <si>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</si>
  <si>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</si>
  <si>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</si>
  <si>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</si>
  <si>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</si>
  <si>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</si>
  <si>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</si>
  <si>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</si>
  <si>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</si>
  <si>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</si>
  <si>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</si>
  <si>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</si>
  <si>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</si>
  <si>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</si>
  <si>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</si>
  <si>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</si>
  <si>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</si>
  <si>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</si>
  <si>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</si>
  <si>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</si>
  <si>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</si>
  <si>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</si>
  <si>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</si>
  <si>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</si>
  <si>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</si>
  <si>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</si>
  <si>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</si>
  <si>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</si>
  <si>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</si>
  <si>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</si>
  <si>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</si>
  <si>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</si>
  <si>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</si>
  <si>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</si>
  <si>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</si>
  <si>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</si>
  <si>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</si>
  <si>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</si>
  <si>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</si>
  <si>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</si>
  <si>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</si>
  <si>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</si>
  <si>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</si>
  <si>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</si>
  <si>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</si>
  <si>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</si>
  <si>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</si>
  <si>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</si>
  <si>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</si>
  <si>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</si>
  <si>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</si>
  <si>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</si>
  <si>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</si>
  <si>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</si>
  <si>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</si>
  <si>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</si>
  <si>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</si>
  <si>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</si>
  <si>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</si>
  <si>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</si>
  <si>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</si>
  <si>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</si>
  <si>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</si>
  <si>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</si>
  <si>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</si>
  <si>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</si>
  <si>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</si>
  <si>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</si>
  <si>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</si>
  <si>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</si>
  <si>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</si>
  <si>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</si>
  <si>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</si>
  <si>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</si>
  <si>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</si>
  <si>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</si>
  <si>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</si>
  <si>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</si>
  <si>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</si>
  <si>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</si>
  <si>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</si>
  <si>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</si>
  <si>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</si>
  <si>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</si>
  <si>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</si>
  <si>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</si>
  <si>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</si>
  <si>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</si>
  <si>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</si>
  <si>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</si>
  <si>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</si>
  <si>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</si>
  <si>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</si>
  <si>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</si>
  <si>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</si>
  <si>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</si>
  <si>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</si>
  <si>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</si>
  <si>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</si>
  <si>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</si>
  <si>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</si>
  <si>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</si>
  <si>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</si>
  <si>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</si>
  <si>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</si>
  <si>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</si>
  <si>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</si>
  <si>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</si>
  <si>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</si>
  <si>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</si>
  <si>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</si>
  <si>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</si>
  <si>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</si>
  <si>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</si>
  <si>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</si>
  <si>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</si>
  <si>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</si>
  <si>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</si>
  <si>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</si>
  <si>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</si>
  <si>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</si>
  <si>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</si>
  <si>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</si>
  <si>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</si>
  <si>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</si>
  <si>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</si>
  <si>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</si>
  <si>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</si>
  <si>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</si>
  <si>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</si>
  <si>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</si>
  <si>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</si>
  <si>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</si>
  <si>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</si>
  <si>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</si>
  <si>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</si>
  <si>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</si>
  <si>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</si>
  <si>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</si>
  <si>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</si>
  <si>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</si>
  <si>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</si>
  <si>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</si>
  <si>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</si>
  <si>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</si>
  <si>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</si>
  <si>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</si>
  <si>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</si>
  <si>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</si>
  <si>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</si>
  <si>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</si>
  <si>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</si>
  <si>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</si>
  <si>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</si>
  <si>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</si>
  <si>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</si>
  <si>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</si>
  <si>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</si>
  <si>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</si>
  <si>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</si>
  <si>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</si>
  <si>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</si>
  <si>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</si>
  <si>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</si>
  <si>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</si>
  <si>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</si>
  <si>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</si>
  <si>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</si>
  <si>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</si>
  <si>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</si>
  <si>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</si>
  <si>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</si>
  <si>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</si>
  <si>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</si>
  <si>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</si>
  <si>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</si>
  <si>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</si>
  <si>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</si>
  <si>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</si>
  <si>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</si>
  <si>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</si>
  <si>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</si>
  <si>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</si>
  <si>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</si>
  <si>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</si>
  <si>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</si>
  <si>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</si>
  <si>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</si>
  <si>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</si>
  <si>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</si>
  <si>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</si>
  <si>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</si>
  <si>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</si>
  <si>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</si>
  <si>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</si>
  <si>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</si>
  <si>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</si>
  <si>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</si>
  <si>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</si>
  <si>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</si>
  <si>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</si>
  <si>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</si>
  <si>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</si>
  <si>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</si>
  <si>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</si>
  <si>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</si>
  <si>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</si>
  <si>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</si>
  <si>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</si>
  <si>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</si>
  <si>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</si>
  <si>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มีค .63</t>
  </si>
  <si>
    <t>แผนที่ 3 ค่าคุภัณฑ์ต่ำกว่าเกณฑ์</t>
  </si>
  <si>
    <t>สรุปแผน Planfin แผน 2-4 จ.หนองบัวลำภู</t>
  </si>
  <si>
    <t>สรุปแผนที่ 2 (แห่ง)</t>
  </si>
  <si>
    <t>สรุป แผนที่ 3</t>
  </si>
  <si>
    <t>สรุป แผนที่ 4</t>
  </si>
  <si>
    <t>ค่าควรจะเป็น กย.63</t>
  </si>
  <si>
    <t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</si>
</sst>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43" fontId="6" fillId="12" borderId="0" xfId="0" applyNumberFormat="1" applyFont="1" applyFill="1"/>
    <xf numFmtId="0" fontId="6" fillId="12" borderId="0" xfId="0" applyFont="1" applyFill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AC95-E15A-41FC-A3E1-BDFD061A0C66}">
  <sheetPr>
    <tabColor rgb="FFFFFF00"/>
  </sheetPr>
  <dimension ref="A1:P38"/>
  <sheetViews>
    <sheetView tabSelected="1" view="pageBreakPreview" zoomScale="60" zoomScaleNormal="70" workbookViewId="0">
      <selection activeCell="I29" sqref="I29"/>
    </sheetView>
  </sheetViews>
  <sheetFormatPr defaultRowHeight="19.8" x14ac:dyDescent="0.4"/>
  <cols>
    <col min="1" max="1" width="6.69921875" style="2" customWidth="1"/>
    <col min="2" max="2" width="22.69921875" style="2" customWidth="1"/>
    <col min="3" max="3" width="28.79687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11" max="14" width="12.796875" customWidth="1"/>
    <col min="15" max="16" width="14.796875" customWidth="1"/>
  </cols>
  <sheetData>
    <row r="1" spans="1:16" ht="21" x14ac:dyDescent="0.4">
      <c r="A1" s="1" t="str">
        <f>'แผน 2-4 หนองบัวลำภู'!A1</f>
        <v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v>
      </c>
      <c r="B1" s="1"/>
      <c r="C1" s="1"/>
      <c r="D1" s="1"/>
      <c r="E1" s="1"/>
      <c r="F1" s="1"/>
      <c r="G1" s="1"/>
      <c r="H1" s="1"/>
    </row>
    <row r="2" spans="1:16" x14ac:dyDescent="0.25">
      <c r="A2" s="131" t="s">
        <v>1575</v>
      </c>
      <c r="B2" s="133" t="s">
        <v>1576</v>
      </c>
      <c r="C2" s="134"/>
      <c r="D2" s="137" t="s">
        <v>1657</v>
      </c>
      <c r="E2" s="138"/>
      <c r="F2" s="138"/>
      <c r="G2" s="138"/>
      <c r="H2" s="139"/>
    </row>
    <row r="3" spans="1:16" ht="39.6" x14ac:dyDescent="0.25">
      <c r="A3" s="132"/>
      <c r="B3" s="135"/>
      <c r="C3" s="136"/>
      <c r="D3" s="4" t="s">
        <v>1577</v>
      </c>
      <c r="E3" s="4" t="str">
        <f>C35</f>
        <v>ค่าควรจะเป็น กย.63</v>
      </c>
      <c r="F3" s="4" t="s">
        <v>1578</v>
      </c>
      <c r="G3" s="4" t="s">
        <v>1579</v>
      </c>
      <c r="H3" s="4" t="s">
        <v>1580</v>
      </c>
    </row>
    <row r="4" spans="1:16" x14ac:dyDescent="0.4">
      <c r="A4" s="127">
        <v>2</v>
      </c>
      <c r="B4" s="66" t="s">
        <v>1581</v>
      </c>
      <c r="C4" s="6" t="s">
        <v>1582</v>
      </c>
      <c r="D4" s="7">
        <f>'แผน 2-4 หนองบัวลำภู'!D4+'แผน 2-4 หนองบัวลำภู'!I4+'แผน 2-4 หนองบัวลำภู'!N4+'แผน 2-4 หนองบัวลำภู'!S4+'แผน 2-4 หนองบัวลำภู'!X4+'แผน 2-4 หนองบัวลำภู'!AC4</f>
        <v>165250337.68999997</v>
      </c>
      <c r="E4" s="7">
        <f>D4/12*$D35</f>
        <v>165250337.68999997</v>
      </c>
      <c r="F4" s="7">
        <f>'แผน 2-4 หนองบัวลำภู'!F4+'แผน 2-4 หนองบัวลำภู'!K4+'แผน 2-4 หนองบัวลำภู'!P4+'แผน 2-4 หนองบัวลำภู'!U4+'แผน 2-4 หนองบัวลำภู'!Z4+'แผน 2-4 หนองบัวลำภู'!AE4</f>
        <v>162811150.94</v>
      </c>
      <c r="G4" s="7">
        <f>F4-E4</f>
        <v>-2439186.7499999702</v>
      </c>
      <c r="H4" s="18">
        <f>G4/E4*100</f>
        <v>-1.4760555313210573</v>
      </c>
    </row>
    <row r="5" spans="1:16" x14ac:dyDescent="0.4">
      <c r="A5" s="128"/>
      <c r="B5" s="67" t="s">
        <v>1583</v>
      </c>
      <c r="C5" s="6" t="s">
        <v>1584</v>
      </c>
      <c r="D5" s="7">
        <f>'แผน 2-4 หนองบัวลำภู'!D5+'แผน 2-4 หนองบัวลำภู'!I5+'แผน 2-4 หนองบัวลำภู'!N5+'แผน 2-4 หนองบัวลำภู'!S5+'แผน 2-4 หนองบัวลำภู'!X5+'แผน 2-4 หนองบัวลำภู'!AC5</f>
        <v>102074828.15000001</v>
      </c>
      <c r="E5" s="7">
        <f>D5/12*$D35</f>
        <v>102074828.15000001</v>
      </c>
      <c r="F5" s="7">
        <f>'แผน 2-4 หนองบัวลำภู'!F5+'แผน 2-4 หนองบัวลำภู'!K5+'แผน 2-4 หนองบัวลำภู'!P5+'แผน 2-4 หนองบัวลำภู'!U5+'แผน 2-4 หนองบัวลำภู'!Z5+'แผน 2-4 หนองบัวลำภู'!AE5</f>
        <v>106361768.25999999</v>
      </c>
      <c r="G5" s="7">
        <f t="shared" ref="G5:G6" si="0">F5-E5</f>
        <v>4286940.1099999845</v>
      </c>
      <c r="H5" s="18">
        <f>G5/E5*100</f>
        <v>4.1998014473267418</v>
      </c>
    </row>
    <row r="6" spans="1:16" x14ac:dyDescent="0.4">
      <c r="A6" s="129"/>
      <c r="B6" s="68" t="s">
        <v>1585</v>
      </c>
      <c r="C6" s="6" t="s">
        <v>1586</v>
      </c>
      <c r="D6" s="7">
        <f>'แผน 2-4 หนองบัวลำภู'!D6+'แผน 2-4 หนองบัวลำภู'!I6+'แผน 2-4 หนองบัวลำภู'!N6+'แผน 2-4 หนองบัวลำภู'!S6+'แผน 2-4 หนองบัวลำภู'!X6+'แผน 2-4 หนองบัวลำภู'!AC6</f>
        <v>53593032.240000002</v>
      </c>
      <c r="E6" s="7">
        <f>D6/12*$D35</f>
        <v>53593032.24000001</v>
      </c>
      <c r="F6" s="7">
        <f>'แผน 2-4 หนองบัวลำภู'!F6+'แผน 2-4 หนองบัวลำภู'!K6+'แผน 2-4 หนองบัวลำภู'!P6+'แผน 2-4 หนองบัวลำภู'!U6+'แผน 2-4 หนองบัวลำภู'!Z6+'แผน 2-4 หนองบัวลำภู'!AE6</f>
        <v>46727634.300000004</v>
      </c>
      <c r="G6" s="7">
        <f t="shared" si="0"/>
        <v>-6865397.9400000051</v>
      </c>
      <c r="H6" s="18">
        <f t="shared" ref="H6:H33" si="1">G6/E6*100</f>
        <v>-12.810243520567038</v>
      </c>
    </row>
    <row r="7" spans="1:16" x14ac:dyDescent="0.4">
      <c r="A7" s="130" t="s">
        <v>1587</v>
      </c>
      <c r="B7" s="130"/>
      <c r="C7" s="130"/>
      <c r="D7" s="8">
        <f>SUM(D4:D6)</f>
        <v>320918198.07999998</v>
      </c>
      <c r="E7" s="8">
        <f>SUM(E4:E6)</f>
        <v>320918198.07999998</v>
      </c>
      <c r="F7" s="8">
        <f>SUM(F4:F6)</f>
        <v>315900553.5</v>
      </c>
      <c r="G7" s="8">
        <f t="shared" ref="G7" si="2">SUM(G4:G6)</f>
        <v>-5017644.5799999908</v>
      </c>
      <c r="H7" s="9">
        <f t="shared" si="1"/>
        <v>-1.563527593642156</v>
      </c>
      <c r="K7" s="93"/>
      <c r="L7" s="93"/>
      <c r="M7" s="93"/>
    </row>
    <row r="8" spans="1:16" x14ac:dyDescent="0.4">
      <c r="A8" s="119"/>
      <c r="B8" s="119" t="str">
        <f>'แผน 2-4 หนองบัวลำภู'!B8</f>
        <v>สรุปแผนที่ 2 (แห่ง)</v>
      </c>
      <c r="C8" s="120"/>
      <c r="D8" s="121"/>
      <c r="E8" s="122"/>
      <c r="F8" s="122"/>
      <c r="G8" s="122"/>
      <c r="H8" s="125">
        <f>'แผน 2-4 หนองบัวลำภู'!C8</f>
        <v>1</v>
      </c>
      <c r="K8" s="93"/>
      <c r="L8" s="93"/>
      <c r="M8" s="93"/>
    </row>
    <row r="9" spans="1:16" x14ac:dyDescent="0.4">
      <c r="A9" s="140">
        <v>3</v>
      </c>
      <c r="B9" s="69" t="s">
        <v>1588</v>
      </c>
      <c r="C9" s="11" t="s">
        <v>1589</v>
      </c>
      <c r="D9" s="12"/>
      <c r="E9" s="13"/>
      <c r="F9" s="13"/>
      <c r="G9" s="13"/>
      <c r="H9" s="14"/>
      <c r="N9" s="2"/>
      <c r="O9" s="2"/>
      <c r="P9" s="2"/>
    </row>
    <row r="10" spans="1:16" x14ac:dyDescent="0.4">
      <c r="A10" s="141"/>
      <c r="B10" s="112"/>
      <c r="C10" s="16" t="s">
        <v>218</v>
      </c>
      <c r="D10" s="7">
        <f>'แผน 2-4 หนองบัวลำภู'!D10+'แผน 2-4 หนองบัวลำภู'!I10+'แผน 2-4 หนองบัวลำภู'!N10+'แผน 2-4 หนองบัวลำภู'!S10+'แผน 2-4 หนองบัวลำภู'!X10+'แผน 2-4 หนองบัวลำภู'!AC10</f>
        <v>9524753.1999999993</v>
      </c>
      <c r="E10" s="7">
        <f>D10/12*$D35</f>
        <v>9524753.1999999993</v>
      </c>
      <c r="F10" s="7">
        <f>'แผน 2-4 หนองบัวลำภู'!F10+'แผน 2-4 หนองบัวลำภู'!K10+'แผน 2-4 หนองบัวลำภู'!P10+'แผน 2-4 หนองบัวลำภู'!U10+'แผน 2-4 หนองบัวลำภู'!Z10+'แผน 2-4 หนองบัวลำภู'!AE10</f>
        <v>9124839.8900000006</v>
      </c>
      <c r="G10" s="7">
        <f>F10-E10</f>
        <v>-399913.30999999866</v>
      </c>
      <c r="H10" s="18">
        <f t="shared" si="1"/>
        <v>-4.19867372521525</v>
      </c>
      <c r="N10" s="2"/>
      <c r="O10" s="2"/>
      <c r="P10" s="2"/>
    </row>
    <row r="11" spans="1:16" x14ac:dyDescent="0.4">
      <c r="A11" s="141"/>
      <c r="B11" s="113"/>
      <c r="C11" s="16" t="s">
        <v>220</v>
      </c>
      <c r="D11" s="7">
        <f>'แผน 2-4 หนองบัวลำภู'!D11+'แผน 2-4 หนองบัวลำภู'!I11+'แผน 2-4 หนองบัวลำภู'!N11+'แผน 2-4 หนองบัวลำภู'!S11+'แผน 2-4 หนองบัวลำภู'!X11+'แผน 2-4 หนองบัวลำภู'!AC11</f>
        <v>355000</v>
      </c>
      <c r="E11" s="7">
        <f>D11/12*$D35</f>
        <v>355000</v>
      </c>
      <c r="F11" s="7">
        <f>'แผน 2-4 หนองบัวลำภู'!F11+'แผน 2-4 หนองบัวลำภู'!K11+'แผน 2-4 หนองบัวลำภู'!P11+'แผน 2-4 หนองบัวลำภู'!U11+'แผน 2-4 หนองบัวลำภู'!Z11+'แผน 2-4 หนองบัวลำภู'!AE11</f>
        <v>183558.03</v>
      </c>
      <c r="G11" s="7">
        <f t="shared" ref="G11:G21" si="3">F11-E11</f>
        <v>-171441.97</v>
      </c>
      <c r="H11" s="18">
        <f t="shared" si="1"/>
        <v>-48.293512676056338</v>
      </c>
    </row>
    <row r="12" spans="1:16" x14ac:dyDescent="0.4">
      <c r="A12" s="141"/>
      <c r="B12" s="113"/>
      <c r="C12" s="16" t="s">
        <v>222</v>
      </c>
      <c r="D12" s="7">
        <f>'แผน 2-4 หนองบัวลำภู'!D12+'แผน 2-4 หนองบัวลำภู'!I12+'แผน 2-4 หนองบัวลำภู'!N12+'แผน 2-4 หนองบัวลำภู'!S12+'แผน 2-4 หนองบัวลำภู'!X12+'แผน 2-4 หนองบัวลำภู'!AC12</f>
        <v>6225201.3199999994</v>
      </c>
      <c r="E12" s="7">
        <f>D12/12*$D35</f>
        <v>6225201.3199999994</v>
      </c>
      <c r="F12" s="7">
        <f>'แผน 2-4 หนองบัวลำภู'!F12+'แผน 2-4 หนองบัวลำภู'!K12+'แผน 2-4 หนองบัวลำภู'!P12+'แผน 2-4 หนองบัวลำภู'!U12+'แผน 2-4 หนองบัวลำภู'!Z12+'แผน 2-4 หนองบัวลำภู'!AE12</f>
        <v>4994672.08</v>
      </c>
      <c r="G12" s="7">
        <f t="shared" si="3"/>
        <v>-1230529.2399999993</v>
      </c>
      <c r="H12" s="18">
        <f t="shared" si="1"/>
        <v>-19.76689871934936</v>
      </c>
      <c r="N12" s="2"/>
      <c r="O12" s="2"/>
      <c r="P12" s="2"/>
    </row>
    <row r="13" spans="1:16" x14ac:dyDescent="0.4">
      <c r="A13" s="141"/>
      <c r="B13" s="113"/>
      <c r="C13" s="16" t="s">
        <v>224</v>
      </c>
      <c r="D13" s="7">
        <f>'แผน 2-4 หนองบัวลำภู'!D13+'แผน 2-4 หนองบัวลำภู'!I13+'แผน 2-4 หนองบัวลำภู'!N13+'แผน 2-4 หนองบัวลำภู'!S13+'แผน 2-4 หนองบัวลำภู'!X13+'แผน 2-4 หนองบัวลำภู'!AC13</f>
        <v>1378365.96</v>
      </c>
      <c r="E13" s="7">
        <f>D13/12*$D35</f>
        <v>1378365.96</v>
      </c>
      <c r="F13" s="7">
        <f>'แผน 2-4 หนองบัวลำภู'!F13+'แผน 2-4 หนองบัวลำภู'!K13+'แผน 2-4 หนองบัวลำภู'!P13+'แผน 2-4 หนองบัวลำภู'!U13+'แผน 2-4 หนองบัวลำภู'!Z13+'แผน 2-4 หนองบัวลำภู'!AE13</f>
        <v>1028686</v>
      </c>
      <c r="G13" s="7">
        <f t="shared" si="3"/>
        <v>-349679.95999999996</v>
      </c>
      <c r="H13" s="18">
        <f t="shared" si="1"/>
        <v>-25.369166835779954</v>
      </c>
      <c r="N13" s="2"/>
      <c r="O13" s="2"/>
      <c r="P13" s="2"/>
    </row>
    <row r="14" spans="1:16" x14ac:dyDescent="0.4">
      <c r="A14" s="141"/>
      <c r="B14" s="113"/>
      <c r="C14" s="16" t="s">
        <v>226</v>
      </c>
      <c r="D14" s="7">
        <f>'แผน 2-4 หนองบัวลำภู'!D14+'แผน 2-4 หนองบัวลำภู'!I14+'แผน 2-4 หนองบัวลำภู'!N14+'แผน 2-4 หนองบัวลำภู'!S14+'แผน 2-4 หนองบัวลำภู'!X14+'แผน 2-4 หนองบัวลำภู'!AC14</f>
        <v>785401</v>
      </c>
      <c r="E14" s="7">
        <f>D14/12*$D35</f>
        <v>785401</v>
      </c>
      <c r="F14" s="7">
        <f>'แผน 2-4 หนองบัวลำภู'!F14+'แผน 2-4 หนองบัวลำภู'!K14+'แผน 2-4 หนองบัวลำภู'!P14+'แผน 2-4 หนองบัวลำภู'!U14+'แผน 2-4 หนองบัวลำภู'!Z14+'แผน 2-4 หนองบัวลำภู'!AE14</f>
        <v>624458.5</v>
      </c>
      <c r="G14" s="7">
        <f t="shared" si="3"/>
        <v>-160942.5</v>
      </c>
      <c r="H14" s="18">
        <f t="shared" si="1"/>
        <v>-20.491761533280449</v>
      </c>
    </row>
    <row r="15" spans="1:16" x14ac:dyDescent="0.4">
      <c r="A15" s="141"/>
      <c r="B15" s="113"/>
      <c r="C15" s="16" t="s">
        <v>228</v>
      </c>
      <c r="D15" s="7">
        <f>'แผน 2-4 หนองบัวลำภู'!D15+'แผน 2-4 หนองบัวลำภู'!I15+'แผน 2-4 หนองบัวลำภู'!N15+'แผน 2-4 หนองบัวลำภู'!S15+'แผน 2-4 หนองบัวลำภู'!X15+'แผน 2-4 หนองบัวลำภู'!AC15</f>
        <v>4767822</v>
      </c>
      <c r="E15" s="7">
        <f>D15/12*$D35</f>
        <v>4767822</v>
      </c>
      <c r="F15" s="7">
        <f>'แผน 2-4 หนองบัวลำภู'!F15+'แผน 2-4 หนองบัวลำภู'!K15+'แผน 2-4 หนองบัวลำภู'!P15+'แผน 2-4 หนองบัวลำภู'!U15+'แผน 2-4 หนองบัวลำภู'!Z15+'แผน 2-4 หนองบัวลำภู'!AE15</f>
        <v>2786816</v>
      </c>
      <c r="G15" s="7">
        <f t="shared" si="3"/>
        <v>-1981006</v>
      </c>
      <c r="H15" s="18">
        <f t="shared" si="1"/>
        <v>-41.549495765571784</v>
      </c>
      <c r="N15" s="2"/>
      <c r="O15" s="2"/>
      <c r="P15" s="2"/>
    </row>
    <row r="16" spans="1:16" x14ac:dyDescent="0.4">
      <c r="A16" s="141"/>
      <c r="B16" s="113"/>
      <c r="C16" s="16" t="s">
        <v>230</v>
      </c>
      <c r="D16" s="7">
        <f>'แผน 2-4 หนองบัวลำภู'!D16+'แผน 2-4 หนองบัวลำภู'!I16+'แผน 2-4 หนองบัวลำภู'!N16+'แผน 2-4 หนองบัวลำภู'!S16+'แผน 2-4 หนองบัวลำภู'!X16+'แผน 2-4 หนองบัวลำภู'!AC16</f>
        <v>10399196.15</v>
      </c>
      <c r="E16" s="7">
        <f>D16/12*$D35</f>
        <v>10399196.15</v>
      </c>
      <c r="F16" s="7">
        <f>'แผน 2-4 หนองบัวลำภู'!F16+'แผน 2-4 หนองบัวลำภู'!K16+'แผน 2-4 หนองบัวลำภู'!P16+'แผน 2-4 หนองบัวลำภู'!U16+'แผน 2-4 หนองบัวลำภู'!Z16+'แผน 2-4 หนองบัวลำภู'!AE16</f>
        <v>9557306.120000001</v>
      </c>
      <c r="G16" s="7">
        <f t="shared" si="3"/>
        <v>-841890.02999999933</v>
      </c>
      <c r="H16" s="18">
        <f t="shared" si="1"/>
        <v>-8.0957221871423144</v>
      </c>
    </row>
    <row r="17" spans="1:13" x14ac:dyDescent="0.4">
      <c r="A17" s="141"/>
      <c r="B17" s="113"/>
      <c r="C17" s="16" t="s">
        <v>214</v>
      </c>
      <c r="D17" s="7">
        <f>'แผน 2-4 หนองบัวลำภู'!D17+'แผน 2-4 หนองบัวลำภู'!I17+'แผน 2-4 หนองบัวลำภู'!N17+'แผน 2-4 หนองบัวลำภู'!S17+'แผน 2-4 หนองบัวลำภู'!X17+'แผน 2-4 หนองบัวลำภู'!AC17</f>
        <v>10782457.4</v>
      </c>
      <c r="E17" s="7">
        <f>D17/12*$D35</f>
        <v>10782457.4</v>
      </c>
      <c r="F17" s="7">
        <f>'แผน 2-4 หนองบัวลำภู'!F17+'แผน 2-4 หนองบัวลำภู'!K17+'แผน 2-4 หนองบัวลำภู'!P17+'แผน 2-4 หนองบัวลำภู'!U17+'แผน 2-4 หนองบัวลำภู'!Z17+'แผน 2-4 หนองบัวลำภู'!AE17</f>
        <v>8098708.5799999991</v>
      </c>
      <c r="G17" s="7">
        <f t="shared" si="3"/>
        <v>-2683748.8200000012</v>
      </c>
      <c r="H17" s="18">
        <f t="shared" si="1"/>
        <v>-24.889955234138007</v>
      </c>
    </row>
    <row r="18" spans="1:13" x14ac:dyDescent="0.4">
      <c r="A18" s="141"/>
      <c r="B18" s="113"/>
      <c r="C18" s="16" t="s">
        <v>216</v>
      </c>
      <c r="D18" s="7">
        <f>'แผน 2-4 หนองบัวลำภู'!D18+'แผน 2-4 หนองบัวลำภู'!I18+'แผน 2-4 หนองบัวลำภู'!N18+'แผน 2-4 หนองบัวลำภู'!S18+'แผน 2-4 หนองบัวลำภู'!X18+'แผน 2-4 หนองบัวลำภู'!AC18</f>
        <v>3873420</v>
      </c>
      <c r="E18" s="7">
        <f>D18/12*$D35</f>
        <v>3873420</v>
      </c>
      <c r="F18" s="7">
        <f>'แผน 2-4 หนองบัวลำภู'!F18+'แผน 2-4 หนองบัวลำภู'!K18+'แผน 2-4 หนองบัวลำภู'!P18+'แผน 2-4 หนองบัวลำภู'!U18+'แผน 2-4 หนองบัวลำภู'!Z18+'แผน 2-4 หนองบัวลำภู'!AE18</f>
        <v>3482870.3</v>
      </c>
      <c r="G18" s="7">
        <f t="shared" si="3"/>
        <v>-390549.70000000019</v>
      </c>
      <c r="H18" s="18">
        <f t="shared" si="1"/>
        <v>-10.082813121221044</v>
      </c>
    </row>
    <row r="19" spans="1:13" x14ac:dyDescent="0.4">
      <c r="A19" s="141"/>
      <c r="B19" s="113"/>
      <c r="C19" s="16" t="s">
        <v>232</v>
      </c>
      <c r="D19" s="7">
        <f>'แผน 2-4 หนองบัวลำภู'!D19+'แผน 2-4 หนองบัวลำภู'!I19+'แผน 2-4 หนองบัวลำภู'!N19+'แผน 2-4 หนองบัวลำภู'!S19+'แผน 2-4 หนองบัวลำภู'!X19+'แผน 2-4 หนองบัวลำภู'!AC19</f>
        <v>1474852.53</v>
      </c>
      <c r="E19" s="7">
        <f>D19/12*$D35</f>
        <v>1474852.53</v>
      </c>
      <c r="F19" s="7">
        <f>'แผน 2-4 หนองบัวลำภู'!F19+'แผน 2-4 หนองบัวลำภู'!K19+'แผน 2-4 หนองบัวลำภู'!P19+'แผน 2-4 หนองบัวลำภู'!U19+'แผน 2-4 หนองบัวลำภู'!Z19+'แผน 2-4 หนองบัวลำภู'!AE19</f>
        <v>1997806.6600000001</v>
      </c>
      <c r="G19" s="7">
        <f t="shared" si="3"/>
        <v>522954.13000000012</v>
      </c>
      <c r="H19" s="18">
        <f t="shared" si="1"/>
        <v>35.458062373191993</v>
      </c>
    </row>
    <row r="20" spans="1:13" x14ac:dyDescent="0.4">
      <c r="A20" s="141"/>
      <c r="B20" s="113"/>
      <c r="C20" s="16" t="s">
        <v>234</v>
      </c>
      <c r="D20" s="7">
        <f>'แผน 2-4 หนองบัวลำภู'!D20+'แผน 2-4 หนองบัวลำภู'!I20+'แผน 2-4 หนองบัวลำภู'!N20+'แผน 2-4 หนองบัวลำภู'!S20+'แผน 2-4 หนองบัวลำภู'!X20+'แผน 2-4 หนองบัวลำภู'!AC20</f>
        <v>2115181</v>
      </c>
      <c r="E20" s="7">
        <f>D20/12*$D35</f>
        <v>2115181</v>
      </c>
      <c r="F20" s="7">
        <f>'แผน 2-4 หนองบัวลำภู'!F20+'แผน 2-4 หนองบัวลำภู'!K20+'แผน 2-4 หนองบัวลำภู'!P20+'แผน 2-4 หนองบัวลำภู'!U20+'แผน 2-4 หนองบัวลำภู'!Z20+'แผน 2-4 หนองบัวลำภู'!AE20</f>
        <v>1096987.47</v>
      </c>
      <c r="G20" s="7">
        <f t="shared" si="3"/>
        <v>-1018193.53</v>
      </c>
      <c r="H20" s="18">
        <f t="shared" si="1"/>
        <v>-48.137418499882514</v>
      </c>
    </row>
    <row r="21" spans="1:13" x14ac:dyDescent="0.4">
      <c r="A21" s="111"/>
      <c r="B21" s="114"/>
      <c r="C21" s="16" t="s">
        <v>1295</v>
      </c>
      <c r="D21" s="7">
        <f>'แผน 2-4 หนองบัวลำภู'!D21+'แผน 2-4 หนองบัวลำภู'!I21+'แผน 2-4 หนองบัวลำภู'!N21+'แผน 2-4 หนองบัวลำภู'!S21+'แผน 2-4 หนองบัวลำภู'!X21+'แผน 2-4 หนองบัวลำภู'!AC21</f>
        <v>0</v>
      </c>
      <c r="E21" s="7">
        <f>D21/12*$D35</f>
        <v>0</v>
      </c>
      <c r="F21" s="7">
        <f>'แผน 2-4 หนองบัวลำภู'!F21+'แผน 2-4 หนองบัวลำภู'!K21+'แผน 2-4 หนองบัวลำภู'!P21+'แผน 2-4 หนองบัวลำภู'!U21+'แผน 2-4 หนองบัวลำภู'!Z21+'แผน 2-4 หนองบัวลำภู'!AE21</f>
        <v>5037307.96</v>
      </c>
      <c r="G21" s="7">
        <f t="shared" si="3"/>
        <v>5037307.96</v>
      </c>
      <c r="H21" s="18"/>
    </row>
    <row r="22" spans="1:13" x14ac:dyDescent="0.4">
      <c r="A22" s="130" t="s">
        <v>1590</v>
      </c>
      <c r="B22" s="130"/>
      <c r="C22" s="130"/>
      <c r="D22" s="8">
        <f>SUM(D10:D21)</f>
        <v>51681650.560000002</v>
      </c>
      <c r="E22" s="8">
        <f t="shared" ref="E22:G22" si="4">SUM(E10:E21)</f>
        <v>51681650.560000002</v>
      </c>
      <c r="F22" s="8">
        <f>SUM(F10:F21)</f>
        <v>48014017.589999996</v>
      </c>
      <c r="G22" s="8">
        <f t="shared" si="4"/>
        <v>-3667632.9699999979</v>
      </c>
      <c r="H22" s="9">
        <f t="shared" si="1"/>
        <v>-7.0965863710990531</v>
      </c>
      <c r="K22" s="93"/>
      <c r="L22" s="93"/>
      <c r="M22" s="93"/>
    </row>
    <row r="23" spans="1:13" x14ac:dyDescent="0.4">
      <c r="A23" s="119"/>
      <c r="B23" s="119" t="str">
        <f>'แผน 2-4 หนองบัวลำภู'!B23</f>
        <v>สรุป แผนที่ 3</v>
      </c>
      <c r="C23" s="120"/>
      <c r="D23" s="122"/>
      <c r="E23" s="122"/>
      <c r="F23" s="122"/>
      <c r="G23" s="122"/>
      <c r="H23" s="125">
        <f>'แผน 2-4 หนองบัวลำภู'!C23</f>
        <v>1</v>
      </c>
      <c r="K23" s="93"/>
      <c r="L23" s="93"/>
      <c r="M23" s="93"/>
    </row>
    <row r="24" spans="1:13" x14ac:dyDescent="0.4">
      <c r="A24" s="127">
        <v>4</v>
      </c>
      <c r="B24" s="69" t="s">
        <v>1591</v>
      </c>
      <c r="C24" s="16" t="s">
        <v>1592</v>
      </c>
      <c r="D24" s="70"/>
      <c r="E24" s="70"/>
      <c r="F24" s="70"/>
      <c r="G24" s="70"/>
      <c r="H24" s="71"/>
    </row>
    <row r="25" spans="1:13" x14ac:dyDescent="0.4">
      <c r="A25" s="128"/>
      <c r="B25" s="62"/>
      <c r="C25" s="61" t="s">
        <v>1593</v>
      </c>
      <c r="D25" s="7">
        <f>'แผน 2-4 หนองบัวลำภู'!D25+'แผน 2-4 หนองบัวลำภู'!I25+'แผน 2-4 หนองบัวลำภู'!N25+'แผน 2-4 หนองบัวลำภู'!S25+'แผน 2-4 หนองบัวลำภู'!X25+'แผน 2-4 หนองบัวลำภู'!AC25</f>
        <v>171378857.66999999</v>
      </c>
      <c r="E25" s="7">
        <f>D25/12*D35</f>
        <v>171378857.66999999</v>
      </c>
      <c r="F25" s="7">
        <f>'แผน 2-4 หนองบัวลำภู'!F25+'แผน 2-4 หนองบัวลำภู'!K25+'แผน 2-4 หนองบัวลำภู'!P25+'แผน 2-4 หนองบัวลำภู'!U25+'แผน 2-4 หนองบัวลำภู'!Z25+'แผน 2-4 หนองบัวลำภู'!AE25</f>
        <v>155750449.03999999</v>
      </c>
      <c r="G25" s="7">
        <f>F25-E25</f>
        <v>-15628408.629999995</v>
      </c>
      <c r="H25" s="18">
        <f t="shared" si="1"/>
        <v>-9.1192162455029369</v>
      </c>
    </row>
    <row r="26" spans="1:13" x14ac:dyDescent="0.4">
      <c r="A26" s="128"/>
      <c r="B26" s="62"/>
      <c r="C26" s="61" t="s">
        <v>1594</v>
      </c>
      <c r="D26" s="7">
        <f>'แผน 2-4 หนองบัวลำภู'!D26+'แผน 2-4 หนองบัวลำภู'!I26+'แผน 2-4 หนองบัวลำภู'!N26+'แผน 2-4 หนองบัวลำภู'!S26+'แผน 2-4 หนองบัวลำภู'!X26+'แผน 2-4 หนองบัวลำภู'!AC26</f>
        <v>110980678.38000001</v>
      </c>
      <c r="E26" s="7">
        <f>D26/12*D35</f>
        <v>110980678.38</v>
      </c>
      <c r="F26" s="7">
        <f>'แผน 2-4 หนองบัวลำภู'!F26+'แผน 2-4 หนองบัวลำภู'!K26+'แผน 2-4 หนองบัวลำภู'!P26+'แผน 2-4 หนองบัวลำภู'!U26+'แผน 2-4 หนองบัวลำภู'!Z26+'แผน 2-4 หนองบัวลำภู'!AE26</f>
        <v>119789869.09</v>
      </c>
      <c r="G26" s="7">
        <f t="shared" ref="G26:G32" si="5">F26-E26</f>
        <v>8809190.7100000083</v>
      </c>
      <c r="H26" s="18">
        <f t="shared" si="1"/>
        <v>7.937589532330275</v>
      </c>
    </row>
    <row r="27" spans="1:13" x14ac:dyDescent="0.4">
      <c r="A27" s="128"/>
      <c r="B27" s="62"/>
      <c r="C27" s="61" t="s">
        <v>1595</v>
      </c>
      <c r="D27" s="7">
        <f>'แผน 2-4 หนองบัวลำภู'!D27+'แผน 2-4 หนองบัวลำภู'!I27+'แผน 2-4 หนองบัวลำภู'!N27+'แผน 2-4 หนองบัวลำภู'!S27+'แผน 2-4 หนองบัวลำภู'!X27+'แผน 2-4 หนองบัวลำภู'!AC27</f>
        <v>60632868.490000002</v>
      </c>
      <c r="E27" s="7">
        <f>D27/12*D35</f>
        <v>60632868.490000002</v>
      </c>
      <c r="F27" s="7">
        <f>'แผน 2-4 หนองบัวลำภู'!F27+'แผน 2-4 หนองบัวลำภู'!K27+'แผน 2-4 หนองบัวลำภู'!P27+'แผน 2-4 หนองบัวลำภู'!U27+'แผน 2-4 หนองบัวลำภู'!Z27+'แผน 2-4 หนองบัวลำภู'!AE27</f>
        <v>57853247.269999988</v>
      </c>
      <c r="G27" s="7">
        <f t="shared" si="5"/>
        <v>-2779621.2200000137</v>
      </c>
      <c r="H27" s="18">
        <f t="shared" si="1"/>
        <v>-4.5843472183052798</v>
      </c>
    </row>
    <row r="28" spans="1:13" x14ac:dyDescent="0.4">
      <c r="A28" s="128"/>
      <c r="B28" s="62"/>
      <c r="C28" s="61" t="s">
        <v>1596</v>
      </c>
      <c r="D28" s="7">
        <f>'แผน 2-4 หนองบัวลำภู'!D28+'แผน 2-4 หนองบัวลำภู'!I28+'แผน 2-4 หนองบัวลำภู'!N28+'แผน 2-4 หนองบัวลำภู'!S28+'แผน 2-4 หนองบัวลำภู'!X28+'แผน 2-4 หนองบัวลำภู'!AC28</f>
        <v>58482499.259999998</v>
      </c>
      <c r="E28" s="7">
        <f>D28/12*D35</f>
        <v>58482499.25999999</v>
      </c>
      <c r="F28" s="7">
        <f>'แผน 2-4 หนองบัวลำภู'!F28+'แผน 2-4 หนองบัวลำภู'!K28+'แผน 2-4 หนองบัวลำภู'!P28+'แผน 2-4 หนองบัวลำภู'!U28+'แผน 2-4 หนองบัวลำภู'!Z28+'แผน 2-4 หนองบัวลำภู'!AE28</f>
        <v>12983026.969999999</v>
      </c>
      <c r="G28" s="7">
        <f t="shared" si="5"/>
        <v>-45499472.289999992</v>
      </c>
      <c r="H28" s="18">
        <f>G28/E28*100</f>
        <v>-77.800150242758278</v>
      </c>
    </row>
    <row r="29" spans="1:13" x14ac:dyDescent="0.4">
      <c r="A29" s="128"/>
      <c r="B29" s="62"/>
      <c r="C29" s="61" t="s">
        <v>1597</v>
      </c>
      <c r="D29" s="7">
        <f>'แผน 2-4 หนองบัวลำภู'!D29+'แผน 2-4 หนองบัวลำภู'!I29+'แผน 2-4 หนองบัวลำภู'!N29+'แผน 2-4 หนองบัวลำภู'!S29+'แผน 2-4 หนองบัวลำภู'!X29+'แผน 2-4 หนองบัวลำภู'!AC29</f>
        <v>155392229</v>
      </c>
      <c r="E29" s="7">
        <f>D29/12*D35</f>
        <v>155392229</v>
      </c>
      <c r="F29" s="7">
        <f>'แผน 2-4 หนองบัวลำภู'!F29+'แผน 2-4 หนองบัวลำภู'!K29+'แผน 2-4 หนองบัวลำภู'!P29+'แผน 2-4 หนองบัวลำภู'!U29+'แผน 2-4 หนองบัวลำภู'!Z29+'แผน 2-4 หนองบัวลำภู'!AE29</f>
        <v>201731154.31999999</v>
      </c>
      <c r="G29" s="7">
        <f t="shared" si="5"/>
        <v>46338925.319999993</v>
      </c>
      <c r="H29" s="18">
        <f>G29/E29*100</f>
        <v>29.820619485418408</v>
      </c>
    </row>
    <row r="30" spans="1:13" x14ac:dyDescent="0.4">
      <c r="A30" s="128"/>
      <c r="B30" s="62"/>
      <c r="C30" s="61" t="s">
        <v>1598</v>
      </c>
      <c r="D30" s="7">
        <f>'แผน 2-4 หนองบัวลำภู'!D30+'แผน 2-4 หนองบัวลำภู'!I30+'แผน 2-4 หนองบัวลำภู'!N30+'แผน 2-4 หนองบัวลำภู'!S30+'แผน 2-4 หนองบัวลำภู'!X30+'แผน 2-4 หนองบัวลำภู'!AC30</f>
        <v>30534167.669999998</v>
      </c>
      <c r="E30" s="7">
        <f>D30/12*D35</f>
        <v>30534167.669999994</v>
      </c>
      <c r="F30" s="7">
        <f>'แผน 2-4 หนองบัวลำภู'!F30+'แผน 2-4 หนองบัวลำภู'!K30+'แผน 2-4 หนองบัวลำภู'!P30+'แผน 2-4 หนองบัวลำภู'!U30+'แผน 2-4 หนองบัวลำภู'!Z30+'แผน 2-4 หนองบัวลำภู'!AE30</f>
        <v>31569308.530000001</v>
      </c>
      <c r="G30" s="7">
        <f t="shared" si="5"/>
        <v>1035140.8600000069</v>
      </c>
      <c r="H30" s="18">
        <f t="shared" si="1"/>
        <v>3.3901066869985099</v>
      </c>
    </row>
    <row r="31" spans="1:13" x14ac:dyDescent="0.4">
      <c r="A31" s="128"/>
      <c r="B31" s="62"/>
      <c r="C31" s="61" t="s">
        <v>1599</v>
      </c>
      <c r="D31" s="7">
        <f>'แผน 2-4 หนองบัวลำภู'!D31+'แผน 2-4 หนองบัวลำภู'!I31+'แผน 2-4 หนองบัวลำภู'!N31+'แผน 2-4 หนองบัวลำภู'!S31+'แผน 2-4 หนองบัวลำภู'!X31+'แผน 2-4 หนองบัวลำภู'!AC31</f>
        <v>38599200.949999996</v>
      </c>
      <c r="E31" s="7">
        <f>D31/12*D35</f>
        <v>38599200.949999996</v>
      </c>
      <c r="F31" s="7">
        <f>'แผน 2-4 หนองบัวลำภู'!F31+'แผน 2-4 หนองบัวลำภู'!K31+'แผน 2-4 หนองบัวลำภู'!P31+'แผน 2-4 หนองบัวลำภู'!U31+'แผน 2-4 หนองบัวลำภู'!Z31+'แผน 2-4 หนองบัวลำภู'!AE31</f>
        <v>42625276.580000006</v>
      </c>
      <c r="G31" s="7">
        <f t="shared" si="5"/>
        <v>4026075.6300000101</v>
      </c>
      <c r="H31" s="18">
        <f t="shared" si="1"/>
        <v>10.430463664818458</v>
      </c>
    </row>
    <row r="32" spans="1:13" x14ac:dyDescent="0.4">
      <c r="A32" s="129"/>
      <c r="B32" s="58"/>
      <c r="C32" s="61" t="s">
        <v>1600</v>
      </c>
      <c r="D32" s="7">
        <f>'แผน 2-4 หนองบัวลำภู'!D32+'แผน 2-4 หนองบัวลำภู'!I32+'แผน 2-4 หนองบัวลำภู'!N32+'แผน 2-4 หนองบัวลำภู'!S32+'แผน 2-4 หนองบัวลำภู'!X32+'แผน 2-4 หนองบัวลำภู'!AC32</f>
        <v>47082714.889999993</v>
      </c>
      <c r="E32" s="7">
        <f>D32/12*D35</f>
        <v>47082714.889999993</v>
      </c>
      <c r="F32" s="7">
        <f>'แผน 2-4 หนองบัวลำภู'!F32+'แผน 2-4 หนองบัวลำภู'!K32+'แผน 2-4 หนองบัวลำภู'!P32+'แผน 2-4 หนองบัวลำภู'!U32+'แผน 2-4 หนองบัวลำภู'!Z32+'แผน 2-4 หนองบัวลำภู'!AE32</f>
        <v>51870961.579999991</v>
      </c>
      <c r="G32" s="7">
        <f t="shared" si="5"/>
        <v>4788246.6899999976</v>
      </c>
      <c r="H32" s="18">
        <f t="shared" si="1"/>
        <v>10.169861065120916</v>
      </c>
    </row>
    <row r="33" spans="1:13" x14ac:dyDescent="0.4">
      <c r="A33" s="130" t="s">
        <v>1601</v>
      </c>
      <c r="B33" s="130"/>
      <c r="C33" s="130"/>
      <c r="D33" s="8">
        <f>SUM(D25:D32)</f>
        <v>673083216.30999994</v>
      </c>
      <c r="E33" s="8">
        <f>SUM(E25:E32)</f>
        <v>673083216.30999994</v>
      </c>
      <c r="F33" s="8">
        <f>SUM(F25:F32)</f>
        <v>674173293.38000011</v>
      </c>
      <c r="G33" s="8">
        <f t="shared" ref="G33" si="6">SUM(G25:G32)</f>
        <v>1090077.0700000152</v>
      </c>
      <c r="H33" s="9">
        <f t="shared" si="1"/>
        <v>0.16195279329294132</v>
      </c>
      <c r="K33" s="93"/>
      <c r="L33" s="93"/>
      <c r="M33" s="93"/>
    </row>
    <row r="34" spans="1:13" x14ac:dyDescent="0.4">
      <c r="A34" s="60"/>
      <c r="B34" s="123" t="str">
        <f>'แผน 2-4 หนองบัวลำภู'!B34</f>
        <v>สรุป แผนที่ 4</v>
      </c>
      <c r="C34" s="124"/>
      <c r="D34" s="124"/>
      <c r="E34" s="124"/>
      <c r="F34" s="124"/>
      <c r="G34" s="124"/>
      <c r="H34" s="126">
        <f>'แผน 2-4 หนองบัวลำภู'!C34</f>
        <v>2</v>
      </c>
    </row>
    <row r="35" spans="1:13" x14ac:dyDescent="0.4">
      <c r="B35" s="60" t="s">
        <v>1637</v>
      </c>
      <c r="C35" s="60" t="s">
        <v>1661</v>
      </c>
      <c r="D35" s="60">
        <v>12</v>
      </c>
    </row>
    <row r="38" spans="1:13" x14ac:dyDescent="0.4">
      <c r="F38" s="9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1048576">
    <cfRule type="cellIs" dxfId="101" priority="3" operator="lessThan">
      <formula>-5</formula>
    </cfRule>
    <cfRule type="cellIs" dxfId="100" priority="4" operator="greaterThan">
      <formula>5</formula>
    </cfRule>
  </conditionalFormatting>
  <conditionalFormatting sqref="P9:P10 P12:P13 P15">
    <cfRule type="cellIs" dxfId="99" priority="1" operator="lessThan">
      <formula>-5</formula>
    </cfRule>
    <cfRule type="cellIs" dxfId="98" priority="2" operator="greaterThan">
      <formula>5</formula>
    </cfRule>
  </conditionalFormatting>
  <pageMargins left="0.7" right="0.7" top="0.75" bottom="0.75" header="0.3" footer="0.3"/>
  <pageSetup paperSize="9" scale="68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DD44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O39" sqref="O39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1.1992187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108" ht="21" x14ac:dyDescent="0.4">
      <c r="A1" s="1" t="s">
        <v>1662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08" s="3" customFormat="1" x14ac:dyDescent="0.25">
      <c r="A2" s="131" t="s">
        <v>1575</v>
      </c>
      <c r="B2" s="133" t="s">
        <v>1576</v>
      </c>
      <c r="C2" s="134"/>
      <c r="D2" s="137" t="s">
        <v>1647</v>
      </c>
      <c r="E2" s="138"/>
      <c r="F2" s="138"/>
      <c r="G2" s="138"/>
      <c r="H2" s="139"/>
      <c r="I2" s="142" t="s">
        <v>1648</v>
      </c>
      <c r="J2" s="143"/>
      <c r="K2" s="143"/>
      <c r="L2" s="143"/>
      <c r="M2" s="144"/>
      <c r="N2" s="137" t="s">
        <v>1649</v>
      </c>
      <c r="O2" s="138"/>
      <c r="P2" s="138"/>
      <c r="Q2" s="138"/>
      <c r="R2" s="139"/>
      <c r="S2" s="142" t="s">
        <v>1650</v>
      </c>
      <c r="T2" s="143"/>
      <c r="U2" s="143"/>
      <c r="V2" s="143"/>
      <c r="W2" s="144"/>
      <c r="X2" s="145" t="s">
        <v>1651</v>
      </c>
      <c r="Y2" s="146"/>
      <c r="Z2" s="146"/>
      <c r="AA2" s="146"/>
      <c r="AB2" s="147"/>
      <c r="AC2" s="142" t="s">
        <v>1652</v>
      </c>
      <c r="AD2" s="143"/>
      <c r="AE2" s="143"/>
      <c r="AF2" s="143"/>
      <c r="AG2" s="144"/>
    </row>
    <row r="3" spans="1:108" s="3" customFormat="1" ht="43.8" customHeight="1" x14ac:dyDescent="0.25">
      <c r="A3" s="132"/>
      <c r="B3" s="135"/>
      <c r="C3" s="136"/>
      <c r="D3" s="4" t="s">
        <v>1577</v>
      </c>
      <c r="E3" s="4" t="str">
        <f>C35</f>
        <v>ค่าควรจะเป็น กย.63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กย.63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กย.63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กย.63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กย.63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กย.63</v>
      </c>
      <c r="AE3" s="5" t="s">
        <v>1578</v>
      </c>
      <c r="AF3" s="5" t="s">
        <v>1579</v>
      </c>
      <c r="AG3" s="5" t="s">
        <v>1580</v>
      </c>
    </row>
    <row r="4" spans="1:108" s="59" customFormat="1" x14ac:dyDescent="0.4">
      <c r="A4" s="127">
        <v>2</v>
      </c>
      <c r="B4" s="66" t="s">
        <v>1581</v>
      </c>
      <c r="C4" s="6" t="s">
        <v>1582</v>
      </c>
      <c r="D4" s="7">
        <v>85000000</v>
      </c>
      <c r="E4" s="7">
        <f>D4/12*$D35</f>
        <v>85000000</v>
      </c>
      <c r="F4" s="7">
        <f>หนองบัวลำภู!E269+หนองบัวลำภู!E250+หนองบัวลำภู!E261</f>
        <v>85137843.790000007</v>
      </c>
      <c r="G4" s="7">
        <f>F4-E4</f>
        <v>137843.79000000656</v>
      </c>
      <c r="H4" s="18">
        <f>G4/E4*100</f>
        <v>0.16216916470589005</v>
      </c>
      <c r="I4" s="7">
        <v>18133925.460000001</v>
      </c>
      <c r="J4" s="7">
        <f>I4/12*$D35</f>
        <v>18133925.460000001</v>
      </c>
      <c r="K4" s="7">
        <f>หนองบัวลำภู!E1056+หนองบัวลำภู!E1037+หนองบัวลำภู!E1048</f>
        <v>16743986.450000001</v>
      </c>
      <c r="L4" s="7">
        <f>K4-J4</f>
        <v>-1389939.0099999998</v>
      </c>
      <c r="M4" s="18">
        <f>L4/J4*100</f>
        <v>-7.6648545460603197</v>
      </c>
      <c r="N4" s="7">
        <v>12609033.1</v>
      </c>
      <c r="O4" s="7">
        <f>N4/12*$D35</f>
        <v>12609033.1</v>
      </c>
      <c r="P4" s="7">
        <f>หนองบัวลำภู!E1843+หนองบัวลำภู!E1824+หนองบัวลำภู!E1835</f>
        <v>13047302.149999999</v>
      </c>
      <c r="Q4" s="7">
        <f>P4-O4</f>
        <v>438269.04999999888</v>
      </c>
      <c r="R4" s="18">
        <f>Q4/O4*100</f>
        <v>3.4758339241729717</v>
      </c>
      <c r="S4" s="7">
        <v>23511419.829999998</v>
      </c>
      <c r="T4" s="7">
        <f>S4/12*$D35</f>
        <v>23511419.829999998</v>
      </c>
      <c r="U4" s="7">
        <f>หนองบัวลำภู!E2630+หนองบัวลำภู!E2611+หนองบัวลำภู!E2622</f>
        <v>23199707.739999995</v>
      </c>
      <c r="V4" s="7">
        <f>U4-T4</f>
        <v>-311712.09000000358</v>
      </c>
      <c r="W4" s="18">
        <f>V4/T4*100</f>
        <v>-1.3257901575227988</v>
      </c>
      <c r="X4" s="7">
        <v>13624805.1</v>
      </c>
      <c r="Y4" s="7">
        <f>X4/12*$D35</f>
        <v>13624805.100000001</v>
      </c>
      <c r="Z4" s="7">
        <f>หนองบัวลำภู!E3417+หนองบัวลำภู!E3398+หนองบัวลำภู!E3409</f>
        <v>14534588.870000001</v>
      </c>
      <c r="AA4" s="7">
        <f>Z4-Y4</f>
        <v>909783.76999999955</v>
      </c>
      <c r="AB4" s="18">
        <f>AA4/Y4*100</f>
        <v>6.6774075909533517</v>
      </c>
      <c r="AC4" s="7">
        <v>12371154.199999999</v>
      </c>
      <c r="AD4" s="7">
        <f>AC4/12*$D35</f>
        <v>12371154.199999999</v>
      </c>
      <c r="AE4" s="7">
        <f>หนองบัวลำภู!E4204+หนองบัวลำภู!E4185+หนองบัวลำภู!E4196</f>
        <v>10147721.940000001</v>
      </c>
      <c r="AF4" s="7">
        <f>AE4-AD4</f>
        <v>-2223432.2599999979</v>
      </c>
      <c r="AG4" s="18">
        <f>AF4/AD4*100</f>
        <v>-17.972714785173384</v>
      </c>
    </row>
    <row r="5" spans="1:108" s="59" customFormat="1" x14ac:dyDescent="0.4">
      <c r="A5" s="128"/>
      <c r="B5" s="67" t="s">
        <v>1583</v>
      </c>
      <c r="C5" s="6" t="s">
        <v>1584</v>
      </c>
      <c r="D5" s="7">
        <v>66700000</v>
      </c>
      <c r="E5" s="7">
        <f>D5/12*$D35</f>
        <v>66700000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73073981.730000004</v>
      </c>
      <c r="G5" s="7">
        <f t="shared" ref="G5:G6" si="0">F5-E5</f>
        <v>6373981.7300000042</v>
      </c>
      <c r="H5" s="18">
        <f>G5/E5*100</f>
        <v>9.5561944977511306</v>
      </c>
      <c r="I5" s="7">
        <v>7076673</v>
      </c>
      <c r="J5" s="7">
        <f>I5/12*$D35</f>
        <v>7076673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6694880.0499999989</v>
      </c>
      <c r="L5" s="7">
        <f t="shared" ref="L5:L6" si="1">K5-J5</f>
        <v>-381792.95000000112</v>
      </c>
      <c r="M5" s="18">
        <f>L5/J5*100</f>
        <v>-5.3950910265318335</v>
      </c>
      <c r="N5" s="7">
        <v>3955264.18</v>
      </c>
      <c r="O5" s="7">
        <f>N5/12*$D35</f>
        <v>3955264.1799999997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4437505.0200000005</v>
      </c>
      <c r="Q5" s="7">
        <f t="shared" ref="Q5:Q6" si="2">P5-O5</f>
        <v>482240.84000000078</v>
      </c>
      <c r="R5" s="18">
        <f>Q5/O5*100</f>
        <v>12.192380029593897</v>
      </c>
      <c r="S5" s="7">
        <v>13980828.32</v>
      </c>
      <c r="T5" s="7">
        <f>S5/12*$D35</f>
        <v>13980828.32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11410822.639999999</v>
      </c>
      <c r="V5" s="7">
        <f t="shared" ref="V5:V6" si="3">U5-T5</f>
        <v>-2570005.6800000016</v>
      </c>
      <c r="W5" s="18">
        <f>V5/T5*100</f>
        <v>-18.382356332375029</v>
      </c>
      <c r="X5" s="7">
        <v>5200000</v>
      </c>
      <c r="Y5" s="7">
        <f>X5/12*$D35</f>
        <v>5200000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5963924.2200000007</v>
      </c>
      <c r="AA5" s="7">
        <f t="shared" ref="AA5:AA6" si="4">Z5-Y5</f>
        <v>763924.22000000067</v>
      </c>
      <c r="AB5" s="18">
        <f>AA5/Y5*100</f>
        <v>14.690850384615398</v>
      </c>
      <c r="AC5" s="7">
        <v>5162062.6500000004</v>
      </c>
      <c r="AD5" s="7">
        <f>AC5/12*$D35</f>
        <v>5162062.6500000004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4780654.6000000006</v>
      </c>
      <c r="AF5" s="7">
        <f t="shared" ref="AF5:AF6" si="5">AE5-AD5</f>
        <v>-381408.04999999981</v>
      </c>
      <c r="AG5" s="18">
        <f>AF5/AD5*100</f>
        <v>-7.3886753389170865</v>
      </c>
    </row>
    <row r="6" spans="1:108" s="59" customFormat="1" x14ac:dyDescent="0.4">
      <c r="A6" s="129"/>
      <c r="B6" s="68" t="s">
        <v>1585</v>
      </c>
      <c r="C6" s="6" t="s">
        <v>1586</v>
      </c>
      <c r="D6" s="7">
        <v>25000000</v>
      </c>
      <c r="E6" s="7">
        <f>D6/12*$D35</f>
        <v>25000000</v>
      </c>
      <c r="F6" s="7">
        <f>หนองบัวลำภู!E252+หนองบัวลำภู!E263+หนองบัวลำภู!E271</f>
        <v>22949528.899999999</v>
      </c>
      <c r="G6" s="7">
        <f t="shared" si="0"/>
        <v>-2050471.1000000015</v>
      </c>
      <c r="H6" s="18">
        <f t="shared" ref="H6:H33" si="6">G6/E6*100</f>
        <v>-8.2018844000000062</v>
      </c>
      <c r="I6" s="7">
        <v>7378269</v>
      </c>
      <c r="J6" s="7">
        <f>I6/12*$D35</f>
        <v>7378269</v>
      </c>
      <c r="K6" s="7">
        <f>หนองบัวลำภู!E1058+หนองบัวลำภู!E1039+หนองบัวลำภู!E1050</f>
        <v>6162411.5</v>
      </c>
      <c r="L6" s="7">
        <f t="shared" si="1"/>
        <v>-1215857.5</v>
      </c>
      <c r="M6" s="18">
        <f t="shared" ref="M6:M7" si="7">L6/J6*100</f>
        <v>-16.478899048001637</v>
      </c>
      <c r="N6" s="7">
        <v>4259580</v>
      </c>
      <c r="O6" s="7">
        <f>N6/12*$D35</f>
        <v>4259580</v>
      </c>
      <c r="P6" s="7">
        <f>หนองบัวลำภู!E1845+หนองบัวลำภู!E2613+หนองบัวลำภู!E2624</f>
        <v>4579147.7</v>
      </c>
      <c r="Q6" s="7">
        <f t="shared" si="2"/>
        <v>319567.70000000019</v>
      </c>
      <c r="R6" s="18">
        <f t="shared" ref="R6:R7" si="8">Q6/O6*100</f>
        <v>7.5023288681043718</v>
      </c>
      <c r="S6" s="7">
        <v>7600000</v>
      </c>
      <c r="T6" s="7">
        <f>S6/12*$D35</f>
        <v>7600000</v>
      </c>
      <c r="U6" s="7">
        <f>หนองบัวลำภู!E2632+หนองบัวลำภู!E4187+หนองบัวลำภู!E4198</f>
        <v>5610719.5999999996</v>
      </c>
      <c r="V6" s="7">
        <f t="shared" si="3"/>
        <v>-1989280.4000000004</v>
      </c>
      <c r="W6" s="18">
        <f t="shared" ref="W6:W7" si="9">V6/T6*100</f>
        <v>-26.17474210526316</v>
      </c>
      <c r="X6" s="7">
        <v>3608430</v>
      </c>
      <c r="Y6" s="7">
        <f>X6/12*$D35</f>
        <v>3608430</v>
      </c>
      <c r="Z6" s="7">
        <f>+หนองบัวลำภู!E3400+หนองบัวลำภู!E3411+หนองบัวลำภู!E3419</f>
        <v>3600597.4</v>
      </c>
      <c r="AA6" s="7">
        <f t="shared" si="4"/>
        <v>-7832.6000000000931</v>
      </c>
      <c r="AB6" s="18">
        <f t="shared" ref="AB6:AB7" si="10">AA6/Y6*100</f>
        <v>-0.21706393085081579</v>
      </c>
      <c r="AC6" s="7">
        <v>5746753.2400000002</v>
      </c>
      <c r="AD6" s="7">
        <f>AC6/12*$D35</f>
        <v>5746753.2400000002</v>
      </c>
      <c r="AE6" s="7">
        <f>หนองบัวลำภู!E4206+หนองบัวลำภู!E4187+หนองบัวลำภู!E4198</f>
        <v>3825229.2</v>
      </c>
      <c r="AF6" s="7">
        <f t="shared" si="5"/>
        <v>-1921524.04</v>
      </c>
      <c r="AG6" s="18">
        <f t="shared" ref="AG6:AG7" si="11">AF6/AD6*100</f>
        <v>-33.436689548897355</v>
      </c>
    </row>
    <row r="7" spans="1:108" s="10" customFormat="1" x14ac:dyDescent="0.4">
      <c r="A7" s="130" t="s">
        <v>1587</v>
      </c>
      <c r="B7" s="130"/>
      <c r="C7" s="130"/>
      <c r="D7" s="8">
        <v>176700000</v>
      </c>
      <c r="E7" s="8">
        <f>SUM(E4:E6)</f>
        <v>176700000</v>
      </c>
      <c r="F7" s="8">
        <f>SUM(F4:F6)</f>
        <v>181161354.42000002</v>
      </c>
      <c r="G7" s="8">
        <f t="shared" ref="G7" si="12">SUM(G4:G6)</f>
        <v>4461354.4200000092</v>
      </c>
      <c r="H7" s="9">
        <f t="shared" si="6"/>
        <v>2.5248185738539952</v>
      </c>
      <c r="I7" s="8">
        <v>32588867.460000001</v>
      </c>
      <c r="J7" s="8">
        <f>SUM(J4:J6)</f>
        <v>32588867.460000001</v>
      </c>
      <c r="K7" s="8">
        <f>SUM(K4:K6)</f>
        <v>29601278</v>
      </c>
      <c r="L7" s="8">
        <f t="shared" ref="L7" si="13">SUM(L4:L6)</f>
        <v>-2987589.4600000009</v>
      </c>
      <c r="M7" s="9">
        <f t="shared" si="7"/>
        <v>-9.1675154519162323</v>
      </c>
      <c r="N7" s="8">
        <v>20823877.280000001</v>
      </c>
      <c r="O7" s="8">
        <f>SUM(O4:O6)</f>
        <v>20823877.280000001</v>
      </c>
      <c r="P7" s="8">
        <f>SUM(P4:P6)</f>
        <v>22063954.869999997</v>
      </c>
      <c r="Q7" s="8">
        <f t="shared" ref="Q7" si="14">SUM(Q4:Q6)</f>
        <v>1240077.5899999999</v>
      </c>
      <c r="R7" s="9">
        <f t="shared" si="8"/>
        <v>5.9550753845011117</v>
      </c>
      <c r="S7" s="8">
        <v>45092248.149999999</v>
      </c>
      <c r="T7" s="8">
        <f>SUM(T4:T6)</f>
        <v>45092248.149999999</v>
      </c>
      <c r="U7" s="8">
        <f>SUM(U4:U6)</f>
        <v>40221249.979999997</v>
      </c>
      <c r="V7" s="8">
        <f t="shared" ref="V7" si="15">SUM(V4:V6)</f>
        <v>-4870998.1700000055</v>
      </c>
      <c r="W7" s="9">
        <f t="shared" si="9"/>
        <v>-10.802296114836771</v>
      </c>
      <c r="X7" s="8">
        <v>22433235.100000001</v>
      </c>
      <c r="Y7" s="8">
        <f>SUM(Y4:Y6)</f>
        <v>22433235.100000001</v>
      </c>
      <c r="Z7" s="8">
        <f>SUM(Z4:Z6)</f>
        <v>24099110.490000002</v>
      </c>
      <c r="AA7" s="8">
        <f t="shared" ref="AA7" si="16">SUM(AA4:AA6)</f>
        <v>1665875.3900000001</v>
      </c>
      <c r="AB7" s="9">
        <f t="shared" si="10"/>
        <v>7.4259257863347585</v>
      </c>
      <c r="AC7" s="8">
        <v>23279970.090000004</v>
      </c>
      <c r="AD7" s="8">
        <f>SUM(AD4:AD6)</f>
        <v>23279970.090000004</v>
      </c>
      <c r="AE7" s="8">
        <f>SUM(AE4:AE6)</f>
        <v>18753605.740000002</v>
      </c>
      <c r="AF7" s="8">
        <f t="shared" ref="AF7" si="17">SUM(AF4:AF6)</f>
        <v>-4526364.3499999978</v>
      </c>
      <c r="AG7" s="9">
        <f t="shared" si="11"/>
        <v>-19.443170813798915</v>
      </c>
    </row>
    <row r="8" spans="1:108" s="118" customFormat="1" x14ac:dyDescent="0.25">
      <c r="A8" s="115"/>
      <c r="B8" s="115" t="s">
        <v>1658</v>
      </c>
      <c r="C8" s="116">
        <f>COUNTIF(H8:DD8,"ผ่าน")</f>
        <v>1</v>
      </c>
      <c r="D8" s="117"/>
      <c r="E8" s="116"/>
      <c r="F8" s="116"/>
      <c r="G8" s="116"/>
      <c r="H8" s="117" t="str">
        <f>IF(AND(H7&gt;=-5.01,H7&lt;=5.01),"ผ่าน","ไม่ผ่าน")</f>
        <v>ผ่าน</v>
      </c>
      <c r="I8" s="117"/>
      <c r="J8" s="117"/>
      <c r="K8" s="117"/>
      <c r="L8" s="117"/>
      <c r="M8" s="117" t="str">
        <f>IF(AND(M7&gt;=-5.01,M7&lt;=5.01),"ผ่าน","ไม่ผ่าน")</f>
        <v>ไม่ผ่าน</v>
      </c>
      <c r="N8" s="117"/>
      <c r="O8" s="117"/>
      <c r="P8" s="117"/>
      <c r="Q8" s="117"/>
      <c r="R8" s="117" t="str">
        <f>IF(AND(R7&gt;=-5.01,R7&lt;=5.01),"ผ่าน","ไม่ผ่าน")</f>
        <v>ไม่ผ่าน</v>
      </c>
      <c r="S8" s="117"/>
      <c r="T8" s="117"/>
      <c r="U8" s="117"/>
      <c r="V8" s="117"/>
      <c r="W8" s="117" t="str">
        <f>IF(AND(W7&gt;=-5.01,W7&lt;=5.01),"ผ่าน","ไม่ผ่าน")</f>
        <v>ไม่ผ่าน</v>
      </c>
      <c r="X8" s="117"/>
      <c r="Y8" s="117"/>
      <c r="Z8" s="117"/>
      <c r="AA8" s="117"/>
      <c r="AB8" s="117" t="str">
        <f>IF(AND(AB7&gt;=-5.01,AB7&lt;=5.01),"ผ่าน","ไม่ผ่าน")</f>
        <v>ไม่ผ่าน</v>
      </c>
      <c r="AC8" s="117"/>
      <c r="AD8" s="117"/>
      <c r="AE8" s="117"/>
      <c r="AF8" s="117"/>
      <c r="AG8" s="117" t="str">
        <f>IF(AND(AG7&gt;=-5.01,AG7&lt;=5.01),"ผ่าน","ไม่ผ่าน")</f>
        <v>ไม่ผ่าน</v>
      </c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</row>
    <row r="9" spans="1:108" s="15" customFormat="1" x14ac:dyDescent="0.4">
      <c r="A9" s="140">
        <v>3</v>
      </c>
      <c r="B9" s="69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108" s="59" customFormat="1" x14ac:dyDescent="0.4">
      <c r="A10" s="141"/>
      <c r="B10" s="112"/>
      <c r="C10" s="16" t="s">
        <v>218</v>
      </c>
      <c r="D10" s="7">
        <v>4400000</v>
      </c>
      <c r="E10" s="7">
        <f>D10/12*$D35</f>
        <v>4400000</v>
      </c>
      <c r="F10" s="7">
        <f>หนองบัวลำภู!D109</f>
        <v>4714686</v>
      </c>
      <c r="G10" s="7">
        <f>F10-E10</f>
        <v>314686</v>
      </c>
      <c r="H10" s="18">
        <f t="shared" si="6"/>
        <v>7.1519545454545463</v>
      </c>
      <c r="I10" s="7">
        <v>1624753.2</v>
      </c>
      <c r="J10" s="7">
        <f>I10/12*$D35</f>
        <v>1624753.2000000002</v>
      </c>
      <c r="K10" s="7">
        <f>หนองบัวลำภู!D896</f>
        <v>1173651.8900000001</v>
      </c>
      <c r="L10" s="7">
        <f>K10-J10</f>
        <v>-451101.31000000006</v>
      </c>
      <c r="M10" s="18">
        <f t="shared" ref="M10:M22" si="18">L10/J10*100</f>
        <v>-27.764297371440783</v>
      </c>
      <c r="N10" s="7">
        <v>600000</v>
      </c>
      <c r="O10" s="7">
        <f>N10/12*$D35</f>
        <v>600000</v>
      </c>
      <c r="P10" s="7">
        <f>หนองบัวลำภู!D1683</f>
        <v>395748.4</v>
      </c>
      <c r="Q10" s="7">
        <f>P10-O10</f>
        <v>-204251.59999999998</v>
      </c>
      <c r="R10" s="18">
        <f t="shared" ref="R10:R22" si="19">Q10/O10*100</f>
        <v>-34.041933333333333</v>
      </c>
      <c r="S10" s="7">
        <v>1200000</v>
      </c>
      <c r="T10" s="7">
        <f>S10/12*$D35</f>
        <v>1200000</v>
      </c>
      <c r="U10" s="7">
        <f>หนองบัวลำภู!D2470</f>
        <v>1095591</v>
      </c>
      <c r="V10" s="7">
        <f>U10-T10</f>
        <v>-104409</v>
      </c>
      <c r="W10" s="18">
        <f t="shared" ref="W10:W22" si="20">V10/T10*100</f>
        <v>-8.7007499999999993</v>
      </c>
      <c r="X10" s="7">
        <v>500000</v>
      </c>
      <c r="Y10" s="7">
        <f>X10/12*$D35</f>
        <v>500000</v>
      </c>
      <c r="Z10" s="7">
        <f>หนองบัวลำภู!D3257</f>
        <v>839208.6</v>
      </c>
      <c r="AA10" s="7">
        <f>Z10-Y10</f>
        <v>339208.6</v>
      </c>
      <c r="AB10" s="18">
        <f t="shared" ref="AB10:AB22" si="21">AA10/Y10*100</f>
        <v>67.841719999999995</v>
      </c>
      <c r="AC10" s="7">
        <v>1200000</v>
      </c>
      <c r="AD10" s="7">
        <f>AC10/12*$D35</f>
        <v>1200000</v>
      </c>
      <c r="AE10" s="7">
        <f>หนองบัวลำภู!D4044</f>
        <v>905954</v>
      </c>
      <c r="AF10" s="7">
        <f>AE10-AD10</f>
        <v>-294046</v>
      </c>
      <c r="AG10" s="18">
        <f t="shared" ref="AG10:AG19" si="22">AF10/AD10*100</f>
        <v>-24.503833333333333</v>
      </c>
    </row>
    <row r="11" spans="1:108" s="59" customFormat="1" x14ac:dyDescent="0.4">
      <c r="A11" s="141"/>
      <c r="B11" s="113"/>
      <c r="C11" s="16" t="s">
        <v>220</v>
      </c>
      <c r="D11" s="7">
        <v>70000</v>
      </c>
      <c r="E11" s="7">
        <f>D11/12*$D35</f>
        <v>70000</v>
      </c>
      <c r="F11" s="7">
        <f>หนองบัวลำภู!D110</f>
        <v>52247</v>
      </c>
      <c r="G11" s="7">
        <f t="shared" ref="G11:G20" si="23">F11-E11</f>
        <v>-17753</v>
      </c>
      <c r="H11" s="18">
        <f t="shared" si="6"/>
        <v>-25.361428571428572</v>
      </c>
      <c r="I11" s="7">
        <v>0</v>
      </c>
      <c r="J11" s="7">
        <f>I11/12*$D35</f>
        <v>0</v>
      </c>
      <c r="K11" s="7">
        <f>หนองบัวลำภู!D897</f>
        <v>0</v>
      </c>
      <c r="L11" s="7">
        <f t="shared" ref="L11:L20" si="24">K11-J11</f>
        <v>0</v>
      </c>
      <c r="M11" s="18" t="e">
        <f t="shared" si="18"/>
        <v>#DIV/0!</v>
      </c>
      <c r="N11" s="7">
        <v>70000</v>
      </c>
      <c r="O11" s="7">
        <f>N11/12*$D35</f>
        <v>70000</v>
      </c>
      <c r="P11" s="7">
        <f>หนองบัวลำภู!D1684</f>
        <v>50999.199999999997</v>
      </c>
      <c r="Q11" s="7">
        <f t="shared" ref="Q11:Q20" si="25">P11-O11</f>
        <v>-19000.800000000003</v>
      </c>
      <c r="R11" s="18">
        <f t="shared" si="19"/>
        <v>-27.144000000000002</v>
      </c>
      <c r="S11" s="7">
        <v>5000</v>
      </c>
      <c r="T11" s="7">
        <f>S11/12*$D35</f>
        <v>5000</v>
      </c>
      <c r="U11" s="7">
        <f>หนองบัวลำภู!D2471</f>
        <v>0</v>
      </c>
      <c r="V11" s="7">
        <f t="shared" ref="V11:V20" si="26">U11-T11</f>
        <v>-5000</v>
      </c>
      <c r="W11" s="18">
        <f t="shared" si="20"/>
        <v>-100</v>
      </c>
      <c r="X11" s="7">
        <v>10000</v>
      </c>
      <c r="Y11" s="7">
        <f>X11/12*$D35</f>
        <v>10000</v>
      </c>
      <c r="Z11" s="7">
        <f>หนองบัวลำภู!D3258</f>
        <v>3350</v>
      </c>
      <c r="AA11" s="7">
        <f t="shared" ref="AA11:AA20" si="27">Z11-Y11</f>
        <v>-6650</v>
      </c>
      <c r="AB11" s="18">
        <f t="shared" si="21"/>
        <v>-66.5</v>
      </c>
      <c r="AC11" s="7">
        <v>200000</v>
      </c>
      <c r="AD11" s="7">
        <f>AC11/12*$D35</f>
        <v>200000</v>
      </c>
      <c r="AE11" s="7">
        <f>หนองบัวลำภู!D4045</f>
        <v>76961.83</v>
      </c>
      <c r="AF11" s="7">
        <f t="shared" ref="AF11:AF19" si="28">AE11-AD11</f>
        <v>-123038.17</v>
      </c>
      <c r="AG11" s="18">
        <f t="shared" si="22"/>
        <v>-61.519084999999997</v>
      </c>
    </row>
    <row r="12" spans="1:108" s="59" customFormat="1" x14ac:dyDescent="0.4">
      <c r="A12" s="141"/>
      <c r="B12" s="113"/>
      <c r="C12" s="16" t="s">
        <v>222</v>
      </c>
      <c r="D12" s="7">
        <v>2250000</v>
      </c>
      <c r="E12" s="7">
        <f>D12/12*$D35</f>
        <v>2250000</v>
      </c>
      <c r="F12" s="7">
        <f>หนองบัวลำภู!D111</f>
        <v>1723931.52</v>
      </c>
      <c r="G12" s="7">
        <f t="shared" si="23"/>
        <v>-526068.47999999998</v>
      </c>
      <c r="H12" s="18">
        <f t="shared" si="6"/>
        <v>-23.380821333333333</v>
      </c>
      <c r="I12" s="7">
        <v>742539.72</v>
      </c>
      <c r="J12" s="7">
        <f>I12/12*$D35</f>
        <v>742539.72</v>
      </c>
      <c r="K12" s="7">
        <f>หนองบัวลำภู!D898</f>
        <v>686480</v>
      </c>
      <c r="L12" s="7">
        <f t="shared" si="24"/>
        <v>-56059.719999999972</v>
      </c>
      <c r="M12" s="18">
        <f t="shared" si="18"/>
        <v>-7.5497267674785098</v>
      </c>
      <c r="N12" s="7">
        <v>760000</v>
      </c>
      <c r="O12" s="7">
        <f>N12/12*$D35</f>
        <v>760000</v>
      </c>
      <c r="P12" s="7">
        <f>หนองบัวลำภู!D1685</f>
        <v>546138.41</v>
      </c>
      <c r="Q12" s="7">
        <f t="shared" si="25"/>
        <v>-213861.58999999997</v>
      </c>
      <c r="R12" s="18">
        <f t="shared" si="19"/>
        <v>-28.13968289473684</v>
      </c>
      <c r="S12" s="7">
        <v>1000000</v>
      </c>
      <c r="T12" s="7">
        <f>S12/12*$D35</f>
        <v>1000000</v>
      </c>
      <c r="U12" s="7">
        <f>หนองบัวลำภู!D2472</f>
        <v>757243.55</v>
      </c>
      <c r="V12" s="7">
        <f t="shared" si="26"/>
        <v>-242756.44999999995</v>
      </c>
      <c r="W12" s="18">
        <f t="shared" si="20"/>
        <v>-24.275644999999997</v>
      </c>
      <c r="X12" s="7">
        <v>950000</v>
      </c>
      <c r="Y12" s="7">
        <f>X12/12*$D35</f>
        <v>950000</v>
      </c>
      <c r="Z12" s="7">
        <f>หนองบัวลำภู!D3259</f>
        <v>892944.35999999987</v>
      </c>
      <c r="AA12" s="7">
        <f t="shared" si="27"/>
        <v>-57055.64000000013</v>
      </c>
      <c r="AB12" s="18">
        <f t="shared" si="21"/>
        <v>-6.0058568421052767</v>
      </c>
      <c r="AC12" s="7">
        <v>522661.6</v>
      </c>
      <c r="AD12" s="7">
        <f>AC12/12*$D35</f>
        <v>522661.6</v>
      </c>
      <c r="AE12" s="7">
        <f>หนองบัวลำภู!D4046</f>
        <v>387934.23999999993</v>
      </c>
      <c r="AF12" s="7">
        <f t="shared" si="28"/>
        <v>-134727.36000000004</v>
      </c>
      <c r="AG12" s="18">
        <f t="shared" si="22"/>
        <v>-25.777168248059557</v>
      </c>
    </row>
    <row r="13" spans="1:108" s="59" customFormat="1" x14ac:dyDescent="0.4">
      <c r="A13" s="141"/>
      <c r="B13" s="113"/>
      <c r="C13" s="16" t="s">
        <v>224</v>
      </c>
      <c r="D13" s="7">
        <v>390000</v>
      </c>
      <c r="E13" s="7">
        <f>D13/12*$D35</f>
        <v>390000</v>
      </c>
      <c r="F13" s="7">
        <f>หนองบัวลำภู!D112</f>
        <v>152465</v>
      </c>
      <c r="G13" s="7">
        <f t="shared" si="23"/>
        <v>-237535</v>
      </c>
      <c r="H13" s="18">
        <f t="shared" si="6"/>
        <v>-60.906410256410261</v>
      </c>
      <c r="I13" s="7">
        <v>201996.96</v>
      </c>
      <c r="J13" s="7">
        <f>I13/12*$D35</f>
        <v>201996.95999999996</v>
      </c>
      <c r="K13" s="7">
        <f>หนองบัวลำภู!D899</f>
        <v>94232</v>
      </c>
      <c r="L13" s="7">
        <f t="shared" si="24"/>
        <v>-107764.95999999996</v>
      </c>
      <c r="M13" s="18">
        <f t="shared" si="18"/>
        <v>-53.349792986983559</v>
      </c>
      <c r="N13" s="7">
        <v>83071</v>
      </c>
      <c r="O13" s="7">
        <f>N13/12*$D35</f>
        <v>83071</v>
      </c>
      <c r="P13" s="7">
        <f>หนองบัวลำภู!D1686</f>
        <v>152133</v>
      </c>
      <c r="Q13" s="7">
        <f t="shared" si="25"/>
        <v>69062</v>
      </c>
      <c r="R13" s="18">
        <f t="shared" si="19"/>
        <v>83.136112482093623</v>
      </c>
      <c r="S13" s="7">
        <v>151000</v>
      </c>
      <c r="T13" s="7">
        <f>S13/12*$D35</f>
        <v>151000</v>
      </c>
      <c r="U13" s="7">
        <f>หนองบัวลำภู!D2473</f>
        <v>148500</v>
      </c>
      <c r="V13" s="7">
        <f t="shared" si="26"/>
        <v>-2500</v>
      </c>
      <c r="W13" s="18">
        <f t="shared" si="20"/>
        <v>-1.6556291390728477</v>
      </c>
      <c r="X13" s="7">
        <v>280000</v>
      </c>
      <c r="Y13" s="7">
        <f>X13/12*$D35</f>
        <v>280000</v>
      </c>
      <c r="Z13" s="7">
        <f>หนองบัวลำภู!D3260</f>
        <v>167950</v>
      </c>
      <c r="AA13" s="7">
        <f t="shared" si="27"/>
        <v>-112050</v>
      </c>
      <c r="AB13" s="18">
        <f t="shared" si="21"/>
        <v>-40.017857142857146</v>
      </c>
      <c r="AC13" s="7">
        <v>272298</v>
      </c>
      <c r="AD13" s="7">
        <f>AC13/12*$D35</f>
        <v>272298</v>
      </c>
      <c r="AE13" s="7">
        <f>หนองบัวลำภู!D4047</f>
        <v>313406</v>
      </c>
      <c r="AF13" s="7">
        <f t="shared" si="28"/>
        <v>41108</v>
      </c>
      <c r="AG13" s="18">
        <f t="shared" si="22"/>
        <v>15.09669553210086</v>
      </c>
    </row>
    <row r="14" spans="1:108" s="59" customFormat="1" x14ac:dyDescent="0.4">
      <c r="A14" s="141"/>
      <c r="B14" s="113"/>
      <c r="C14" s="16" t="s">
        <v>226</v>
      </c>
      <c r="D14" s="7">
        <v>200000</v>
      </c>
      <c r="E14" s="7">
        <f>D14/12*$D35</f>
        <v>200000</v>
      </c>
      <c r="F14" s="7">
        <f>หนองบัวลำภู!D113</f>
        <v>99702</v>
      </c>
      <c r="G14" s="7">
        <f t="shared" si="23"/>
        <v>-100298</v>
      </c>
      <c r="H14" s="18">
        <f t="shared" si="6"/>
        <v>-50.149000000000001</v>
      </c>
      <c r="I14" s="7">
        <v>0</v>
      </c>
      <c r="J14" s="7">
        <f>I14/12*$D35</f>
        <v>0</v>
      </c>
      <c r="K14" s="7">
        <f>หนองบัวลำภู!D900</f>
        <v>0</v>
      </c>
      <c r="L14" s="7">
        <f t="shared" si="24"/>
        <v>0</v>
      </c>
      <c r="M14" s="18" t="e">
        <f t="shared" si="18"/>
        <v>#DIV/0!</v>
      </c>
      <c r="N14" s="7">
        <v>5000</v>
      </c>
      <c r="O14" s="7">
        <f>N14/12*$D35</f>
        <v>5000</v>
      </c>
      <c r="P14" s="7">
        <f>หนองบัวลำภู!D1687</f>
        <v>5908</v>
      </c>
      <c r="Q14" s="7">
        <f t="shared" si="25"/>
        <v>908</v>
      </c>
      <c r="R14" s="18">
        <f t="shared" si="19"/>
        <v>18.16</v>
      </c>
      <c r="S14" s="7">
        <v>8990</v>
      </c>
      <c r="T14" s="7">
        <f>S14/12*$D35</f>
        <v>8990</v>
      </c>
      <c r="U14" s="7">
        <f>หนองบัวลำภู!D2474</f>
        <v>15502.5</v>
      </c>
      <c r="V14" s="7">
        <f t="shared" si="26"/>
        <v>6512.5</v>
      </c>
      <c r="W14" s="18">
        <f t="shared" si="20"/>
        <v>72.441601779755288</v>
      </c>
      <c r="X14" s="7">
        <v>477385</v>
      </c>
      <c r="Y14" s="7">
        <f>X14/12*$D35</f>
        <v>477385</v>
      </c>
      <c r="Z14" s="7">
        <f>หนองบัวลำภู!D3261</f>
        <v>455935</v>
      </c>
      <c r="AA14" s="7">
        <f t="shared" si="27"/>
        <v>-21450</v>
      </c>
      <c r="AB14" s="18">
        <f>AA14/Y14*100</f>
        <v>-4.493228735716456</v>
      </c>
      <c r="AC14" s="7">
        <v>94026</v>
      </c>
      <c r="AD14" s="7">
        <f>AC14/12*$D35</f>
        <v>94026</v>
      </c>
      <c r="AE14" s="7">
        <f>หนองบัวลำภู!D4048</f>
        <v>47411</v>
      </c>
      <c r="AF14" s="7">
        <f t="shared" si="28"/>
        <v>-46615</v>
      </c>
      <c r="AG14" s="18">
        <f t="shared" si="22"/>
        <v>-49.576712824112477</v>
      </c>
    </row>
    <row r="15" spans="1:108" s="59" customFormat="1" x14ac:dyDescent="0.4">
      <c r="A15" s="141"/>
      <c r="B15" s="113"/>
      <c r="C15" s="16" t="s">
        <v>228</v>
      </c>
      <c r="D15" s="7">
        <v>2300000</v>
      </c>
      <c r="E15" s="7">
        <f>D15/12*$D35</f>
        <v>2300000</v>
      </c>
      <c r="F15" s="7">
        <f>หนองบัวลำภู!D114</f>
        <v>1154664</v>
      </c>
      <c r="G15" s="7">
        <f t="shared" si="23"/>
        <v>-1145336</v>
      </c>
      <c r="H15" s="18">
        <f t="shared" si="6"/>
        <v>-49.797217391304351</v>
      </c>
      <c r="I15" s="7">
        <v>270762</v>
      </c>
      <c r="J15" s="7">
        <f>I15/12*$D35</f>
        <v>270762</v>
      </c>
      <c r="K15" s="7">
        <f>หนองบัวลำภู!D901</f>
        <v>228982</v>
      </c>
      <c r="L15" s="7">
        <f t="shared" si="24"/>
        <v>-41780</v>
      </c>
      <c r="M15" s="18">
        <f t="shared" si="18"/>
        <v>-15.430525701538619</v>
      </c>
      <c r="N15" s="7">
        <v>600000</v>
      </c>
      <c r="O15" s="7">
        <f>N15/12*$D35</f>
        <v>600000</v>
      </c>
      <c r="P15" s="7">
        <f>หนองบัวลำภู!D1688</f>
        <v>513590</v>
      </c>
      <c r="Q15" s="7">
        <f t="shared" si="25"/>
        <v>-86410</v>
      </c>
      <c r="R15" s="18">
        <f t="shared" si="19"/>
        <v>-14.401666666666666</v>
      </c>
      <c r="S15" s="7">
        <v>617060</v>
      </c>
      <c r="T15" s="7">
        <f>S15/12*$D35</f>
        <v>617060</v>
      </c>
      <c r="U15" s="7">
        <f>หนองบัวลำภู!D2475</f>
        <v>395302</v>
      </c>
      <c r="V15" s="7">
        <f t="shared" si="26"/>
        <v>-221758</v>
      </c>
      <c r="W15" s="18">
        <f t="shared" si="20"/>
        <v>-35.937834246264543</v>
      </c>
      <c r="X15" s="7">
        <v>380000</v>
      </c>
      <c r="Y15" s="7">
        <f>X15/12*$D35</f>
        <v>380000</v>
      </c>
      <c r="Z15" s="7">
        <f>หนองบัวลำภู!D3262</f>
        <v>172148</v>
      </c>
      <c r="AA15" s="7">
        <f t="shared" si="27"/>
        <v>-207852</v>
      </c>
      <c r="AB15" s="18">
        <f t="shared" si="21"/>
        <v>-54.697894736842102</v>
      </c>
      <c r="AC15" s="7">
        <v>600000</v>
      </c>
      <c r="AD15" s="7">
        <f>AC15/12*$D35</f>
        <v>600000</v>
      </c>
      <c r="AE15" s="7">
        <f>หนองบัวลำภู!D4049</f>
        <v>322130</v>
      </c>
      <c r="AF15" s="7">
        <f t="shared" si="28"/>
        <v>-277870</v>
      </c>
      <c r="AG15" s="18">
        <f t="shared" si="22"/>
        <v>-46.311666666666667</v>
      </c>
    </row>
    <row r="16" spans="1:108" s="59" customFormat="1" x14ac:dyDescent="0.4">
      <c r="A16" s="141"/>
      <c r="B16" s="113"/>
      <c r="C16" s="16" t="s">
        <v>230</v>
      </c>
      <c r="D16" s="7">
        <v>5300000</v>
      </c>
      <c r="E16" s="7">
        <f>D16/12*$D35</f>
        <v>5300000</v>
      </c>
      <c r="F16" s="7">
        <f>หนองบัวลำภู!D115</f>
        <v>4088297</v>
      </c>
      <c r="G16" s="7">
        <f t="shared" si="23"/>
        <v>-1211703</v>
      </c>
      <c r="H16" s="18">
        <f t="shared" si="6"/>
        <v>-22.862320754716979</v>
      </c>
      <c r="I16" s="7">
        <v>1179812.1499999999</v>
      </c>
      <c r="J16" s="7">
        <f>I16/12*$D35</f>
        <v>1179812.1499999999</v>
      </c>
      <c r="K16" s="7">
        <f>หนองบัวลำภู!D902</f>
        <v>1350562.57</v>
      </c>
      <c r="L16" s="7">
        <f t="shared" si="24"/>
        <v>170750.42000000016</v>
      </c>
      <c r="M16" s="18">
        <f t="shared" si="18"/>
        <v>14.472678553106967</v>
      </c>
      <c r="N16" s="7">
        <v>840000</v>
      </c>
      <c r="O16" s="7">
        <f>N16/12*$D35</f>
        <v>840000</v>
      </c>
      <c r="P16" s="7">
        <f>หนองบัวลำภู!D1689</f>
        <v>765127.25</v>
      </c>
      <c r="Q16" s="7">
        <f t="shared" si="25"/>
        <v>-74872.75</v>
      </c>
      <c r="R16" s="18">
        <f t="shared" si="19"/>
        <v>-8.9134226190476191</v>
      </c>
      <c r="S16" s="7">
        <v>651684</v>
      </c>
      <c r="T16" s="7">
        <f>S16/12*$D35</f>
        <v>651684</v>
      </c>
      <c r="U16" s="7">
        <f>หนองบัวลำภู!D2476</f>
        <v>820086</v>
      </c>
      <c r="V16" s="7">
        <f t="shared" si="26"/>
        <v>168402</v>
      </c>
      <c r="W16" s="18">
        <f t="shared" si="20"/>
        <v>25.841051798110744</v>
      </c>
      <c r="X16" s="7">
        <v>1350000</v>
      </c>
      <c r="Y16" s="7">
        <f>X16/12*$D35</f>
        <v>1350000</v>
      </c>
      <c r="Z16" s="7">
        <f>หนองบัวลำภู!D3263</f>
        <v>1839627.5</v>
      </c>
      <c r="AA16" s="7">
        <f t="shared" si="27"/>
        <v>489627.5</v>
      </c>
      <c r="AB16" s="18">
        <f t="shared" si="21"/>
        <v>36.2687037037037</v>
      </c>
      <c r="AC16" s="7">
        <v>1077700</v>
      </c>
      <c r="AD16" s="7">
        <f>AC16/12*$D35</f>
        <v>1077700</v>
      </c>
      <c r="AE16" s="7">
        <f>หนองบัวลำภู!D4050</f>
        <v>693605.8</v>
      </c>
      <c r="AF16" s="7">
        <f t="shared" si="28"/>
        <v>-384094.19999999995</v>
      </c>
      <c r="AG16" s="18">
        <f t="shared" si="22"/>
        <v>-35.640178157186597</v>
      </c>
    </row>
    <row r="17" spans="1:108" s="59" customFormat="1" x14ac:dyDescent="0.4">
      <c r="A17" s="141"/>
      <c r="B17" s="113"/>
      <c r="C17" s="16" t="s">
        <v>214</v>
      </c>
      <c r="D17" s="7">
        <v>6300000</v>
      </c>
      <c r="E17" s="7">
        <f>D17/12*$D35</f>
        <v>6300000</v>
      </c>
      <c r="F17" s="7">
        <f>หนองบัวลำภู!D107</f>
        <v>4966330.9799999995</v>
      </c>
      <c r="G17" s="7">
        <f t="shared" si="23"/>
        <v>-1333669.0200000005</v>
      </c>
      <c r="H17" s="18">
        <f t="shared" si="6"/>
        <v>-21.16934952380953</v>
      </c>
      <c r="I17" s="7">
        <v>1407832.8</v>
      </c>
      <c r="J17" s="7">
        <f>I17/12*$D35</f>
        <v>1407832.8</v>
      </c>
      <c r="K17" s="7">
        <f>หนองบัวลำภู!D894</f>
        <v>364669</v>
      </c>
      <c r="L17" s="7">
        <f t="shared" si="24"/>
        <v>-1043163.8</v>
      </c>
      <c r="M17" s="18">
        <f t="shared" si="18"/>
        <v>-74.09713710321283</v>
      </c>
      <c r="N17" s="7">
        <v>778300</v>
      </c>
      <c r="O17" s="7">
        <f>N17/12*$D35</f>
        <v>778300</v>
      </c>
      <c r="P17" s="7">
        <f>หนองบัวลำภู!D1681</f>
        <v>748373</v>
      </c>
      <c r="Q17" s="7">
        <f t="shared" si="25"/>
        <v>-29927</v>
      </c>
      <c r="R17" s="18">
        <f t="shared" si="19"/>
        <v>-3.845175382243351</v>
      </c>
      <c r="S17" s="7">
        <v>232463.6</v>
      </c>
      <c r="T17" s="7">
        <f>S17/12*$D35</f>
        <v>232463.6</v>
      </c>
      <c r="U17" s="7">
        <f>หนองบัวลำภู!D2468</f>
        <v>501822.60000000003</v>
      </c>
      <c r="V17" s="7">
        <f t="shared" si="26"/>
        <v>269359</v>
      </c>
      <c r="W17" s="18">
        <f t="shared" si="20"/>
        <v>115.8714740716396</v>
      </c>
      <c r="X17" s="7">
        <v>1122000</v>
      </c>
      <c r="Y17" s="7">
        <f>X17/12*$D35</f>
        <v>1122000</v>
      </c>
      <c r="Z17" s="7">
        <f>หนองบัวลำภู!D3255</f>
        <v>1048108</v>
      </c>
      <c r="AA17" s="7">
        <f t="shared" si="27"/>
        <v>-73892</v>
      </c>
      <c r="AB17" s="18">
        <f t="shared" si="21"/>
        <v>-6.5857397504456321</v>
      </c>
      <c r="AC17" s="7">
        <v>941861</v>
      </c>
      <c r="AD17" s="7">
        <f>AC17/12*$D35</f>
        <v>941861</v>
      </c>
      <c r="AE17" s="7">
        <f>หนองบัวลำภู!D4042</f>
        <v>469405</v>
      </c>
      <c r="AF17" s="7">
        <f t="shared" si="28"/>
        <v>-472456</v>
      </c>
      <c r="AG17" s="18">
        <f t="shared" si="22"/>
        <v>-50.161966574685643</v>
      </c>
    </row>
    <row r="18" spans="1:108" s="59" customFormat="1" x14ac:dyDescent="0.4">
      <c r="A18" s="141"/>
      <c r="B18" s="113"/>
      <c r="C18" s="16" t="s">
        <v>216</v>
      </c>
      <c r="D18" s="7">
        <v>2600000</v>
      </c>
      <c r="E18" s="7">
        <f>D18/12*$D35</f>
        <v>2600000</v>
      </c>
      <c r="F18" s="7">
        <f>หนองบัวลำภู!D108</f>
        <v>2667987</v>
      </c>
      <c r="G18" s="7">
        <f t="shared" si="23"/>
        <v>67987</v>
      </c>
      <c r="H18" s="18">
        <f t="shared" si="6"/>
        <v>2.6148846153846153</v>
      </c>
      <c r="I18" s="7">
        <v>55200</v>
      </c>
      <c r="J18" s="7">
        <f>I18/12*$D35</f>
        <v>55200</v>
      </c>
      <c r="K18" s="7">
        <f>หนองบัวลำภู!D895</f>
        <v>0</v>
      </c>
      <c r="L18" s="7">
        <f t="shared" si="24"/>
        <v>-55200</v>
      </c>
      <c r="M18" s="18">
        <f t="shared" si="18"/>
        <v>-100</v>
      </c>
      <c r="N18" s="7">
        <v>167290</v>
      </c>
      <c r="O18" s="7">
        <f>N18/12*$D35</f>
        <v>167290</v>
      </c>
      <c r="P18" s="7">
        <f>หนองบัวลำภู!D1682</f>
        <v>49250.399999999994</v>
      </c>
      <c r="Q18" s="7">
        <f t="shared" si="25"/>
        <v>-118039.6</v>
      </c>
      <c r="R18" s="18">
        <f t="shared" si="19"/>
        <v>-70.559866100783069</v>
      </c>
      <c r="S18" s="7">
        <v>625380</v>
      </c>
      <c r="T18" s="7">
        <f>S18/12*$D35</f>
        <v>625380</v>
      </c>
      <c r="U18" s="7">
        <f>หนองบัวลำภู!D2469</f>
        <v>503622.9</v>
      </c>
      <c r="V18" s="108">
        <f t="shared" si="26"/>
        <v>-121757.09999999998</v>
      </c>
      <c r="W18" s="18">
        <f t="shared" si="20"/>
        <v>-19.469298666410818</v>
      </c>
      <c r="X18" s="7">
        <v>100000</v>
      </c>
      <c r="Y18" s="7">
        <f>X18/12*$D35</f>
        <v>100000</v>
      </c>
      <c r="Z18" s="7">
        <f>หนองบัวลำภู!D3256</f>
        <v>75600</v>
      </c>
      <c r="AA18" s="7">
        <f t="shared" si="27"/>
        <v>-24400</v>
      </c>
      <c r="AB18" s="18">
        <f t="shared" si="21"/>
        <v>-24.4</v>
      </c>
      <c r="AC18" s="7">
        <v>325550</v>
      </c>
      <c r="AD18" s="7">
        <f>AC18/12*$D35</f>
        <v>325550</v>
      </c>
      <c r="AE18" s="7">
        <f>หนองบัวลำภู!D4043</f>
        <v>186410</v>
      </c>
      <c r="AF18" s="7">
        <f t="shared" si="28"/>
        <v>-139140</v>
      </c>
      <c r="AG18" s="18">
        <f t="shared" si="22"/>
        <v>-42.739978497926586</v>
      </c>
    </row>
    <row r="19" spans="1:108" s="59" customFormat="1" x14ac:dyDescent="0.4">
      <c r="A19" s="141"/>
      <c r="B19" s="113"/>
      <c r="C19" s="16" t="s">
        <v>232</v>
      </c>
      <c r="D19" s="7">
        <v>160000</v>
      </c>
      <c r="E19" s="7">
        <f>D19/12*$D35</f>
        <v>160000</v>
      </c>
      <c r="F19" s="7">
        <f>หนองบัวลำภู!D116</f>
        <v>729366</v>
      </c>
      <c r="G19" s="7">
        <f t="shared" si="23"/>
        <v>569366</v>
      </c>
      <c r="H19" s="18">
        <f t="shared" si="6"/>
        <v>355.85374999999999</v>
      </c>
      <c r="I19" s="7">
        <v>177634.8</v>
      </c>
      <c r="J19" s="7">
        <f>I19/12*$D35</f>
        <v>177634.8</v>
      </c>
      <c r="K19" s="7">
        <f>หนองบัวลำภู!D903</f>
        <v>215705</v>
      </c>
      <c r="L19" s="7">
        <f t="shared" si="24"/>
        <v>38070.200000000012</v>
      </c>
      <c r="M19" s="18">
        <f t="shared" si="18"/>
        <v>21.431723963998053</v>
      </c>
      <c r="N19" s="7">
        <v>143307</v>
      </c>
      <c r="O19" s="7">
        <f>N19/12*$D35</f>
        <v>143307</v>
      </c>
      <c r="P19" s="7">
        <f>หนองบัวลำภู!D1690</f>
        <v>147941</v>
      </c>
      <c r="Q19" s="7">
        <f t="shared" si="25"/>
        <v>4634</v>
      </c>
      <c r="R19" s="18">
        <f t="shared" si="19"/>
        <v>3.2336173389994909</v>
      </c>
      <c r="S19" s="7">
        <v>0</v>
      </c>
      <c r="T19" s="7">
        <f>S19/12*$D35</f>
        <v>0</v>
      </c>
      <c r="U19" s="7">
        <f>หนองบัวลำภู!D2477</f>
        <v>3531</v>
      </c>
      <c r="V19" s="7">
        <f t="shared" si="26"/>
        <v>3531</v>
      </c>
      <c r="W19" s="18" t="e">
        <f t="shared" si="20"/>
        <v>#DIV/0!</v>
      </c>
      <c r="X19" s="7">
        <v>400000</v>
      </c>
      <c r="Y19" s="7">
        <f>X19/12*$D35</f>
        <v>400000</v>
      </c>
      <c r="Z19" s="7">
        <f>หนองบัวลำภู!D3264</f>
        <v>430772.66000000003</v>
      </c>
      <c r="AA19" s="7">
        <f t="shared" si="27"/>
        <v>30772.660000000033</v>
      </c>
      <c r="AB19" s="18">
        <f t="shared" si="21"/>
        <v>7.6931650000000085</v>
      </c>
      <c r="AC19" s="7">
        <v>593910.73</v>
      </c>
      <c r="AD19" s="7">
        <f>AC19/12*$D35</f>
        <v>593910.73</v>
      </c>
      <c r="AE19" s="7">
        <f>หนองบัวลำภู!D4051</f>
        <v>470491</v>
      </c>
      <c r="AF19" s="7">
        <f t="shared" si="28"/>
        <v>-123419.72999999998</v>
      </c>
      <c r="AG19" s="18">
        <f t="shared" si="22"/>
        <v>-20.78085539892502</v>
      </c>
    </row>
    <row r="20" spans="1:108" s="59" customFormat="1" x14ac:dyDescent="0.4">
      <c r="A20" s="141"/>
      <c r="B20" s="113"/>
      <c r="C20" s="16" t="s">
        <v>234</v>
      </c>
      <c r="D20" s="7">
        <v>1030000</v>
      </c>
      <c r="E20" s="7">
        <f>D20/12*$D35</f>
        <v>1030000</v>
      </c>
      <c r="F20" s="7">
        <f>หนองบัวลำภู!D117</f>
        <v>47425</v>
      </c>
      <c r="G20" s="7">
        <f t="shared" si="23"/>
        <v>-982575</v>
      </c>
      <c r="H20" s="18">
        <f t="shared" si="6"/>
        <v>-95.395631067961162</v>
      </c>
      <c r="I20" s="7">
        <v>170181</v>
      </c>
      <c r="J20" s="7">
        <f>I20/12*$D35</f>
        <v>170181</v>
      </c>
      <c r="K20" s="7">
        <f>หนองบัวลำภู!D904</f>
        <v>660</v>
      </c>
      <c r="L20" s="7">
        <f t="shared" si="24"/>
        <v>-169521</v>
      </c>
      <c r="M20" s="18">
        <f t="shared" si="18"/>
        <v>-99.612177622648829</v>
      </c>
      <c r="N20" s="7">
        <v>20000</v>
      </c>
      <c r="O20" s="7">
        <f>N20/12*$D35</f>
        <v>20000</v>
      </c>
      <c r="P20" s="7">
        <f>หนองบัวลำภู!D1691</f>
        <v>32293</v>
      </c>
      <c r="Q20" s="7">
        <f t="shared" si="25"/>
        <v>12293</v>
      </c>
      <c r="R20" s="18">
        <f t="shared" si="19"/>
        <v>61.465000000000003</v>
      </c>
      <c r="S20" s="7">
        <v>45000</v>
      </c>
      <c r="T20" s="7">
        <f>S20/12*$D35</f>
        <v>45000</v>
      </c>
      <c r="U20" s="7">
        <f>หนองบัวลำภู!D2478</f>
        <v>271984.5</v>
      </c>
      <c r="V20" s="7">
        <f t="shared" si="26"/>
        <v>226984.5</v>
      </c>
      <c r="W20" s="18">
        <f t="shared" si="20"/>
        <v>504.41</v>
      </c>
      <c r="X20" s="7">
        <v>800000</v>
      </c>
      <c r="Y20" s="7">
        <f>X20/12*$D35</f>
        <v>800000</v>
      </c>
      <c r="Z20" s="7">
        <f>หนองบัวลำภู!D3265</f>
        <v>708251</v>
      </c>
      <c r="AA20" s="7">
        <f t="shared" si="27"/>
        <v>-91749</v>
      </c>
      <c r="AB20" s="18">
        <f t="shared" si="21"/>
        <v>-11.468625000000001</v>
      </c>
      <c r="AC20" s="7">
        <v>50000</v>
      </c>
      <c r="AD20" s="7">
        <f>AC20/12*$D35</f>
        <v>50000</v>
      </c>
      <c r="AE20" s="7">
        <f>หนองบัวลำภู!D4052</f>
        <v>36373.97</v>
      </c>
      <c r="AF20" s="7">
        <f>AE20-AD20</f>
        <v>-13626.029999999999</v>
      </c>
      <c r="AG20" s="18">
        <f>AF20/AD20*100</f>
        <v>-27.25206</v>
      </c>
    </row>
    <row r="21" spans="1:108" s="59" customFormat="1" x14ac:dyDescent="0.4">
      <c r="A21" s="111"/>
      <c r="B21" s="114"/>
      <c r="C21" s="16" t="s">
        <v>1295</v>
      </c>
      <c r="D21" s="7">
        <v>0</v>
      </c>
      <c r="E21" s="7">
        <f>D21/12*$D35</f>
        <v>0</v>
      </c>
      <c r="F21" s="7">
        <f>หนองบัวลำภู!D650</f>
        <v>1017258.25</v>
      </c>
      <c r="G21" s="7">
        <f t="shared" ref="G21" si="29">F21-E21</f>
        <v>1017258.25</v>
      </c>
      <c r="H21" s="18" t="e">
        <f t="shared" ref="H21" si="30">G21/E21*100</f>
        <v>#DIV/0!</v>
      </c>
      <c r="I21" s="7">
        <v>0</v>
      </c>
      <c r="J21" s="7">
        <f>I21/12*$D35</f>
        <v>0</v>
      </c>
      <c r="K21" s="7">
        <f>หนองบัวลำภู!D1437</f>
        <v>425915</v>
      </c>
      <c r="L21" s="7">
        <f t="shared" ref="L21" si="31">K21-J21</f>
        <v>425915</v>
      </c>
      <c r="M21" s="18" t="e">
        <f t="shared" ref="M21" si="32">L21/J21*100</f>
        <v>#DIV/0!</v>
      </c>
      <c r="N21" s="7">
        <v>0</v>
      </c>
      <c r="O21" s="7">
        <f>N21/12*$D35</f>
        <v>0</v>
      </c>
      <c r="P21" s="7">
        <f>หนองบัวลำภู!D2224</f>
        <v>861312</v>
      </c>
      <c r="Q21" s="7">
        <f t="shared" ref="Q21" si="33">P21-O21</f>
        <v>861312</v>
      </c>
      <c r="R21" s="18" t="e">
        <f t="shared" ref="R21" si="34">Q21/O21*100</f>
        <v>#DIV/0!</v>
      </c>
      <c r="S21" s="7">
        <v>0</v>
      </c>
      <c r="T21" s="7">
        <f>S21/12*$D35</f>
        <v>0</v>
      </c>
      <c r="U21" s="7">
        <f>หนองบัวลำภู!D3011</f>
        <v>959504.7</v>
      </c>
      <c r="V21" s="7">
        <f t="shared" ref="V21" si="35">U21-T21</f>
        <v>959504.7</v>
      </c>
      <c r="W21" s="18" t="e">
        <f t="shared" ref="W21" si="36">V21/T21*100</f>
        <v>#DIV/0!</v>
      </c>
      <c r="X21" s="7">
        <v>0</v>
      </c>
      <c r="Y21" s="7">
        <f>X21/12*$D35</f>
        <v>0</v>
      </c>
      <c r="Z21" s="7">
        <f>หนองบัวลำภู!D3798</f>
        <v>907925</v>
      </c>
      <c r="AA21" s="7">
        <f t="shared" ref="AA21" si="37">Z21-Y21</f>
        <v>907925</v>
      </c>
      <c r="AB21" s="18" t="e">
        <f t="shared" ref="AB21" si="38">AA21/Y21*100</f>
        <v>#DIV/0!</v>
      </c>
      <c r="AC21" s="7">
        <v>0</v>
      </c>
      <c r="AD21" s="7">
        <f>AC21/12*$D35</f>
        <v>0</v>
      </c>
      <c r="AE21" s="7">
        <f>หนองบัวลำภู!D4585</f>
        <v>865393.01</v>
      </c>
      <c r="AF21" s="7">
        <f>AE21-AD21</f>
        <v>865393.01</v>
      </c>
      <c r="AG21" s="18" t="e">
        <f>AF21/AD21*100</f>
        <v>#DIV/0!</v>
      </c>
    </row>
    <row r="22" spans="1:108" s="10" customFormat="1" x14ac:dyDescent="0.4">
      <c r="A22" s="130" t="s">
        <v>1590</v>
      </c>
      <c r="B22" s="130"/>
      <c r="C22" s="130"/>
      <c r="D22" s="8">
        <f>SUM(D10:D21)</f>
        <v>25000000</v>
      </c>
      <c r="E22" s="8">
        <f t="shared" ref="E22:G22" si="39">SUM(E10:E21)</f>
        <v>25000000</v>
      </c>
      <c r="F22" s="8">
        <f>SUM(F10:F21)</f>
        <v>21414359.75</v>
      </c>
      <c r="G22" s="8">
        <f t="shared" si="39"/>
        <v>-3585640.25</v>
      </c>
      <c r="H22" s="9">
        <f t="shared" si="6"/>
        <v>-14.342561000000002</v>
      </c>
      <c r="I22" s="8">
        <f>SUM(I10:I21)</f>
        <v>5830712.6299999999</v>
      </c>
      <c r="J22" s="8">
        <f t="shared" ref="J22:L22" si="40">SUM(J10:J21)</f>
        <v>5830712.6299999999</v>
      </c>
      <c r="K22" s="8">
        <f>SUM(K10:K21)</f>
        <v>4540857.46</v>
      </c>
      <c r="L22" s="8">
        <f t="shared" si="40"/>
        <v>-1289855.17</v>
      </c>
      <c r="M22" s="9">
        <f t="shared" si="18"/>
        <v>-22.121741403674701</v>
      </c>
      <c r="N22" s="8">
        <f>SUM(N10:N21)</f>
        <v>4066968</v>
      </c>
      <c r="O22" s="8">
        <f t="shared" ref="O22:P22" si="41">SUM(O10:O21)</f>
        <v>4066968</v>
      </c>
      <c r="P22" s="8">
        <f t="shared" si="41"/>
        <v>4268813.66</v>
      </c>
      <c r="Q22" s="8">
        <f>SUM(Q10:Q21)</f>
        <v>201845.66000000003</v>
      </c>
      <c r="R22" s="9">
        <f t="shared" si="19"/>
        <v>4.9630501149750881</v>
      </c>
      <c r="S22" s="8">
        <f>SUM(S10:S21)</f>
        <v>4536577.5999999996</v>
      </c>
      <c r="T22" s="8">
        <f t="shared" ref="T22:V22" si="42">SUM(T10:T21)</f>
        <v>4536577.5999999996</v>
      </c>
      <c r="U22" s="8">
        <f t="shared" si="42"/>
        <v>5472690.75</v>
      </c>
      <c r="V22" s="8">
        <f t="shared" si="42"/>
        <v>936113.15</v>
      </c>
      <c r="W22" s="9">
        <f t="shared" si="20"/>
        <v>20.634787554389021</v>
      </c>
      <c r="X22" s="8">
        <f>SUM(X10:X21)</f>
        <v>6369385</v>
      </c>
      <c r="Y22" s="8">
        <f>SUM(Y10:Y21)</f>
        <v>6369385</v>
      </c>
      <c r="Z22" s="8">
        <f>SUM(Z10:Z21)</f>
        <v>7541820.1200000001</v>
      </c>
      <c r="AA22" s="8">
        <f>SUM(AA10:AA21)</f>
        <v>1172435.1199999999</v>
      </c>
      <c r="AB22" s="9">
        <f t="shared" si="21"/>
        <v>18.407352044192649</v>
      </c>
      <c r="AC22" s="8">
        <f>SUM(AC10:AC21)</f>
        <v>5878007.3300000001</v>
      </c>
      <c r="AD22" s="8">
        <f t="shared" ref="AD22" si="43">SUM(AD10:AD21)</f>
        <v>5878007.3300000001</v>
      </c>
      <c r="AE22" s="8">
        <f>SUM(AE10:AE21)</f>
        <v>4775475.8500000006</v>
      </c>
      <c r="AF22" s="8">
        <f>SUM(AF10:AF21)</f>
        <v>-1102531.48</v>
      </c>
      <c r="AG22" s="9">
        <f>AF22/AD22*100</f>
        <v>-18.756891887033426</v>
      </c>
    </row>
    <row r="23" spans="1:108" s="118" customFormat="1" x14ac:dyDescent="0.25">
      <c r="A23" s="115"/>
      <c r="B23" s="115" t="s">
        <v>1659</v>
      </c>
      <c r="C23" s="116">
        <f>COUNTIF(H23:DD23,"ผ่าน")</f>
        <v>1</v>
      </c>
      <c r="D23" s="117"/>
      <c r="E23" s="116"/>
      <c r="F23" s="116"/>
      <c r="G23" s="116"/>
      <c r="H23" s="117" t="str">
        <f>IF(AND(H22&gt;=-5.01,H22&lt;=5.01),"ผ่าน","ไม่ผ่าน")</f>
        <v>ไม่ผ่าน</v>
      </c>
      <c r="I23" s="117"/>
      <c r="J23" s="117"/>
      <c r="K23" s="117"/>
      <c r="L23" s="117"/>
      <c r="M23" s="117" t="str">
        <f>IF(AND(M22&gt;=-5.01,M22&lt;=5.01),"ผ่าน","ไม่ผ่าน")</f>
        <v>ไม่ผ่าน</v>
      </c>
      <c r="N23" s="117"/>
      <c r="O23" s="117"/>
      <c r="P23" s="117"/>
      <c r="Q23" s="117"/>
      <c r="R23" s="117" t="str">
        <f>IF(AND(R22&gt;=-5.01,R22&lt;=5.01),"ผ่าน","ไม่ผ่าน")</f>
        <v>ผ่าน</v>
      </c>
      <c r="S23" s="117"/>
      <c r="T23" s="117"/>
      <c r="U23" s="117"/>
      <c r="V23" s="117"/>
      <c r="W23" s="117" t="str">
        <f>IF(AND(W22&gt;=-5.01,W22&lt;=5.01),"ผ่าน","ไม่ผ่าน")</f>
        <v>ไม่ผ่าน</v>
      </c>
      <c r="X23" s="117"/>
      <c r="Y23" s="117"/>
      <c r="Z23" s="117"/>
      <c r="AA23" s="117"/>
      <c r="AB23" s="117" t="str">
        <f>IF(AND(AB22&gt;=-5.01,AB22&lt;=5.01),"ผ่าน","ไม่ผ่าน")</f>
        <v>ไม่ผ่าน</v>
      </c>
      <c r="AC23" s="117"/>
      <c r="AD23" s="117"/>
      <c r="AE23" s="117"/>
      <c r="AF23" s="117"/>
      <c r="AG23" s="117" t="str">
        <f>IF(AND(AG22&gt;=-5.01,AG22&lt;=5.01),"ผ่าน","ไม่ผ่าน")</f>
        <v>ไม่ผ่าน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</row>
    <row r="24" spans="1:108" s="59" customFormat="1" x14ac:dyDescent="0.4">
      <c r="A24" s="127">
        <v>4</v>
      </c>
      <c r="B24" s="69" t="s">
        <v>1591</v>
      </c>
      <c r="C24" s="16" t="s">
        <v>1592</v>
      </c>
      <c r="D24" s="70"/>
      <c r="E24" s="70"/>
      <c r="F24" s="70"/>
      <c r="G24" s="70"/>
      <c r="H24" s="71"/>
      <c r="I24" s="70"/>
      <c r="J24" s="70"/>
      <c r="K24" s="70"/>
      <c r="L24" s="70"/>
      <c r="M24" s="71"/>
      <c r="N24" s="70"/>
      <c r="O24" s="70"/>
      <c r="P24" s="70"/>
      <c r="Q24" s="70"/>
      <c r="R24" s="71"/>
      <c r="S24" s="70"/>
      <c r="T24" s="70"/>
      <c r="U24" s="70"/>
      <c r="V24" s="70"/>
      <c r="W24" s="71"/>
      <c r="X24" s="70"/>
      <c r="Y24" s="70"/>
      <c r="Z24" s="70"/>
      <c r="AA24" s="70"/>
      <c r="AB24" s="71"/>
      <c r="AC24" s="70"/>
      <c r="AD24" s="70"/>
      <c r="AE24" s="70"/>
      <c r="AF24" s="70"/>
      <c r="AG24" s="71"/>
    </row>
    <row r="25" spans="1:108" s="59" customFormat="1" x14ac:dyDescent="0.4">
      <c r="A25" s="128"/>
      <c r="B25" s="62"/>
      <c r="C25" s="61" t="s">
        <v>1593</v>
      </c>
      <c r="D25" s="7">
        <v>85228978.5</v>
      </c>
      <c r="E25" s="7">
        <f>D25/12*$D35</f>
        <v>85228978.5</v>
      </c>
      <c r="F25" s="7">
        <f>หนองบัวลำภู!D269+หนองบัวลำภู!D250+หนองบัวลำภู!D261</f>
        <v>81556602</v>
      </c>
      <c r="G25" s="7">
        <f>F25-E25</f>
        <v>-3672376.5</v>
      </c>
      <c r="H25" s="18">
        <f t="shared" si="6"/>
        <v>-4.3088355212423437</v>
      </c>
      <c r="I25" s="7">
        <v>16032256.720000001</v>
      </c>
      <c r="J25" s="7">
        <f>I25/12*$D35</f>
        <v>16032256.719999999</v>
      </c>
      <c r="K25" s="7">
        <f>หนองบัวลำภู!D1056+หนองบัวลำภู!D1037+หนองบัวลำภู!D1048</f>
        <v>18344223.550000001</v>
      </c>
      <c r="L25" s="7">
        <f>K25-J25</f>
        <v>2311966.8300000019</v>
      </c>
      <c r="M25" s="18">
        <f t="shared" ref="M25:M27" si="44">L25/J25*100</f>
        <v>14.420719867315112</v>
      </c>
      <c r="N25" s="7">
        <v>20746468.25</v>
      </c>
      <c r="O25" s="7">
        <f>N25/12*$D35</f>
        <v>20746468.25</v>
      </c>
      <c r="P25" s="7">
        <f>หนองบัวลำภู!D1843+หนองบัวลำภู!D1824+หนองบัวลำภู!D1835</f>
        <v>11881577.300000001</v>
      </c>
      <c r="Q25" s="7">
        <f>P25-O25</f>
        <v>-8864890.9499999993</v>
      </c>
      <c r="R25" s="18">
        <f t="shared" ref="R25:R27" si="45">Q25/O25*100</f>
        <v>-42.729638814548586</v>
      </c>
      <c r="S25" s="7">
        <v>23500000</v>
      </c>
      <c r="T25" s="7">
        <f>S25/12*$D35</f>
        <v>23500000</v>
      </c>
      <c r="U25" s="7">
        <f>หนองบัวลำภู!D2630+หนองบัวลำภู!D2611+หนองบัวลำภู!D2622</f>
        <v>24024546.650000002</v>
      </c>
      <c r="V25" s="7">
        <f>U25-T25</f>
        <v>524546.65000000224</v>
      </c>
      <c r="W25" s="18">
        <f t="shared" ref="W25:W27" si="46">V25/T25*100</f>
        <v>2.2321134042553288</v>
      </c>
      <c r="X25" s="7">
        <v>13500000</v>
      </c>
      <c r="Y25" s="7">
        <f>X25/12*$D35</f>
        <v>13500000</v>
      </c>
      <c r="Z25" s="7">
        <f>หนองบัวลำภู!D3417+หนองบัวลำภู!D3398+หนองบัวลำภู!D3409</f>
        <v>13786554.119999999</v>
      </c>
      <c r="AA25" s="7">
        <f>Z25-Y25</f>
        <v>286554.11999999918</v>
      </c>
      <c r="AB25" s="18">
        <f t="shared" ref="AB25:AB27" si="47">AA25/Y25*100</f>
        <v>2.1226231111111051</v>
      </c>
      <c r="AC25" s="7">
        <v>12371154.199999999</v>
      </c>
      <c r="AD25" s="7">
        <f>AC25/12*$D35</f>
        <v>12371154.199999999</v>
      </c>
      <c r="AE25" s="7">
        <f>หนองบัวลำภู!D4204+หนองบัวลำภู!D4185+หนองบัวลำภู!D4196</f>
        <v>6156945.4200000009</v>
      </c>
      <c r="AF25" s="7">
        <f>AE25-AD25</f>
        <v>-6214208.7799999984</v>
      </c>
      <c r="AG25" s="18">
        <f t="shared" ref="AG25:AG27" si="48">AF25/AD25*100</f>
        <v>-50.231439035817679</v>
      </c>
    </row>
    <row r="26" spans="1:108" s="59" customFormat="1" x14ac:dyDescent="0.4">
      <c r="A26" s="128"/>
      <c r="B26" s="62"/>
      <c r="C26" s="61" t="s">
        <v>1594</v>
      </c>
      <c r="D26" s="7">
        <v>76915140.420000002</v>
      </c>
      <c r="E26" s="7">
        <f>D26/12*$D35</f>
        <v>76915140.420000002</v>
      </c>
      <c r="F26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84775373.780000001</v>
      </c>
      <c r="G26" s="7">
        <f t="shared" ref="G26:G32" si="49">F26-E26</f>
        <v>7860233.3599999994</v>
      </c>
      <c r="H26" s="18">
        <f t="shared" si="6"/>
        <v>10.21935774553449</v>
      </c>
      <c r="I26" s="7">
        <v>5414069.5599999996</v>
      </c>
      <c r="J26" s="7">
        <f>I26/12*$D35</f>
        <v>5414069.5599999996</v>
      </c>
      <c r="K26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6884336.9099999992</v>
      </c>
      <c r="L26" s="7">
        <f t="shared" ref="L26:L32" si="50">K26-J26</f>
        <v>1470267.3499999996</v>
      </c>
      <c r="M26" s="18">
        <f t="shared" si="44"/>
        <v>27.1564178056109</v>
      </c>
      <c r="N26" s="7">
        <v>3989405.75</v>
      </c>
      <c r="O26" s="7">
        <f>N26/12*$D35</f>
        <v>3989405.75</v>
      </c>
      <c r="P26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4905214.0099999988</v>
      </c>
      <c r="Q26" s="7">
        <f t="shared" ref="Q26:Q32" si="51">P26-O26</f>
        <v>915808.25999999885</v>
      </c>
      <c r="R26" s="18">
        <f t="shared" si="45"/>
        <v>22.956006919075573</v>
      </c>
      <c r="S26" s="7">
        <v>13500000</v>
      </c>
      <c r="T26" s="7">
        <f>S26/12*$D35</f>
        <v>13500000</v>
      </c>
      <c r="U26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14368343</v>
      </c>
      <c r="V26" s="7">
        <f t="shared" ref="V26:V32" si="52">U26-T26</f>
        <v>868343</v>
      </c>
      <c r="W26" s="18">
        <f t="shared" si="46"/>
        <v>6.4321703703703701</v>
      </c>
      <c r="X26" s="7">
        <v>5000000</v>
      </c>
      <c r="Y26" s="7">
        <f>X26/12*$D35</f>
        <v>5000000</v>
      </c>
      <c r="Z26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5413182.2400000002</v>
      </c>
      <c r="AA26" s="7">
        <f t="shared" ref="AA26:AA32" si="53">Z26-Y26</f>
        <v>413182.24000000022</v>
      </c>
      <c r="AB26" s="18">
        <f t="shared" si="47"/>
        <v>8.2636448000000051</v>
      </c>
      <c r="AC26" s="7">
        <v>6162062.6500000004</v>
      </c>
      <c r="AD26" s="7">
        <f>AC26/12*$D35</f>
        <v>6162062.6500000004</v>
      </c>
      <c r="AE26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3443419.1499999994</v>
      </c>
      <c r="AF26" s="7">
        <f t="shared" ref="AF26:AF32" si="54">AE26-AD26</f>
        <v>-2718643.5000000009</v>
      </c>
      <c r="AG26" s="18">
        <f t="shared" si="48"/>
        <v>-44.119049974280941</v>
      </c>
    </row>
    <row r="27" spans="1:108" s="59" customFormat="1" x14ac:dyDescent="0.4">
      <c r="A27" s="128"/>
      <c r="B27" s="62"/>
      <c r="C27" s="61" t="s">
        <v>1595</v>
      </c>
      <c r="D27" s="7">
        <v>33240817.559999999</v>
      </c>
      <c r="E27" s="7">
        <f>D27/12*$D35</f>
        <v>33240817.559999999</v>
      </c>
      <c r="F27" s="7">
        <f>หนองบัวลำภู!D271+หนองบัวลำภู!D252+หนองบัวลำภู!D263</f>
        <v>28769195.949999999</v>
      </c>
      <c r="G27" s="7">
        <f t="shared" si="49"/>
        <v>-4471621.6099999994</v>
      </c>
      <c r="H27" s="18">
        <f t="shared" si="6"/>
        <v>-13.452201053505014</v>
      </c>
      <c r="I27" s="7">
        <v>5559980.3300000001</v>
      </c>
      <c r="J27" s="7">
        <f>I27/12*$D35</f>
        <v>5559980.3300000001</v>
      </c>
      <c r="K27" s="7">
        <f>หนองบัวลำภู!D1058+หนองบัวลำภู!D1039+หนองบัวลำภู!D1050</f>
        <v>9152735.7699999996</v>
      </c>
      <c r="L27" s="7">
        <f t="shared" si="50"/>
        <v>3592755.4399999995</v>
      </c>
      <c r="M27" s="18">
        <f t="shared" si="44"/>
        <v>64.618132201197895</v>
      </c>
      <c r="N27" s="7">
        <v>4585317.3600000003</v>
      </c>
      <c r="O27" s="7">
        <f>N27/12*$D35</f>
        <v>4585317.3600000003</v>
      </c>
      <c r="P27" s="7">
        <f>หนองบัวลำภู!D1845+หนองบัวลำภู!D1826+หนองบัวลำภู!D1837</f>
        <v>5433986.8000000007</v>
      </c>
      <c r="Q27" s="7">
        <f t="shared" si="51"/>
        <v>848669.44000000041</v>
      </c>
      <c r="R27" s="18">
        <f t="shared" si="45"/>
        <v>18.508412250880717</v>
      </c>
      <c r="S27" s="7">
        <v>8000000</v>
      </c>
      <c r="T27" s="7">
        <f>S27/12*$D35</f>
        <v>8000000</v>
      </c>
      <c r="U27" s="7">
        <f>หนองบัวลำภู!D2632+หนองบัวลำภู!D2613+หนองบัวลำภู!D2624</f>
        <v>7227306.3999999994</v>
      </c>
      <c r="V27" s="7">
        <f t="shared" si="52"/>
        <v>-772693.60000000056</v>
      </c>
      <c r="W27" s="18">
        <f t="shared" si="46"/>
        <v>-9.6586700000000061</v>
      </c>
      <c r="X27" s="7">
        <v>3500000</v>
      </c>
      <c r="Y27" s="7">
        <f>X27/12*$D35</f>
        <v>3500000</v>
      </c>
      <c r="Z27" s="7">
        <f>หนองบัวลำภู!D3419+หนองบัวลำภู!D3400+หนองบัวลำภู!D3411</f>
        <v>3658228.8000000003</v>
      </c>
      <c r="AA27" s="7">
        <f t="shared" si="53"/>
        <v>158228.80000000028</v>
      </c>
      <c r="AB27" s="18">
        <f t="shared" si="47"/>
        <v>4.520822857142865</v>
      </c>
      <c r="AC27" s="7">
        <v>5746753.2400000002</v>
      </c>
      <c r="AD27" s="7">
        <f>AC27/12*$D35</f>
        <v>5746753.2400000002</v>
      </c>
      <c r="AE27" s="7">
        <f>หนองบัวลำภู!D4206+หนองบัวลำภู!D4187+หนองบัวลำภู!D4198</f>
        <v>3611793.55</v>
      </c>
      <c r="AF27" s="7">
        <f t="shared" si="54"/>
        <v>-2134959.6900000004</v>
      </c>
      <c r="AG27" s="18">
        <f t="shared" si="48"/>
        <v>-37.150711033487852</v>
      </c>
    </row>
    <row r="28" spans="1:108" s="59" customFormat="1" x14ac:dyDescent="0.4">
      <c r="A28" s="128"/>
      <c r="B28" s="62"/>
      <c r="C28" s="61" t="s">
        <v>1596</v>
      </c>
      <c r="D28" s="7">
        <v>40000000</v>
      </c>
      <c r="E28" s="7">
        <f>D28/12*$D35</f>
        <v>40000000</v>
      </c>
      <c r="F28" s="7">
        <f>หนองบัวลำภู!D287+หนองบัวลำภู!D288+หนองบัวลำภู!D289+หนองบัวลำภู!D291+หนองบัวลำภู!D292+หนองบัวลำภู!D293</f>
        <v>374558</v>
      </c>
      <c r="G28" s="7">
        <f t="shared" si="49"/>
        <v>-39625442</v>
      </c>
      <c r="H28" s="18">
        <f>G28/E28*100</f>
        <v>-99.063604999999995</v>
      </c>
      <c r="I28" s="7">
        <v>6039423.7199999997</v>
      </c>
      <c r="J28" s="7">
        <f>I28/12*$D35</f>
        <v>6039423.7199999997</v>
      </c>
      <c r="K28" s="7">
        <f>หนองบัวลำภู!D1074+หนองบัวลำภู!D1075+หนองบัวลำภู!D1076+หนองบัวลำภู!D1078+หนองบัวลำภู!D1079+หนองบัวลำภู!D1080</f>
        <v>3123491.9899999998</v>
      </c>
      <c r="L28" s="7">
        <f t="shared" si="50"/>
        <v>-2915931.73</v>
      </c>
      <c r="M28" s="18">
        <f>L28/J28*100</f>
        <v>-48.281621975680821</v>
      </c>
      <c r="N28" s="7">
        <v>6092694</v>
      </c>
      <c r="O28" s="7">
        <f>N28/12*$D35</f>
        <v>6092694</v>
      </c>
      <c r="P28" s="7">
        <f>หนองบัวลำภู!D1861+หนองบัวลำภู!D1862+หนองบัวลำภู!D1863+หนองบัวลำภู!D1865+หนองบัวลำภู!D1866+หนองบัวลำภู!D1867</f>
        <v>2610913.1199999996</v>
      </c>
      <c r="Q28" s="7">
        <f t="shared" si="51"/>
        <v>-3481780.8800000004</v>
      </c>
      <c r="R28" s="18">
        <f>Q28/O28*100</f>
        <v>-57.146820109462261</v>
      </c>
      <c r="S28" s="7">
        <v>1300000</v>
      </c>
      <c r="T28" s="7">
        <f>S28/12*$D35</f>
        <v>1300000</v>
      </c>
      <c r="U28" s="7">
        <f>หนองบัวลำภู!D2648+หนองบัวลำภู!D2649+หนองบัวลำภู!D2650+หนองบัวลำภู!D2652+หนองบัวลำภู!D2653+หนองบัวลำภู!D2654</f>
        <v>1425097.99</v>
      </c>
      <c r="V28" s="7">
        <f t="shared" si="52"/>
        <v>125097.98999999999</v>
      </c>
      <c r="W28" s="18">
        <f>V28/T28*100</f>
        <v>9.6229223076923063</v>
      </c>
      <c r="X28" s="7">
        <v>1500000</v>
      </c>
      <c r="Y28" s="7">
        <f>X28/12*$D35</f>
        <v>1500000</v>
      </c>
      <c r="Z28" s="7">
        <f>หนองบัวลำภู!D3435+หนองบัวลำภู!D3436+หนองบัวลำภู!D3437+หนองบัวลำภู!D3439+หนองบัวลำภู!D3440+หนองบัวลำภู!D3441</f>
        <v>2258898.98</v>
      </c>
      <c r="AA28" s="7">
        <f t="shared" si="53"/>
        <v>758898.98</v>
      </c>
      <c r="AB28" s="18">
        <f>AA28/Y28*100</f>
        <v>50.593265333333335</v>
      </c>
      <c r="AC28" s="7">
        <v>3550381.54</v>
      </c>
      <c r="AD28" s="7">
        <f>AC28/12*$D35</f>
        <v>3550381.54</v>
      </c>
      <c r="AE28" s="7">
        <f>หนองบัวลำภู!D4222+หนองบัวลำภู!D4223+หนองบัวลำภู!D4224+หนองบัวลำภู!D4226+หนองบัวลำภู!D4227+หนองบัวลำภู!D4228</f>
        <v>3190066.8899999997</v>
      </c>
      <c r="AF28" s="7">
        <f t="shared" si="54"/>
        <v>-360314.65000000037</v>
      </c>
      <c r="AG28" s="18">
        <f>AF28/AD28*100</f>
        <v>-10.148617717294698</v>
      </c>
    </row>
    <row r="29" spans="1:108" s="59" customFormat="1" x14ac:dyDescent="0.4">
      <c r="A29" s="128"/>
      <c r="B29" s="62"/>
      <c r="C29" s="61" t="s">
        <v>1597</v>
      </c>
      <c r="D29" s="7">
        <v>50765600</v>
      </c>
      <c r="E29" s="7">
        <f>D29/12*$D35</f>
        <v>50765600</v>
      </c>
      <c r="F29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95409599</v>
      </c>
      <c r="G29" s="7">
        <f t="shared" si="49"/>
        <v>44643999</v>
      </c>
      <c r="H29" s="18">
        <f>G29/E29*100</f>
        <v>87.941438690766972</v>
      </c>
      <c r="I29" s="7">
        <v>22137151</v>
      </c>
      <c r="J29" s="7">
        <f>I29/12*$D35</f>
        <v>22137151</v>
      </c>
      <c r="K29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27160438.75</v>
      </c>
      <c r="L29" s="7">
        <f t="shared" si="50"/>
        <v>5023287.75</v>
      </c>
      <c r="M29" s="18">
        <f>L29/J29*100</f>
        <v>22.691663213572514</v>
      </c>
      <c r="N29" s="7">
        <v>18000000</v>
      </c>
      <c r="O29" s="7">
        <f>N29/12*$D35</f>
        <v>18000000</v>
      </c>
      <c r="P29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17466726</v>
      </c>
      <c r="Q29" s="7">
        <f t="shared" si="51"/>
        <v>-533274</v>
      </c>
      <c r="R29" s="18">
        <f>Q29/O29*100</f>
        <v>-2.9626333333333332</v>
      </c>
      <c r="S29" s="7">
        <v>25557898</v>
      </c>
      <c r="T29" s="7">
        <f>S29/12*$D35</f>
        <v>25557898</v>
      </c>
      <c r="U29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23388986</v>
      </c>
      <c r="V29" s="7">
        <f t="shared" si="52"/>
        <v>-2168912</v>
      </c>
      <c r="W29" s="18">
        <f>V29/T29*100</f>
        <v>-8.4862690977168782</v>
      </c>
      <c r="X29" s="7">
        <v>30000000</v>
      </c>
      <c r="Y29" s="7">
        <f>X29/12*$D35</f>
        <v>30000000</v>
      </c>
      <c r="Z29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25131245</v>
      </c>
      <c r="AA29" s="7">
        <f t="shared" si="53"/>
        <v>-4868755</v>
      </c>
      <c r="AB29" s="18">
        <f>AA29/Y29*100</f>
        <v>-16.229183333333332</v>
      </c>
      <c r="AC29" s="7">
        <v>8931580</v>
      </c>
      <c r="AD29" s="7">
        <f>AC29/12*$D35</f>
        <v>8931580</v>
      </c>
      <c r="AE29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13174159.57</v>
      </c>
      <c r="AF29" s="7">
        <f t="shared" si="54"/>
        <v>4242579.57</v>
      </c>
      <c r="AG29" s="18">
        <f>AF29/AD29*100</f>
        <v>47.500885285694132</v>
      </c>
    </row>
    <row r="30" spans="1:108" s="59" customFormat="1" x14ac:dyDescent="0.4">
      <c r="A30" s="128"/>
      <c r="B30" s="62"/>
      <c r="C30" s="61" t="s">
        <v>1598</v>
      </c>
      <c r="D30" s="7">
        <v>18606777.469999999</v>
      </c>
      <c r="E30" s="7">
        <f>D30/12*$D35</f>
        <v>18606777.469999999</v>
      </c>
      <c r="F30" s="7">
        <f>หนองบัวลำภู!D274+หนองบัวลำภู!D275</f>
        <v>13894800.75</v>
      </c>
      <c r="G30" s="7">
        <f t="shared" si="49"/>
        <v>-4711976.7199999988</v>
      </c>
      <c r="H30" s="18">
        <f t="shared" si="6"/>
        <v>-25.323980617262681</v>
      </c>
      <c r="I30" s="7">
        <v>699532</v>
      </c>
      <c r="J30" s="7">
        <f>I30/12*$D35</f>
        <v>699532</v>
      </c>
      <c r="K30" s="7">
        <f>หนองบัวลำภู!D1061+หนองบัวลำภู!D1062</f>
        <v>1487840.5</v>
      </c>
      <c r="L30" s="7">
        <f t="shared" si="50"/>
        <v>788308.5</v>
      </c>
      <c r="M30" s="18">
        <f t="shared" ref="M30:M32" si="55">L30/J30*100</f>
        <v>112.69084187714071</v>
      </c>
      <c r="N30" s="7">
        <v>4994098.2</v>
      </c>
      <c r="O30" s="7">
        <f>N30/12*$D35</f>
        <v>4994098.2</v>
      </c>
      <c r="P30" s="7">
        <f>หนองบัวลำภู!D1848+หนองบัวลำภู!D1849</f>
        <v>7655630</v>
      </c>
      <c r="Q30" s="7">
        <f t="shared" si="51"/>
        <v>2661531.7999999998</v>
      </c>
      <c r="R30" s="18">
        <f t="shared" ref="R30:R32" si="56">Q30/O30*100</f>
        <v>53.293541564721323</v>
      </c>
      <c r="S30" s="7">
        <v>2421860</v>
      </c>
      <c r="T30" s="7">
        <f>S30/12*$D35</f>
        <v>2421860</v>
      </c>
      <c r="U30" s="7">
        <f>หนองบัวลำภู!D2635+หนองบัวลำภู!D2636</f>
        <v>2681830</v>
      </c>
      <c r="V30" s="7">
        <f t="shared" si="52"/>
        <v>259970</v>
      </c>
      <c r="W30" s="18">
        <f t="shared" ref="W30:W33" si="57">V30/T30*100</f>
        <v>10.734311644768898</v>
      </c>
      <c r="X30" s="7">
        <v>1500000</v>
      </c>
      <c r="Y30" s="7">
        <f>X30/12*$D35</f>
        <v>1500000</v>
      </c>
      <c r="Z30" s="7">
        <f>หนองบัวลำภู!D3422+หนองบัวลำภู!D3423</f>
        <v>3137255</v>
      </c>
      <c r="AA30" s="7">
        <f t="shared" si="53"/>
        <v>1637255</v>
      </c>
      <c r="AB30" s="18">
        <f t="shared" ref="AB30:AB33" si="58">AA30/Y30*100</f>
        <v>109.15033333333332</v>
      </c>
      <c r="AC30" s="7">
        <v>2311900</v>
      </c>
      <c r="AD30" s="7">
        <f>AC30/12*$D35</f>
        <v>2311900</v>
      </c>
      <c r="AE30" s="7">
        <f>หนองบัวลำภู!D4209+หนองบัวลำภู!D4210</f>
        <v>2711952.2800000003</v>
      </c>
      <c r="AF30" s="7">
        <f t="shared" si="54"/>
        <v>400052.28000000026</v>
      </c>
      <c r="AG30" s="18">
        <f t="shared" ref="AG30:AG33" si="59">AF30/AD30*100</f>
        <v>17.304047752930501</v>
      </c>
    </row>
    <row r="31" spans="1:108" s="59" customFormat="1" x14ac:dyDescent="0.4">
      <c r="A31" s="128"/>
      <c r="B31" s="62"/>
      <c r="C31" s="61" t="s">
        <v>1599</v>
      </c>
      <c r="D31" s="7">
        <v>17800467.719999999</v>
      </c>
      <c r="E31" s="7">
        <f>D31/12*$D35</f>
        <v>17800467.719999999</v>
      </c>
      <c r="F31" s="7">
        <f>หนองบัวลำภู!D253+หนองบัวลำภู!D264+หนองบัวลำภู!D272</f>
        <v>22781842.230000004</v>
      </c>
      <c r="G31" s="7">
        <f t="shared" si="49"/>
        <v>4981374.5100000054</v>
      </c>
      <c r="H31" s="18">
        <f t="shared" si="6"/>
        <v>27.984514723751346</v>
      </c>
      <c r="I31" s="7">
        <v>4197122.9000000004</v>
      </c>
      <c r="J31" s="7">
        <f>I31/12*$D35</f>
        <v>4197122.9000000004</v>
      </c>
      <c r="K31" s="7">
        <f>หนองบัวลำภู!D1040+หนองบัวลำภู!D1051+หนองบัวลำภู!D1059</f>
        <v>2878383.77</v>
      </c>
      <c r="L31" s="7">
        <f t="shared" si="50"/>
        <v>-1318739.1300000004</v>
      </c>
      <c r="M31" s="18">
        <f t="shared" si="55"/>
        <v>-31.420074213218779</v>
      </c>
      <c r="N31" s="7">
        <v>3343602.6</v>
      </c>
      <c r="O31" s="7">
        <f>N31/12*$D35</f>
        <v>3343602.5999999996</v>
      </c>
      <c r="P31" s="7">
        <f>หนองบัวลำภู!D1827+หนองบัวลำภู!D1838+หนองบัวลำภู!D1846</f>
        <v>4049225.62</v>
      </c>
      <c r="Q31" s="7">
        <f t="shared" si="51"/>
        <v>705623.02000000048</v>
      </c>
      <c r="R31" s="18">
        <f t="shared" si="56"/>
        <v>21.103674820685946</v>
      </c>
      <c r="S31" s="7">
        <v>5900000</v>
      </c>
      <c r="T31" s="7">
        <f>S31/12*$D35</f>
        <v>5900000</v>
      </c>
      <c r="U31" s="7">
        <f>หนองบัวลำภู!D2614+หนองบัวลำภู!D2625+หนองบัวลำภู!D2633</f>
        <v>4859944.25</v>
      </c>
      <c r="V31" s="7">
        <f t="shared" si="52"/>
        <v>-1040055.75</v>
      </c>
      <c r="W31" s="18">
        <f t="shared" si="57"/>
        <v>-17.628063559322037</v>
      </c>
      <c r="X31" s="7">
        <v>1500000.4</v>
      </c>
      <c r="Y31" s="7">
        <f>X31/12*$D35</f>
        <v>1500000.4</v>
      </c>
      <c r="Z31" s="7">
        <f>หนองบัวลำภู!D3401+หนองบัวลำภู!D3412+หนองบัวลำภู!D3420</f>
        <v>5401404.2700000005</v>
      </c>
      <c r="AA31" s="7">
        <f t="shared" si="53"/>
        <v>3901403.8700000006</v>
      </c>
      <c r="AB31" s="18">
        <f t="shared" si="58"/>
        <v>260.09352197506087</v>
      </c>
      <c r="AC31" s="7">
        <v>5858007.3300000001</v>
      </c>
      <c r="AD31" s="7">
        <f>AC31/12*$D35</f>
        <v>5858007.3300000001</v>
      </c>
      <c r="AE31" s="7">
        <f>หนองบัวลำภู!D4188+หนองบัวลำภู!D4199+หนองบัวลำภู!D4207</f>
        <v>2654476.44</v>
      </c>
      <c r="AF31" s="7">
        <f t="shared" si="54"/>
        <v>-3203530.89</v>
      </c>
      <c r="AG31" s="18">
        <f t="shared" si="59"/>
        <v>-54.686358509558232</v>
      </c>
    </row>
    <row r="32" spans="1:108" s="59" customFormat="1" x14ac:dyDescent="0.4">
      <c r="A32" s="129"/>
      <c r="B32" s="58"/>
      <c r="C32" s="61" t="s">
        <v>1600</v>
      </c>
      <c r="D32" s="7">
        <v>15964507.939999999</v>
      </c>
      <c r="E32" s="7">
        <f>D32/12*$D35</f>
        <v>15964507.939999999</v>
      </c>
      <c r="F32" s="7">
        <f>หนองบัวลำภู!D254+หนองบัวลำภู!D265+หนองบัวลำภู!D273</f>
        <v>27324132.370000001</v>
      </c>
      <c r="G32" s="7">
        <f t="shared" si="49"/>
        <v>11359624.430000002</v>
      </c>
      <c r="H32" s="18">
        <f t="shared" si="6"/>
        <v>71.155493628073586</v>
      </c>
      <c r="I32" s="7">
        <v>9948945.5399999991</v>
      </c>
      <c r="J32" s="7">
        <f>I32/12*$D35</f>
        <v>9948945.5399999991</v>
      </c>
      <c r="K32" s="7">
        <f>หนองบัวลำภู!D1041+หนองบัวลำภู!D1052+หนองบัวลำภู!D1060</f>
        <v>4761967.0600000005</v>
      </c>
      <c r="L32" s="7">
        <f t="shared" si="50"/>
        <v>-5186978.4799999986</v>
      </c>
      <c r="M32" s="18">
        <f t="shared" si="55"/>
        <v>-52.135962139360537</v>
      </c>
      <c r="N32" s="7">
        <v>8268635.4000000004</v>
      </c>
      <c r="O32" s="7">
        <f>N32/12*$D35</f>
        <v>8268635.4000000004</v>
      </c>
      <c r="P32" s="7">
        <f>หนองบัวลำภู!D1828+หนองบัวลำภู!D1839+หนองบัวลำภู!D1847</f>
        <v>4301843.12</v>
      </c>
      <c r="Q32" s="7">
        <f t="shared" si="51"/>
        <v>-3966792.2800000003</v>
      </c>
      <c r="R32" s="18">
        <f t="shared" si="56"/>
        <v>-47.973965329273078</v>
      </c>
      <c r="S32" s="7">
        <v>6000000</v>
      </c>
      <c r="T32" s="7">
        <f>S32/12*$D35</f>
        <v>6000000</v>
      </c>
      <c r="U32" s="7">
        <f>หนองบัวลำภู!D2615+หนองบัวลำภู!D2626+หนองบัวลำภู!D2634</f>
        <v>6247354.25</v>
      </c>
      <c r="V32" s="7">
        <f t="shared" si="52"/>
        <v>247354.25</v>
      </c>
      <c r="W32" s="18">
        <f t="shared" si="57"/>
        <v>4.1225708333333335</v>
      </c>
      <c r="X32" s="7">
        <v>4000000</v>
      </c>
      <c r="Y32" s="7">
        <f>X32/12*$D35</f>
        <v>4000000</v>
      </c>
      <c r="Z32" s="7">
        <f>หนองบัวลำภู!D3402+หนองบัวลำภู!D3413+หนองบัวลำภู!D3421</f>
        <v>5668077.4099999992</v>
      </c>
      <c r="AA32" s="7">
        <f t="shared" si="53"/>
        <v>1668077.4099999992</v>
      </c>
      <c r="AB32" s="18">
        <f t="shared" si="58"/>
        <v>41.701935249999984</v>
      </c>
      <c r="AC32" s="7">
        <v>2900626.01</v>
      </c>
      <c r="AD32" s="7">
        <f>AC32/12*$D35</f>
        <v>2900626.01</v>
      </c>
      <c r="AE32" s="7">
        <f>หนองบัวลำภู!D4189+หนองบัวลำภู!D4200+หนองบัวลำภู!D4208</f>
        <v>3567587.37</v>
      </c>
      <c r="AF32" s="7">
        <f t="shared" si="54"/>
        <v>666961.36000000034</v>
      </c>
      <c r="AG32" s="18">
        <f t="shared" si="59"/>
        <v>22.993704038391368</v>
      </c>
    </row>
    <row r="33" spans="1:108" x14ac:dyDescent="0.4">
      <c r="A33" s="130" t="s">
        <v>1601</v>
      </c>
      <c r="B33" s="130"/>
      <c r="C33" s="130"/>
      <c r="D33" s="8">
        <v>338522289.61000007</v>
      </c>
      <c r="E33" s="8">
        <f t="shared" ref="E33:G33" si="60">SUM(E25:E32)</f>
        <v>338522289.61000007</v>
      </c>
      <c r="F33" s="8">
        <f>SUM(F25:F32)</f>
        <v>354886104.08000004</v>
      </c>
      <c r="G33" s="8">
        <f t="shared" si="60"/>
        <v>16363814.470000008</v>
      </c>
      <c r="H33" s="9">
        <f t="shared" si="6"/>
        <v>4.8338957203829027</v>
      </c>
      <c r="I33" s="8">
        <v>70028481.769999996</v>
      </c>
      <c r="J33" s="8">
        <f t="shared" ref="J33" si="61">SUM(J25:J32)</f>
        <v>70028481.769999996</v>
      </c>
      <c r="K33" s="8">
        <f>SUM(K25:K32)</f>
        <v>73793418.300000012</v>
      </c>
      <c r="L33" s="8">
        <f t="shared" ref="L33" si="62">SUM(L25:L32)</f>
        <v>3764936.5300000012</v>
      </c>
      <c r="M33" s="9">
        <f>L33/J33*100</f>
        <v>5.3762932378935124</v>
      </c>
      <c r="N33" s="8">
        <v>70020221.560000002</v>
      </c>
      <c r="O33" s="8">
        <f t="shared" ref="O33" si="63">SUM(O25:O32)</f>
        <v>70020221.560000002</v>
      </c>
      <c r="P33" s="8">
        <f>SUM(P25:P32)</f>
        <v>58305115.969999999</v>
      </c>
      <c r="Q33" s="8">
        <f t="shared" ref="Q33" si="64">SUM(Q25:Q32)</f>
        <v>-11715105.590000002</v>
      </c>
      <c r="R33" s="9">
        <f>Q33/O33*100</f>
        <v>-16.731031877643208</v>
      </c>
      <c r="S33" s="8">
        <v>86179758</v>
      </c>
      <c r="T33" s="8">
        <f t="shared" ref="T33" si="65">SUM(T25:T32)</f>
        <v>86179758</v>
      </c>
      <c r="U33" s="8">
        <f>SUM(U25:U32)</f>
        <v>84223408.540000007</v>
      </c>
      <c r="V33" s="8">
        <f t="shared" ref="V33" si="66">SUM(V25:V32)</f>
        <v>-1956349.4599999981</v>
      </c>
      <c r="W33" s="9">
        <f t="shared" si="57"/>
        <v>-2.2700800111320785</v>
      </c>
      <c r="X33" s="8">
        <v>60500000.399999999</v>
      </c>
      <c r="Y33" s="8">
        <f t="shared" ref="Y33" si="67">SUM(Y25:Y32)</f>
        <v>60500000.399999999</v>
      </c>
      <c r="Z33" s="8">
        <f>SUM(Z25:Z32)</f>
        <v>64454845.82</v>
      </c>
      <c r="AA33" s="8">
        <f t="shared" ref="AA33" si="68">SUM(AA25:AA32)</f>
        <v>3954845.4199999995</v>
      </c>
      <c r="AB33" s="9">
        <f t="shared" si="58"/>
        <v>6.5369345352929944</v>
      </c>
      <c r="AC33" s="8">
        <v>47832464.969999999</v>
      </c>
      <c r="AD33" s="8">
        <f t="shared" ref="AD33" si="69">SUM(AD25:AD32)</f>
        <v>47832464.969999999</v>
      </c>
      <c r="AE33" s="8">
        <f>SUM(AE25:AE32)</f>
        <v>38510400.670000002</v>
      </c>
      <c r="AF33" s="8">
        <f t="shared" ref="AF33" si="70">SUM(AF25:AF32)</f>
        <v>-9322064.299999997</v>
      </c>
      <c r="AG33" s="9">
        <f t="shared" si="59"/>
        <v>-19.488989969148975</v>
      </c>
    </row>
    <row r="34" spans="1:108" s="118" customFormat="1" x14ac:dyDescent="0.25">
      <c r="A34" s="115"/>
      <c r="B34" s="115" t="s">
        <v>1660</v>
      </c>
      <c r="C34" s="116">
        <f>COUNTIF(H34:DD34,"ผ่าน")</f>
        <v>2</v>
      </c>
      <c r="D34" s="117"/>
      <c r="E34" s="116"/>
      <c r="F34" s="116"/>
      <c r="G34" s="116"/>
      <c r="H34" s="117" t="str">
        <f>IF(AND(H33&gt;=-5.01,H33&lt;=5.01),"ผ่าน","ไม่ผ่าน")</f>
        <v>ผ่าน</v>
      </c>
      <c r="I34" s="117"/>
      <c r="J34" s="117"/>
      <c r="K34" s="117"/>
      <c r="L34" s="117"/>
      <c r="M34" s="117" t="str">
        <f>IF(AND(M33&gt;=-5.01,M33&lt;=5.01),"ผ่าน","ไม่ผ่าน")</f>
        <v>ไม่ผ่าน</v>
      </c>
      <c r="N34" s="117"/>
      <c r="O34" s="117"/>
      <c r="P34" s="117"/>
      <c r="Q34" s="117"/>
      <c r="R34" s="117" t="str">
        <f>IF(AND(R33&gt;=-5.01,R33&lt;=5.01),"ผ่าน","ไม่ผ่าน")</f>
        <v>ไม่ผ่าน</v>
      </c>
      <c r="S34" s="117"/>
      <c r="T34" s="117"/>
      <c r="U34" s="117"/>
      <c r="V34" s="117"/>
      <c r="W34" s="117" t="str">
        <f>IF(AND(W33&gt;=-5.01,W33&lt;=5.01),"ผ่าน","ไม่ผ่าน")</f>
        <v>ผ่าน</v>
      </c>
      <c r="X34" s="117"/>
      <c r="Y34" s="117"/>
      <c r="Z34" s="117"/>
      <c r="AA34" s="117"/>
      <c r="AB34" s="117" t="str">
        <f>IF(AND(AB33&gt;=-5.01,AB33&lt;=5.01),"ผ่าน","ไม่ผ่าน")</f>
        <v>ไม่ผ่าน</v>
      </c>
      <c r="AC34" s="117"/>
      <c r="AD34" s="117"/>
      <c r="AE34" s="117"/>
      <c r="AF34" s="117"/>
      <c r="AG34" s="117" t="str">
        <f>IF(AND(AG33&gt;=-5.01,AG33&lt;=5.01),"ผ่าน","ไม่ผ่าน")</f>
        <v>ไม่ผ่าน</v>
      </c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</row>
    <row r="35" spans="1:108" ht="18.600000000000001" customHeight="1" x14ac:dyDescent="0.4">
      <c r="B35" s="60" t="s">
        <v>1637</v>
      </c>
      <c r="C35" s="60" t="s">
        <v>1661</v>
      </c>
      <c r="D35" s="60">
        <v>12</v>
      </c>
    </row>
    <row r="38" spans="1:108" x14ac:dyDescent="0.4">
      <c r="F38" s="93"/>
      <c r="G38" s="93"/>
      <c r="H38" s="93"/>
    </row>
    <row r="39" spans="1:108" x14ac:dyDescent="0.4">
      <c r="F39" s="93"/>
    </row>
    <row r="41" spans="1:108" x14ac:dyDescent="0.4">
      <c r="F41" s="93"/>
      <c r="G41" s="93"/>
      <c r="H41" s="93"/>
    </row>
    <row r="44" spans="1:108" x14ac:dyDescent="0.4">
      <c r="F44" s="93"/>
      <c r="G44" s="93"/>
      <c r="H44" s="93"/>
    </row>
  </sheetData>
  <mergeCells count="14">
    <mergeCell ref="X2:AB2"/>
    <mergeCell ref="AC2:AG2"/>
    <mergeCell ref="D2:H2"/>
    <mergeCell ref="I2:M2"/>
    <mergeCell ref="A22:C22"/>
    <mergeCell ref="A24:A32"/>
    <mergeCell ref="N2:R2"/>
    <mergeCell ref="S2:W2"/>
    <mergeCell ref="A33:C33"/>
    <mergeCell ref="A4:A6"/>
    <mergeCell ref="A7:C7"/>
    <mergeCell ref="A9:A20"/>
    <mergeCell ref="A2:A3"/>
    <mergeCell ref="B2:C3"/>
  </mergeCells>
  <conditionalFormatting sqref="H1 H3:H7 H39:H40 H42:H43 H45:H1048576 H9:H22 H24:H33 H35:H37">
    <cfRule type="cellIs" dxfId="97" priority="127" operator="lessThan">
      <formula>-5</formula>
    </cfRule>
    <cfRule type="cellIs" dxfId="96" priority="128" operator="greaterThan">
      <formula>5</formula>
    </cfRule>
  </conditionalFormatting>
  <conditionalFormatting sqref="M1 M3:M7 M9:M22 M24:M33 M35:M1048576">
    <cfRule type="cellIs" dxfId="95" priority="125" operator="lessThan">
      <formula>-5</formula>
    </cfRule>
    <cfRule type="cellIs" dxfId="94" priority="126" operator="greaterThan">
      <formula>5</formula>
    </cfRule>
  </conditionalFormatting>
  <conditionalFormatting sqref="R1 R3:R7 R9:R22 R24:R33 R35:R1048576">
    <cfRule type="cellIs" dxfId="93" priority="123" operator="lessThan">
      <formula>-5</formula>
    </cfRule>
    <cfRule type="cellIs" dxfId="92" priority="124" operator="greaterThan">
      <formula>5</formula>
    </cfRule>
  </conditionalFormatting>
  <conditionalFormatting sqref="W1 W3:W7 W9:W22 W24:W33 W35:W1048576">
    <cfRule type="cellIs" dxfId="91" priority="121" operator="lessThan">
      <formula>-5</formula>
    </cfRule>
    <cfRule type="cellIs" dxfId="90" priority="122" operator="greaterThan">
      <formula>5</formula>
    </cfRule>
  </conditionalFormatting>
  <conditionalFormatting sqref="AB1 AB3:AB7 AB9:AB22 AB24:AB33 AB35:AB1048576">
    <cfRule type="cellIs" dxfId="89" priority="119" operator="lessThan">
      <formula>-5</formula>
    </cfRule>
    <cfRule type="cellIs" dxfId="88" priority="120" operator="greaterThan">
      <formula>5</formula>
    </cfRule>
  </conditionalFormatting>
  <conditionalFormatting sqref="AG1 AG3:AG7 AG9:AG22 AG24:AG33 AG35:AG1048576">
    <cfRule type="cellIs" dxfId="87" priority="117" operator="lessThan">
      <formula>-5</formula>
    </cfRule>
    <cfRule type="cellIs" dxfId="86" priority="118" operator="greaterThan">
      <formula>5</formula>
    </cfRule>
  </conditionalFormatting>
  <conditionalFormatting sqref="H8:DD8">
    <cfRule type="cellIs" dxfId="85" priority="85" operator="lessThan">
      <formula>-5</formula>
    </cfRule>
    <cfRule type="cellIs" dxfId="84" priority="86" operator="greaterThan">
      <formula>5</formula>
    </cfRule>
  </conditionalFormatting>
  <conditionalFormatting sqref="M8">
    <cfRule type="cellIs" dxfId="83" priority="83" operator="lessThan">
      <formula>-5</formula>
    </cfRule>
    <cfRule type="cellIs" dxfId="82" priority="84" operator="greaterThan">
      <formula>5</formula>
    </cfRule>
  </conditionalFormatting>
  <conditionalFormatting sqref="R8">
    <cfRule type="cellIs" dxfId="81" priority="81" operator="lessThan">
      <formula>-5</formula>
    </cfRule>
    <cfRule type="cellIs" dxfId="80" priority="82" operator="greaterThan">
      <formula>5</formula>
    </cfRule>
  </conditionalFormatting>
  <conditionalFormatting sqref="W8">
    <cfRule type="cellIs" dxfId="79" priority="79" operator="lessThan">
      <formula>-5</formula>
    </cfRule>
    <cfRule type="cellIs" dxfId="78" priority="80" operator="greaterThan">
      <formula>5</formula>
    </cfRule>
  </conditionalFormatting>
  <conditionalFormatting sqref="AB8">
    <cfRule type="cellIs" dxfId="77" priority="77" operator="lessThan">
      <formula>-5</formula>
    </cfRule>
    <cfRule type="cellIs" dxfId="76" priority="78" operator="greaterThan">
      <formula>5</formula>
    </cfRule>
  </conditionalFormatting>
  <conditionalFormatting sqref="AG8">
    <cfRule type="cellIs" dxfId="75" priority="75" operator="lessThan">
      <formula>-5</formula>
    </cfRule>
    <cfRule type="cellIs" dxfId="74" priority="76" operator="greaterThan">
      <formula>5</formula>
    </cfRule>
  </conditionalFormatting>
  <conditionalFormatting sqref="AL8">
    <cfRule type="cellIs" dxfId="73" priority="73" operator="lessThan">
      <formula>-5</formula>
    </cfRule>
    <cfRule type="cellIs" dxfId="72" priority="74" operator="greaterThan">
      <formula>5</formula>
    </cfRule>
  </conditionalFormatting>
  <conditionalFormatting sqref="AQ8">
    <cfRule type="cellIs" dxfId="71" priority="71" operator="lessThan">
      <formula>-5</formula>
    </cfRule>
    <cfRule type="cellIs" dxfId="70" priority="72" operator="greaterThan">
      <formula>5</formula>
    </cfRule>
  </conditionalFormatting>
  <conditionalFormatting sqref="AV8">
    <cfRule type="cellIs" dxfId="69" priority="69" operator="lessThan">
      <formula>-5</formula>
    </cfRule>
    <cfRule type="cellIs" dxfId="68" priority="70" operator="greaterThan">
      <formula>5</formula>
    </cfRule>
  </conditionalFormatting>
  <conditionalFormatting sqref="BA8">
    <cfRule type="cellIs" dxfId="67" priority="67" operator="lessThan">
      <formula>-5</formula>
    </cfRule>
    <cfRule type="cellIs" dxfId="66" priority="68" operator="greaterThan">
      <formula>5</formula>
    </cfRule>
  </conditionalFormatting>
  <conditionalFormatting sqref="BF8">
    <cfRule type="cellIs" dxfId="65" priority="65" operator="lessThan">
      <formula>-5</formula>
    </cfRule>
    <cfRule type="cellIs" dxfId="64" priority="66" operator="greaterThan">
      <formula>5</formula>
    </cfRule>
  </conditionalFormatting>
  <conditionalFormatting sqref="BK8">
    <cfRule type="cellIs" dxfId="63" priority="63" operator="lessThan">
      <formula>-5</formula>
    </cfRule>
    <cfRule type="cellIs" dxfId="62" priority="64" operator="greaterThan">
      <formula>5</formula>
    </cfRule>
  </conditionalFormatting>
  <conditionalFormatting sqref="BP8">
    <cfRule type="cellIs" dxfId="61" priority="61" operator="lessThan">
      <formula>-5</formula>
    </cfRule>
    <cfRule type="cellIs" dxfId="60" priority="62" operator="greaterThan">
      <formula>5</formula>
    </cfRule>
  </conditionalFormatting>
  <conditionalFormatting sqref="BU8">
    <cfRule type="cellIs" dxfId="59" priority="59" operator="lessThan">
      <formula>-5</formula>
    </cfRule>
    <cfRule type="cellIs" dxfId="58" priority="60" operator="greaterThan">
      <formula>5</formula>
    </cfRule>
  </conditionalFormatting>
  <conditionalFormatting sqref="BZ8">
    <cfRule type="cellIs" dxfId="57" priority="57" operator="lessThan">
      <formula>-5</formula>
    </cfRule>
    <cfRule type="cellIs" dxfId="56" priority="58" operator="greaterThan">
      <formula>5</formula>
    </cfRule>
  </conditionalFormatting>
  <conditionalFormatting sqref="CE8">
    <cfRule type="cellIs" dxfId="55" priority="55" operator="lessThan">
      <formula>-5</formula>
    </cfRule>
    <cfRule type="cellIs" dxfId="54" priority="56" operator="greaterThan">
      <formula>5</formula>
    </cfRule>
  </conditionalFormatting>
  <conditionalFormatting sqref="CJ8">
    <cfRule type="cellIs" dxfId="53" priority="53" operator="lessThan">
      <formula>-5</formula>
    </cfRule>
    <cfRule type="cellIs" dxfId="52" priority="54" operator="greaterThan">
      <formula>5</formula>
    </cfRule>
  </conditionalFormatting>
  <conditionalFormatting sqref="CO8">
    <cfRule type="cellIs" dxfId="51" priority="51" operator="lessThan">
      <formula>-5</formula>
    </cfRule>
    <cfRule type="cellIs" dxfId="50" priority="52" operator="greaterThan">
      <formula>5</formula>
    </cfRule>
  </conditionalFormatting>
  <conditionalFormatting sqref="CT8">
    <cfRule type="cellIs" dxfId="49" priority="49" operator="lessThan">
      <formula>-5</formula>
    </cfRule>
    <cfRule type="cellIs" dxfId="48" priority="50" operator="greaterThan">
      <formula>5</formula>
    </cfRule>
  </conditionalFormatting>
  <conditionalFormatting sqref="CY8">
    <cfRule type="cellIs" dxfId="47" priority="47" operator="lessThan">
      <formula>-5</formula>
    </cfRule>
    <cfRule type="cellIs" dxfId="46" priority="48" operator="greaterThan">
      <formula>5</formula>
    </cfRule>
  </conditionalFormatting>
  <conditionalFormatting sqref="DD8">
    <cfRule type="cellIs" dxfId="45" priority="45" operator="lessThan">
      <formula>-5</formula>
    </cfRule>
    <cfRule type="cellIs" dxfId="44" priority="46" operator="greaterThan">
      <formula>5</formula>
    </cfRule>
  </conditionalFormatting>
  <conditionalFormatting sqref="H23:DD23">
    <cfRule type="cellIs" dxfId="43" priority="43" operator="lessThan">
      <formula>-5</formula>
    </cfRule>
    <cfRule type="cellIs" dxfId="42" priority="44" operator="greaterThan">
      <formula>5</formula>
    </cfRule>
  </conditionalFormatting>
  <conditionalFormatting sqref="M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R23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W23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AB2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G2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L2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Q2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V2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BA2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F2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K2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P2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U2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Z2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CE2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J2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O2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T2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Y2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DD2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H34:DD34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57" orientation="landscape" r:id="rId1"/>
  <colBreaks count="1" manualBreakCount="1">
    <brk id="13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4725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F23" sqref="AF23:AF24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6.2" customHeight="1" thickTop="1" thickBot="1" x14ac:dyDescent="0.35">
      <c r="A1" s="73" t="s">
        <v>0</v>
      </c>
      <c r="B1" s="74" t="s">
        <v>1</v>
      </c>
      <c r="C1" s="75" t="s">
        <v>2</v>
      </c>
      <c r="D1" s="76" t="s">
        <v>1633</v>
      </c>
      <c r="E1" s="77" t="s">
        <v>1634</v>
      </c>
      <c r="F1" s="154" t="s">
        <v>1653</v>
      </c>
      <c r="G1" s="155"/>
      <c r="H1" s="148" t="s">
        <v>1574</v>
      </c>
      <c r="I1" s="149"/>
      <c r="J1" s="150" t="s">
        <v>1624</v>
      </c>
      <c r="K1" s="151"/>
      <c r="L1" s="148" t="s">
        <v>1625</v>
      </c>
      <c r="M1" s="149"/>
      <c r="N1" s="150" t="s">
        <v>1626</v>
      </c>
      <c r="O1" s="151"/>
      <c r="P1" s="152" t="s">
        <v>1655</v>
      </c>
      <c r="Q1" s="153"/>
      <c r="R1" s="150" t="s">
        <v>1627</v>
      </c>
      <c r="S1" s="151"/>
      <c r="T1" s="148" t="s">
        <v>1628</v>
      </c>
      <c r="U1" s="149"/>
      <c r="V1" s="150" t="s">
        <v>1629</v>
      </c>
      <c r="W1" s="151"/>
      <c r="X1" s="148" t="s">
        <v>1630</v>
      </c>
      <c r="Y1" s="149"/>
      <c r="Z1" s="150" t="s">
        <v>1631</v>
      </c>
      <c r="AA1" s="151"/>
      <c r="AB1" s="148" t="s">
        <v>1632</v>
      </c>
      <c r="AC1" s="149"/>
      <c r="AD1" s="53" t="s">
        <v>1602</v>
      </c>
      <c r="AE1" s="54"/>
      <c r="AF1" s="72" t="s">
        <v>1602</v>
      </c>
      <c r="AG1" s="55"/>
    </row>
    <row r="2" spans="1:52" s="21" customFormat="1" ht="14.4" customHeight="1" thickTop="1" thickBot="1" x14ac:dyDescent="0.35">
      <c r="A2" s="78"/>
      <c r="B2" s="79"/>
      <c r="C2" s="80"/>
      <c r="D2" s="81"/>
      <c r="E2" s="8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09" t="s">
        <v>3</v>
      </c>
      <c r="Q2" s="109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53337961.419999987</v>
      </c>
      <c r="E3" s="32">
        <f>G3+I3+K3+M3+O3+Q3+S3+U3+W3+Y3+AA3+AC3</f>
        <v>53337961.419999987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0">
        <v>7559490.7999999998</v>
      </c>
      <c r="Q3" s="110">
        <v>7559490.7999999998</v>
      </c>
      <c r="R3" s="39">
        <v>3270300.96</v>
      </c>
      <c r="S3" s="40">
        <v>3270300.96</v>
      </c>
      <c r="T3" s="19">
        <v>3744502.96</v>
      </c>
      <c r="U3" s="19">
        <v>3744502.96</v>
      </c>
      <c r="V3" s="39">
        <v>4312798.2300000004</v>
      </c>
      <c r="W3" s="40">
        <v>4312798.2300000004</v>
      </c>
      <c r="X3" s="19">
        <v>4110470.04</v>
      </c>
      <c r="Y3" s="19">
        <v>4110470.04</v>
      </c>
      <c r="Z3" s="39">
        <v>3772184.43</v>
      </c>
      <c r="AA3" s="40">
        <v>3772184.43</v>
      </c>
      <c r="AB3" s="19">
        <v>4258450.16</v>
      </c>
      <c r="AC3" s="19">
        <v>4258450.16</v>
      </c>
      <c r="AD3" s="94"/>
      <c r="AE3" s="95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4113064.36</v>
      </c>
      <c r="E5" s="32">
        <f t="shared" si="1"/>
        <v>4113064.36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>
        <v>260038</v>
      </c>
      <c r="S5" s="40">
        <v>260038</v>
      </c>
      <c r="T5" s="19">
        <v>15500</v>
      </c>
      <c r="U5" s="19">
        <v>15500</v>
      </c>
      <c r="V5" s="39">
        <v>11050</v>
      </c>
      <c r="W5" s="40">
        <v>11050</v>
      </c>
      <c r="X5" s="19">
        <v>33800</v>
      </c>
      <c r="Y5" s="19">
        <v>33800</v>
      </c>
      <c r="Z5" s="39">
        <v>5300</v>
      </c>
      <c r="AA5" s="40">
        <v>5300</v>
      </c>
      <c r="AB5" s="19">
        <v>30826.86</v>
      </c>
      <c r="AC5" s="19">
        <v>30826.86</v>
      </c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532885</v>
      </c>
      <c r="E7" s="32">
        <f t="shared" si="1"/>
        <v>623106.94999999995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>
        <v>253938</v>
      </c>
      <c r="S7" s="40">
        <v>174400</v>
      </c>
      <c r="T7" s="19">
        <v>10500</v>
      </c>
      <c r="U7" s="19">
        <v>10500</v>
      </c>
      <c r="V7" s="39">
        <v>6050</v>
      </c>
      <c r="W7" s="40">
        <v>42500</v>
      </c>
      <c r="X7" s="19">
        <v>28800</v>
      </c>
      <c r="Y7" s="19">
        <v>15498.95</v>
      </c>
      <c r="Z7" s="39">
        <v>0</v>
      </c>
      <c r="AA7" s="40">
        <v>122700</v>
      </c>
      <c r="AB7" s="19">
        <v>7190</v>
      </c>
      <c r="AC7" s="19">
        <v>32040</v>
      </c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97771664.300000012</v>
      </c>
      <c r="E11" s="32">
        <f t="shared" si="1"/>
        <v>97861664.300000012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>
        <v>7494342.2800000003</v>
      </c>
      <c r="S11" s="40">
        <v>7494342.2800000003</v>
      </c>
      <c r="T11" s="19">
        <v>8140272.1799999997</v>
      </c>
      <c r="U11" s="19">
        <v>8140272.1799999997</v>
      </c>
      <c r="V11" s="39">
        <v>8776741.2899999991</v>
      </c>
      <c r="W11" s="40">
        <v>8776741.2899999991</v>
      </c>
      <c r="X11" s="19">
        <v>7707049.3300000001</v>
      </c>
      <c r="Y11" s="19">
        <v>7707049.3300000001</v>
      </c>
      <c r="Z11" s="39">
        <v>6589851.8200000003</v>
      </c>
      <c r="AA11" s="40">
        <v>6589851.8200000003</v>
      </c>
      <c r="AB11" s="19">
        <v>10694995.189999999</v>
      </c>
      <c r="AC11" s="19">
        <v>10694995.189999999</v>
      </c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10500</v>
      </c>
      <c r="E12" s="32">
        <f t="shared" si="1"/>
        <v>10500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>
        <v>10500</v>
      </c>
      <c r="U12" s="19">
        <v>10500</v>
      </c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429752151.45999998</v>
      </c>
      <c r="E15" s="32">
        <f t="shared" si="1"/>
        <v>429752151.45999998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>
        <v>26689451.120000001</v>
      </c>
      <c r="S15" s="40">
        <v>26689451.120000001</v>
      </c>
      <c r="T15" s="19">
        <v>35070668.640000001</v>
      </c>
      <c r="U15" s="19">
        <v>35070668.640000001</v>
      </c>
      <c r="V15" s="39">
        <v>42410954.689999998</v>
      </c>
      <c r="W15" s="40">
        <v>42410954.689999998</v>
      </c>
      <c r="X15" s="19">
        <v>38426045.340000004</v>
      </c>
      <c r="Y15" s="19">
        <v>38426045.340000004</v>
      </c>
      <c r="Z15" s="39">
        <v>47913144.009999998</v>
      </c>
      <c r="AA15" s="40">
        <v>47913144.009999998</v>
      </c>
      <c r="AB15" s="19">
        <v>36953753.799999997</v>
      </c>
      <c r="AC15" s="19">
        <v>36953753.799999997</v>
      </c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87379688.50999999</v>
      </c>
      <c r="E16" s="32">
        <f t="shared" si="1"/>
        <v>87379688.50999999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>
        <v>6135166.8700000001</v>
      </c>
      <c r="S16" s="42">
        <v>6135166.8700000001</v>
      </c>
      <c r="T16" s="22">
        <v>690385.13</v>
      </c>
      <c r="U16" s="22">
        <v>690385.13</v>
      </c>
      <c r="V16" s="41">
        <v>10559000.5</v>
      </c>
      <c r="W16" s="42">
        <v>10559000.5</v>
      </c>
      <c r="X16" s="22">
        <v>10917336.42</v>
      </c>
      <c r="Y16" s="22">
        <v>10917336.42</v>
      </c>
      <c r="Z16" s="41">
        <v>9066509.9600000009</v>
      </c>
      <c r="AA16" s="42">
        <v>9066509.9600000009</v>
      </c>
      <c r="AB16" s="22">
        <v>15192026.289999999</v>
      </c>
      <c r="AC16" s="22">
        <v>15192026.289999999</v>
      </c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255670</v>
      </c>
      <c r="E17" s="32">
        <f t="shared" si="1"/>
        <v>255670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>
        <v>3000</v>
      </c>
      <c r="S17" s="40">
        <v>3000</v>
      </c>
      <c r="T17" s="19"/>
      <c r="U17" s="19"/>
      <c r="V17" s="39">
        <v>188219</v>
      </c>
      <c r="W17" s="40">
        <v>188219</v>
      </c>
      <c r="X17" s="19">
        <v>3951</v>
      </c>
      <c r="Y17" s="19">
        <v>3951</v>
      </c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16031103.120000001</v>
      </c>
      <c r="E18" s="32">
        <f t="shared" si="1"/>
        <v>16031103.120000001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>
        <v>339016.73</v>
      </c>
      <c r="S18" s="42">
        <v>339016.73</v>
      </c>
      <c r="T18" s="22">
        <v>1527815.09</v>
      </c>
      <c r="U18" s="22">
        <v>1527815.09</v>
      </c>
      <c r="V18" s="41">
        <v>2228346.73</v>
      </c>
      <c r="W18" s="42">
        <v>2228346.73</v>
      </c>
      <c r="X18" s="22">
        <v>720288.31</v>
      </c>
      <c r="Y18" s="22">
        <v>720288.31</v>
      </c>
      <c r="Z18" s="41">
        <v>3815258.89</v>
      </c>
      <c r="AA18" s="42">
        <v>3815258.89</v>
      </c>
      <c r="AB18" s="22">
        <v>117895.14</v>
      </c>
      <c r="AC18" s="22">
        <v>117895.14</v>
      </c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744512400.38999987</v>
      </c>
      <c r="E19" s="32">
        <f t="shared" si="1"/>
        <v>711710932.46000004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>
        <v>66356354.020000003</v>
      </c>
      <c r="S19" s="40">
        <v>56889139.909999996</v>
      </c>
      <c r="T19" s="19">
        <v>55341414.219999999</v>
      </c>
      <c r="U19" s="19">
        <v>65265643.299999997</v>
      </c>
      <c r="V19" s="39">
        <v>68434049.780000001</v>
      </c>
      <c r="W19" s="40">
        <v>72799505.480000004</v>
      </c>
      <c r="X19" s="19">
        <v>36617804.5</v>
      </c>
      <c r="Y19" s="19">
        <v>43083932.340000004</v>
      </c>
      <c r="Z19" s="39">
        <v>63171617.93</v>
      </c>
      <c r="AA19" s="40">
        <v>78211858.870000005</v>
      </c>
      <c r="AB19" s="19">
        <v>56325953.210000001</v>
      </c>
      <c r="AC19" s="19">
        <v>40005313.5</v>
      </c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90900201.310000002</v>
      </c>
      <c r="E20" s="32">
        <f t="shared" si="1"/>
        <v>103921210.06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>
        <v>4622920.34</v>
      </c>
      <c r="S20" s="40">
        <v>6651561.6799999997</v>
      </c>
      <c r="T20" s="19">
        <v>3266689.65</v>
      </c>
      <c r="U20" s="19">
        <v>6142273.6799999997</v>
      </c>
      <c r="V20" s="39">
        <v>4835907.67</v>
      </c>
      <c r="W20" s="40">
        <v>10896818.449999999</v>
      </c>
      <c r="X20" s="19">
        <v>8272047.9199999999</v>
      </c>
      <c r="Y20" s="19">
        <v>12082361.65</v>
      </c>
      <c r="Z20" s="39">
        <v>5576180.7999999998</v>
      </c>
      <c r="AA20" s="40">
        <v>10357292.890000001</v>
      </c>
      <c r="AB20" s="19">
        <v>7883467.2599999998</v>
      </c>
      <c r="AC20" s="19">
        <v>16017875.83</v>
      </c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623171</v>
      </c>
      <c r="E21" s="32">
        <f t="shared" si="1"/>
        <v>2008440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>
        <v>0</v>
      </c>
      <c r="S21" s="40">
        <v>3000</v>
      </c>
      <c r="T21" s="19">
        <v>214521</v>
      </c>
      <c r="U21" s="19">
        <v>0</v>
      </c>
      <c r="V21" s="39">
        <v>6650</v>
      </c>
      <c r="W21" s="40">
        <v>240421</v>
      </c>
      <c r="X21" s="19">
        <v>28000</v>
      </c>
      <c r="Y21" s="19">
        <v>131301</v>
      </c>
      <c r="Z21" s="39">
        <v>0</v>
      </c>
      <c r="AA21" s="40">
        <v>0</v>
      </c>
      <c r="AB21" s="19">
        <v>13800</v>
      </c>
      <c r="AC21" s="19">
        <v>1020328</v>
      </c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30490892.369999997</v>
      </c>
      <c r="E22" s="32">
        <f t="shared" si="1"/>
        <v>35292877.030000001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>
        <v>15230238.859999999</v>
      </c>
      <c r="S22" s="40">
        <v>15569255.59</v>
      </c>
      <c r="T22" s="19">
        <v>0</v>
      </c>
      <c r="U22" s="19">
        <v>1527815.09</v>
      </c>
      <c r="V22" s="39">
        <v>0</v>
      </c>
      <c r="W22" s="40">
        <v>2642018.19</v>
      </c>
      <c r="X22" s="19">
        <v>0</v>
      </c>
      <c r="Y22" s="19">
        <v>720288.31</v>
      </c>
      <c r="Z22" s="39">
        <v>0</v>
      </c>
      <c r="AA22" s="40">
        <v>3815258.89</v>
      </c>
      <c r="AB22" s="19">
        <v>16791.830000000002</v>
      </c>
      <c r="AC22" s="19">
        <v>117895.14</v>
      </c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14705561.99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>
        <v>382320</v>
      </c>
      <c r="S23" s="42">
        <v>0</v>
      </c>
      <c r="T23" s="22">
        <v>10010000</v>
      </c>
      <c r="U23" s="22">
        <v>0</v>
      </c>
      <c r="V23" s="41">
        <v>100741.17</v>
      </c>
      <c r="W23" s="42">
        <v>0</v>
      </c>
      <c r="X23" s="22">
        <v>3841000</v>
      </c>
      <c r="Y23" s="22">
        <v>0</v>
      </c>
      <c r="Z23" s="41">
        <v>0</v>
      </c>
      <c r="AA23" s="42">
        <v>0</v>
      </c>
      <c r="AB23" s="22">
        <v>73000</v>
      </c>
      <c r="AC23" s="22">
        <v>0</v>
      </c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31700</v>
      </c>
      <c r="E24" s="32">
        <f t="shared" si="1"/>
        <v>31700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>
        <v>31700</v>
      </c>
      <c r="AC24" s="22">
        <v>31700</v>
      </c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1671561</v>
      </c>
      <c r="E26" s="32">
        <f t="shared" si="1"/>
        <v>1671561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>
        <v>3300</v>
      </c>
      <c r="S26" s="40">
        <v>107592</v>
      </c>
      <c r="T26" s="19">
        <v>120825</v>
      </c>
      <c r="U26" s="19">
        <v>38270</v>
      </c>
      <c r="V26" s="39">
        <v>86180</v>
      </c>
      <c r="W26" s="40">
        <v>196525</v>
      </c>
      <c r="X26" s="19">
        <v>314000</v>
      </c>
      <c r="Y26" s="19">
        <v>69480</v>
      </c>
      <c r="Z26" s="39">
        <v>244270</v>
      </c>
      <c r="AA26" s="40">
        <v>388200</v>
      </c>
      <c r="AB26" s="19">
        <v>128870</v>
      </c>
      <c r="AC26" s="19">
        <v>380940</v>
      </c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566810</v>
      </c>
      <c r="E28" s="32">
        <f t="shared" si="1"/>
        <v>566810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>
        <v>11400</v>
      </c>
      <c r="S28" s="42">
        <v>61800</v>
      </c>
      <c r="T28" s="22">
        <v>0</v>
      </c>
      <c r="U28" s="22">
        <v>0</v>
      </c>
      <c r="V28" s="41">
        <v>0</v>
      </c>
      <c r="W28" s="42">
        <v>0</v>
      </c>
      <c r="X28" s="22">
        <v>46800</v>
      </c>
      <c r="Y28" s="22">
        <v>150000</v>
      </c>
      <c r="Z28" s="41">
        <v>175710</v>
      </c>
      <c r="AA28" s="42">
        <v>94800</v>
      </c>
      <c r="AB28" s="22">
        <v>0</v>
      </c>
      <c r="AC28" s="22">
        <v>127710</v>
      </c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42895</v>
      </c>
      <c r="E29" s="32">
        <f t="shared" si="1"/>
        <v>42895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>
        <v>8025</v>
      </c>
      <c r="U29" s="22">
        <v>0</v>
      </c>
      <c r="V29" s="41">
        <v>0</v>
      </c>
      <c r="W29" s="42">
        <v>8025</v>
      </c>
      <c r="X29" s="22">
        <v>13910</v>
      </c>
      <c r="Y29" s="22">
        <v>0</v>
      </c>
      <c r="Z29" s="41">
        <v>0</v>
      </c>
      <c r="AA29" s="42">
        <v>0</v>
      </c>
      <c r="AB29" s="22">
        <v>0</v>
      </c>
      <c r="AC29" s="22">
        <v>13910</v>
      </c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2088769.83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>
        <v>2088769.83</v>
      </c>
      <c r="AC32" s="22">
        <v>0</v>
      </c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200935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>
        <v>200935</v>
      </c>
      <c r="AC33" s="22">
        <v>0</v>
      </c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7309188.1699999999</v>
      </c>
      <c r="E35" s="32">
        <f t="shared" si="1"/>
        <v>8974460.3900000006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>
        <v>617167.64</v>
      </c>
      <c r="S35" s="40">
        <v>1522052.64</v>
      </c>
      <c r="T35" s="19">
        <v>407250.17</v>
      </c>
      <c r="U35" s="19">
        <v>612545.54</v>
      </c>
      <c r="V35" s="39">
        <v>946615.67</v>
      </c>
      <c r="W35" s="40">
        <v>470945.75</v>
      </c>
      <c r="X35" s="19">
        <v>878312.87</v>
      </c>
      <c r="Y35" s="19">
        <v>72789.149999999994</v>
      </c>
      <c r="Z35" s="39">
        <v>771084.84</v>
      </c>
      <c r="AA35" s="40">
        <v>928133</v>
      </c>
      <c r="AB35" s="19">
        <v>586480.87</v>
      </c>
      <c r="AC35" s="19">
        <v>1522295.85</v>
      </c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3454660.2800000003</v>
      </c>
      <c r="E36" s="32">
        <f t="shared" si="1"/>
        <v>5911001.3399999999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>
        <v>185106.15</v>
      </c>
      <c r="S36" s="40">
        <v>744007.35</v>
      </c>
      <c r="T36" s="19">
        <v>119923.45</v>
      </c>
      <c r="U36" s="19">
        <v>2492.6</v>
      </c>
      <c r="V36" s="39">
        <v>172204.26</v>
      </c>
      <c r="W36" s="40">
        <v>624680.46</v>
      </c>
      <c r="X36" s="19">
        <v>212610.22</v>
      </c>
      <c r="Y36" s="19">
        <v>476818.87</v>
      </c>
      <c r="Z36" s="39">
        <v>186466.85</v>
      </c>
      <c r="AA36" s="40">
        <v>640032.35</v>
      </c>
      <c r="AB36" s="19">
        <v>205933.96</v>
      </c>
      <c r="AC36" s="19">
        <v>2882572.98</v>
      </c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37439639.679999992</v>
      </c>
      <c r="E37" s="32">
        <f t="shared" si="1"/>
        <v>37592470.219999999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>
        <v>2764425.13</v>
      </c>
      <c r="S37" s="40">
        <v>2764425.13</v>
      </c>
      <c r="T37" s="19">
        <v>2603695.4500000002</v>
      </c>
      <c r="U37" s="19">
        <v>2603695.4500000002</v>
      </c>
      <c r="V37" s="39">
        <v>1756796.05</v>
      </c>
      <c r="W37" s="40">
        <v>1756796.05</v>
      </c>
      <c r="X37" s="19">
        <v>3453657.79</v>
      </c>
      <c r="Y37" s="19">
        <v>3453657.79</v>
      </c>
      <c r="Z37" s="39">
        <v>3148295.79</v>
      </c>
      <c r="AA37" s="40">
        <v>3148295.79</v>
      </c>
      <c r="AB37" s="19">
        <v>6016401.1399999997</v>
      </c>
      <c r="AC37" s="19">
        <v>6016401.1399999997</v>
      </c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2465505.0000000005</v>
      </c>
      <c r="E38" s="32">
        <f t="shared" si="1"/>
        <v>2449681.4900000002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>
        <v>331894.33</v>
      </c>
      <c r="S38" s="40">
        <v>226613.22</v>
      </c>
      <c r="T38" s="19">
        <v>226613.22</v>
      </c>
      <c r="U38" s="19">
        <v>260351.73</v>
      </c>
      <c r="V38" s="39">
        <v>260351.73</v>
      </c>
      <c r="W38" s="40">
        <v>151433.72</v>
      </c>
      <c r="X38" s="19">
        <v>151433.72</v>
      </c>
      <c r="Y38" s="19">
        <v>40809</v>
      </c>
      <c r="Z38" s="39">
        <v>40809</v>
      </c>
      <c r="AA38" s="40">
        <v>71681.52</v>
      </c>
      <c r="AB38" s="19">
        <v>71681.52</v>
      </c>
      <c r="AC38" s="19">
        <v>115960.02</v>
      </c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2200354.5</v>
      </c>
      <c r="E39" s="32">
        <f t="shared" si="1"/>
        <v>2155555.2000000002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>
        <v>280827.2</v>
      </c>
      <c r="S39" s="40">
        <v>182687.8</v>
      </c>
      <c r="T39" s="19">
        <v>182687.8</v>
      </c>
      <c r="U39" s="19">
        <v>212834</v>
      </c>
      <c r="V39" s="39">
        <v>212834</v>
      </c>
      <c r="W39" s="40">
        <v>132497.4</v>
      </c>
      <c r="X39" s="19">
        <v>132497.4</v>
      </c>
      <c r="Y39" s="19">
        <v>46872.800000000003</v>
      </c>
      <c r="Z39" s="39">
        <v>46872.800000000003</v>
      </c>
      <c r="AA39" s="40">
        <v>44672.6</v>
      </c>
      <c r="AB39" s="19">
        <v>44672.6</v>
      </c>
      <c r="AC39" s="19">
        <v>80467</v>
      </c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61137026.920000002</v>
      </c>
      <c r="E40" s="32">
        <f t="shared" si="1"/>
        <v>62326795.989999995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>
        <v>5214961.3</v>
      </c>
      <c r="S40" s="40">
        <v>5261722.67</v>
      </c>
      <c r="T40" s="19">
        <v>5261722.67</v>
      </c>
      <c r="U40" s="19">
        <v>5474909.0899999999</v>
      </c>
      <c r="V40" s="39">
        <v>5474909.0899999999</v>
      </c>
      <c r="W40" s="40">
        <v>5542110.9000000004</v>
      </c>
      <c r="X40" s="19">
        <v>5542110.9000000004</v>
      </c>
      <c r="Y40" s="19">
        <v>5675093.3200000003</v>
      </c>
      <c r="Z40" s="39">
        <v>5675093.3200000003</v>
      </c>
      <c r="AA40" s="40">
        <v>5571595.8600000003</v>
      </c>
      <c r="AB40" s="19">
        <v>5571595.8600000003</v>
      </c>
      <c r="AC40" s="19">
        <v>5529008.7800000003</v>
      </c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98101376.569999993</v>
      </c>
      <c r="E41" s="32">
        <f t="shared" si="1"/>
        <v>98487097.210000008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>
        <v>9098928.75</v>
      </c>
      <c r="S41" s="42">
        <v>9332122.8699999992</v>
      </c>
      <c r="T41" s="22">
        <v>9332122.8699999992</v>
      </c>
      <c r="U41" s="22">
        <v>8833692.5600000005</v>
      </c>
      <c r="V41" s="41">
        <v>8833692.5600000005</v>
      </c>
      <c r="W41" s="42">
        <v>8380143.0800000001</v>
      </c>
      <c r="X41" s="22">
        <v>8380143.0800000001</v>
      </c>
      <c r="Y41" s="22">
        <v>8157328.9000000004</v>
      </c>
      <c r="Z41" s="41">
        <v>8157328.9000000004</v>
      </c>
      <c r="AA41" s="42">
        <v>8281087.75</v>
      </c>
      <c r="AB41" s="22">
        <v>8281087.75</v>
      </c>
      <c r="AC41" s="22">
        <v>6759312.4400000004</v>
      </c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24292945.539999999</v>
      </c>
      <c r="E42" s="32">
        <f t="shared" si="1"/>
        <v>24292945.539999999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>
        <v>1583729</v>
      </c>
      <c r="S42" s="40">
        <v>1583729</v>
      </c>
      <c r="T42" s="19">
        <v>2308695</v>
      </c>
      <c r="U42" s="19">
        <v>2308695</v>
      </c>
      <c r="V42" s="39">
        <v>2593088</v>
      </c>
      <c r="W42" s="40">
        <v>2593088</v>
      </c>
      <c r="X42" s="19">
        <v>1878241.5</v>
      </c>
      <c r="Y42" s="19">
        <v>1878241.5</v>
      </c>
      <c r="Z42" s="39">
        <v>784372</v>
      </c>
      <c r="AA42" s="40">
        <v>784372</v>
      </c>
      <c r="AB42" s="19">
        <v>4385357</v>
      </c>
      <c r="AC42" s="19">
        <v>4385357</v>
      </c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5535106</v>
      </c>
      <c r="E44" s="32">
        <f t="shared" si="1"/>
        <v>5693340.9699999997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>
        <v>502345</v>
      </c>
      <c r="S44" s="40">
        <v>1555156</v>
      </c>
      <c r="T44" s="19">
        <v>338235</v>
      </c>
      <c r="U44" s="19">
        <v>850</v>
      </c>
      <c r="V44" s="39">
        <v>461610</v>
      </c>
      <c r="W44" s="40">
        <v>1550790</v>
      </c>
      <c r="X44" s="19">
        <v>382840</v>
      </c>
      <c r="Y44" s="19">
        <v>1489087.25</v>
      </c>
      <c r="Z44" s="39">
        <v>437650</v>
      </c>
      <c r="AA44" s="40">
        <v>128924.72</v>
      </c>
      <c r="AB44" s="19">
        <v>468035</v>
      </c>
      <c r="AC44" s="19">
        <v>25250</v>
      </c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665457</v>
      </c>
      <c r="E46" s="32">
        <f t="shared" si="1"/>
        <v>563875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>
        <v>420</v>
      </c>
      <c r="S46" s="40">
        <v>22590</v>
      </c>
      <c r="T46" s="19">
        <v>0</v>
      </c>
      <c r="U46" s="19">
        <v>42870</v>
      </c>
      <c r="V46" s="39">
        <v>11310</v>
      </c>
      <c r="W46" s="40">
        <v>55430</v>
      </c>
      <c r="X46" s="19">
        <v>94120</v>
      </c>
      <c r="Y46" s="19">
        <v>870</v>
      </c>
      <c r="Z46" s="39">
        <v>324478</v>
      </c>
      <c r="AA46" s="40">
        <v>7890</v>
      </c>
      <c r="AB46" s="19">
        <v>88980</v>
      </c>
      <c r="AC46" s="19">
        <v>362895</v>
      </c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294735</v>
      </c>
      <c r="E47" s="32">
        <f t="shared" si="1"/>
        <v>178157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>
        <v>2995</v>
      </c>
      <c r="S47" s="42">
        <v>19510</v>
      </c>
      <c r="T47" s="22">
        <v>8310</v>
      </c>
      <c r="U47" s="22">
        <v>25990</v>
      </c>
      <c r="V47" s="41">
        <v>10020</v>
      </c>
      <c r="W47" s="42">
        <v>6640</v>
      </c>
      <c r="X47" s="22">
        <v>7640</v>
      </c>
      <c r="Y47" s="22">
        <v>12410</v>
      </c>
      <c r="Z47" s="41">
        <v>26965</v>
      </c>
      <c r="AA47" s="42">
        <v>3975</v>
      </c>
      <c r="AB47" s="22">
        <v>24685</v>
      </c>
      <c r="AC47" s="22">
        <v>230</v>
      </c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4888693</v>
      </c>
      <c r="E48" s="32">
        <f t="shared" si="1"/>
        <v>5336686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>
        <v>389876</v>
      </c>
      <c r="S48" s="40">
        <v>1371270</v>
      </c>
      <c r="T48" s="19">
        <v>308578</v>
      </c>
      <c r="U48" s="19">
        <v>7116</v>
      </c>
      <c r="V48" s="39">
        <v>383894</v>
      </c>
      <c r="W48" s="40">
        <v>1187260</v>
      </c>
      <c r="X48" s="19">
        <v>407878</v>
      </c>
      <c r="Y48" s="19">
        <v>1264124</v>
      </c>
      <c r="Z48" s="39">
        <v>377942</v>
      </c>
      <c r="AA48" s="40">
        <v>399944</v>
      </c>
      <c r="AB48" s="19">
        <v>387344</v>
      </c>
      <c r="AC48" s="19">
        <v>29400</v>
      </c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787975.69000000018</v>
      </c>
      <c r="E50" s="32">
        <f t="shared" si="1"/>
        <v>776973.28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>
        <v>73768.12</v>
      </c>
      <c r="S50" s="40">
        <v>174467.36</v>
      </c>
      <c r="T50" s="19">
        <v>91090.33</v>
      </c>
      <c r="U50" s="19">
        <v>0</v>
      </c>
      <c r="V50" s="39">
        <v>66270.880000000005</v>
      </c>
      <c r="W50" s="40">
        <v>168575.99</v>
      </c>
      <c r="X50" s="19">
        <v>23825.78</v>
      </c>
      <c r="Y50" s="19">
        <v>231129.33</v>
      </c>
      <c r="Z50" s="39">
        <v>47455.18</v>
      </c>
      <c r="AA50" s="40">
        <v>23825.78</v>
      </c>
      <c r="AB50" s="19">
        <v>81767.179999999993</v>
      </c>
      <c r="AC50" s="19">
        <v>0</v>
      </c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70057</v>
      </c>
      <c r="E52" s="32">
        <f t="shared" si="1"/>
        <v>48800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>
        <v>5000</v>
      </c>
      <c r="S52" s="40">
        <v>2282</v>
      </c>
      <c r="T52" s="19">
        <v>9020</v>
      </c>
      <c r="U52" s="19">
        <v>17448</v>
      </c>
      <c r="V52" s="39">
        <v>20990</v>
      </c>
      <c r="W52" s="40">
        <v>11559</v>
      </c>
      <c r="X52" s="19">
        <v>14756</v>
      </c>
      <c r="Y52" s="19">
        <v>595</v>
      </c>
      <c r="Z52" s="39">
        <v>2011</v>
      </c>
      <c r="AA52" s="40">
        <v>2400</v>
      </c>
      <c r="AB52" s="19">
        <v>0</v>
      </c>
      <c r="AC52" s="19">
        <v>14516</v>
      </c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1635493</v>
      </c>
      <c r="E53" s="32">
        <f t="shared" si="1"/>
        <v>1530138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>
        <v>140122.75</v>
      </c>
      <c r="S53" s="40">
        <v>26533.5</v>
      </c>
      <c r="T53" s="19">
        <v>211928.25</v>
      </c>
      <c r="U53" s="19">
        <v>138692</v>
      </c>
      <c r="V53" s="39">
        <v>237069.75</v>
      </c>
      <c r="W53" s="40">
        <v>190946.5</v>
      </c>
      <c r="X53" s="19">
        <v>110426</v>
      </c>
      <c r="Y53" s="19">
        <v>240558.5</v>
      </c>
      <c r="Z53" s="39">
        <v>296677</v>
      </c>
      <c r="AA53" s="40">
        <v>138416.25</v>
      </c>
      <c r="AB53" s="19">
        <v>102998</v>
      </c>
      <c r="AC53" s="19">
        <v>178163</v>
      </c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2978458.7</v>
      </c>
      <c r="E54" s="32">
        <f t="shared" si="1"/>
        <v>1726070.2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>
        <v>150545.5</v>
      </c>
      <c r="S54" s="40">
        <v>101323</v>
      </c>
      <c r="T54" s="19">
        <v>310483</v>
      </c>
      <c r="U54" s="19">
        <v>86076.25</v>
      </c>
      <c r="V54" s="39">
        <v>127792.5</v>
      </c>
      <c r="W54" s="40">
        <v>57053.75</v>
      </c>
      <c r="X54" s="19">
        <v>197748.75</v>
      </c>
      <c r="Y54" s="19">
        <v>57767.25</v>
      </c>
      <c r="Z54" s="39">
        <v>181226</v>
      </c>
      <c r="AA54" s="40">
        <v>290170.7</v>
      </c>
      <c r="AB54" s="19">
        <v>177597</v>
      </c>
      <c r="AC54" s="19">
        <v>222425.5</v>
      </c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6366103.5</v>
      </c>
      <c r="E55" s="32">
        <f t="shared" si="1"/>
        <v>5960081.7699999996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>
        <v>290369.5</v>
      </c>
      <c r="S55" s="40">
        <v>44902</v>
      </c>
      <c r="T55" s="19">
        <v>353853.75</v>
      </c>
      <c r="U55" s="19">
        <v>878517.24</v>
      </c>
      <c r="V55" s="39">
        <v>107068.25</v>
      </c>
      <c r="W55" s="40">
        <v>584488.75</v>
      </c>
      <c r="X55" s="19">
        <v>143585.75</v>
      </c>
      <c r="Y55" s="19">
        <v>378127</v>
      </c>
      <c r="Z55" s="39">
        <v>183418.25</v>
      </c>
      <c r="AA55" s="40">
        <v>53145.77</v>
      </c>
      <c r="AB55" s="19">
        <v>325074.5</v>
      </c>
      <c r="AC55" s="19">
        <v>1926943.25</v>
      </c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850450</v>
      </c>
      <c r="E56" s="32">
        <f t="shared" si="1"/>
        <v>682050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>
        <v>82600</v>
      </c>
      <c r="S56" s="40">
        <v>65950</v>
      </c>
      <c r="T56" s="19">
        <v>68550</v>
      </c>
      <c r="U56" s="19">
        <v>139600</v>
      </c>
      <c r="V56" s="39">
        <v>57650</v>
      </c>
      <c r="W56" s="40">
        <v>68550</v>
      </c>
      <c r="X56" s="19">
        <v>78300</v>
      </c>
      <c r="Y56" s="19">
        <v>0</v>
      </c>
      <c r="Z56" s="39">
        <v>85100</v>
      </c>
      <c r="AA56" s="40">
        <v>0</v>
      </c>
      <c r="AB56" s="19">
        <v>72250</v>
      </c>
      <c r="AC56" s="19">
        <v>0</v>
      </c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103358642.69000001</v>
      </c>
      <c r="E61" s="32">
        <f t="shared" si="1"/>
        <v>103358642.69000001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>
        <v>6990126.3499999996</v>
      </c>
      <c r="S61" s="40">
        <v>6990126.3499999996</v>
      </c>
      <c r="T61" s="19">
        <v>7268837.9100000001</v>
      </c>
      <c r="U61" s="19">
        <v>7268837.9100000001</v>
      </c>
      <c r="V61" s="39">
        <v>8570901.6500000004</v>
      </c>
      <c r="W61" s="40">
        <v>8570901.6500000004</v>
      </c>
      <c r="X61" s="19">
        <v>9684609.0600000005</v>
      </c>
      <c r="Y61" s="19">
        <v>9684609.0600000005</v>
      </c>
      <c r="Z61" s="39">
        <v>8556589.5500000007</v>
      </c>
      <c r="AA61" s="40">
        <v>8556589.5500000007</v>
      </c>
      <c r="AB61" s="19">
        <v>8653574.75</v>
      </c>
      <c r="AC61" s="19">
        <v>8653574.75</v>
      </c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265244096.87000003</v>
      </c>
      <c r="E62" s="32">
        <f t="shared" si="1"/>
        <v>273556975.96000004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>
        <v>17198434.370000001</v>
      </c>
      <c r="S62" s="40">
        <v>19484258.16</v>
      </c>
      <c r="T62" s="19">
        <v>19697654.870000001</v>
      </c>
      <c r="U62" s="19">
        <v>18765295.52</v>
      </c>
      <c r="V62" s="39">
        <v>19932302.960000001</v>
      </c>
      <c r="W62" s="40">
        <v>15936644.27</v>
      </c>
      <c r="X62" s="19">
        <v>22951234.579999998</v>
      </c>
      <c r="Y62" s="19">
        <v>23612234.309999999</v>
      </c>
      <c r="Z62" s="39">
        <v>24866345.960000001</v>
      </c>
      <c r="AA62" s="40">
        <v>19935343.27</v>
      </c>
      <c r="AB62" s="19">
        <v>28898743.760000002</v>
      </c>
      <c r="AC62" s="19">
        <v>50466085.060000002</v>
      </c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2495467.5</v>
      </c>
      <c r="E63" s="32">
        <f t="shared" si="1"/>
        <v>2495467.5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>
        <v>203645.25</v>
      </c>
      <c r="S63" s="40">
        <v>203645.25</v>
      </c>
      <c r="T63" s="19">
        <v>179418</v>
      </c>
      <c r="U63" s="19">
        <v>179418</v>
      </c>
      <c r="V63" s="39">
        <v>284194.5</v>
      </c>
      <c r="W63" s="40">
        <v>284194.5</v>
      </c>
      <c r="X63" s="19">
        <v>229803</v>
      </c>
      <c r="Y63" s="19">
        <v>229803</v>
      </c>
      <c r="Z63" s="39">
        <v>201872</v>
      </c>
      <c r="AA63" s="40">
        <v>201872</v>
      </c>
      <c r="AB63" s="19">
        <v>168310.5</v>
      </c>
      <c r="AC63" s="19">
        <v>168310.5</v>
      </c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49019034.800000004</v>
      </c>
      <c r="E64" s="32">
        <f t="shared" si="1"/>
        <v>48543973.100000001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>
        <v>3335115.55</v>
      </c>
      <c r="S64" s="40">
        <v>5942529.9000000004</v>
      </c>
      <c r="T64" s="19">
        <v>3400937.25</v>
      </c>
      <c r="U64" s="19">
        <v>2858867.8</v>
      </c>
      <c r="V64" s="39">
        <v>3783038.55</v>
      </c>
      <c r="W64" s="40">
        <v>5067142.55</v>
      </c>
      <c r="X64" s="19">
        <v>4437727.8499999996</v>
      </c>
      <c r="Y64" s="19">
        <v>4867611.4000000004</v>
      </c>
      <c r="Z64" s="39">
        <v>4210845.3</v>
      </c>
      <c r="AA64" s="40">
        <v>3752870.35</v>
      </c>
      <c r="AB64" s="19">
        <v>4224869.45</v>
      </c>
      <c r="AC64" s="19">
        <v>3439505.45</v>
      </c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>
        <v>0</v>
      </c>
      <c r="S65" s="40">
        <v>0</v>
      </c>
      <c r="T65" s="19">
        <v>0</v>
      </c>
      <c r="U65" s="19">
        <v>0</v>
      </c>
      <c r="V65" s="39">
        <v>0</v>
      </c>
      <c r="W65" s="40">
        <v>0</v>
      </c>
      <c r="X65" s="19">
        <v>0</v>
      </c>
      <c r="Y65" s="19">
        <v>0</v>
      </c>
      <c r="Z65" s="39">
        <v>0</v>
      </c>
      <c r="AA65" s="40">
        <v>0</v>
      </c>
      <c r="AB65" s="19">
        <v>0</v>
      </c>
      <c r="AC65" s="19">
        <v>0</v>
      </c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279065.75</v>
      </c>
      <c r="E66" s="32">
        <f t="shared" si="1"/>
        <v>269532.25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>
        <v>21352</v>
      </c>
      <c r="S66" s="40">
        <v>14818.5</v>
      </c>
      <c r="T66" s="19">
        <v>12551.5</v>
      </c>
      <c r="U66" s="19">
        <v>23477</v>
      </c>
      <c r="V66" s="39">
        <v>24289.25</v>
      </c>
      <c r="W66" s="40">
        <v>16115</v>
      </c>
      <c r="X66" s="19">
        <v>14684.5</v>
      </c>
      <c r="Y66" s="19">
        <v>25812.75</v>
      </c>
      <c r="Z66" s="39">
        <v>17275</v>
      </c>
      <c r="AA66" s="40">
        <v>12901.5</v>
      </c>
      <c r="AB66" s="19">
        <v>45929</v>
      </c>
      <c r="AC66" s="19">
        <v>20779.5</v>
      </c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19424828.240000002</v>
      </c>
      <c r="E67" s="32">
        <f t="shared" si="1"/>
        <v>18374895.490000002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>
        <v>1924677.85</v>
      </c>
      <c r="S67" s="40">
        <v>2719836.1</v>
      </c>
      <c r="T67" s="19">
        <v>1802222.3</v>
      </c>
      <c r="U67" s="19">
        <v>1179765.75</v>
      </c>
      <c r="V67" s="39">
        <v>1406286.9</v>
      </c>
      <c r="W67" s="40">
        <v>1321014.1499999999</v>
      </c>
      <c r="X67" s="19">
        <v>2749695.28</v>
      </c>
      <c r="Y67" s="19">
        <v>2366876.83</v>
      </c>
      <c r="Z67" s="39">
        <v>1653876.46</v>
      </c>
      <c r="AA67" s="40">
        <v>2531114.7599999998</v>
      </c>
      <c r="AB67" s="19">
        <v>3025427.3</v>
      </c>
      <c r="AC67" s="19">
        <v>2648416.25</v>
      </c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41936712.370000005</v>
      </c>
      <c r="E68" s="32">
        <f t="shared" ref="E68:E131" si="3">G68+I68+K68+M68+O68+Q68+S68+U68+W68+Y68+AA68+AC68</f>
        <v>42252989.219999999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>
        <v>2847249.82</v>
      </c>
      <c r="S68" s="40">
        <v>2986114.07</v>
      </c>
      <c r="T68" s="19">
        <v>2832421.06</v>
      </c>
      <c r="U68" s="19">
        <v>2870348.56</v>
      </c>
      <c r="V68" s="39">
        <v>2375405.25</v>
      </c>
      <c r="W68" s="40">
        <v>2043215.5</v>
      </c>
      <c r="X68" s="19">
        <v>3389071.91</v>
      </c>
      <c r="Y68" s="19">
        <v>3931253.81</v>
      </c>
      <c r="Z68" s="39">
        <v>3460577.92</v>
      </c>
      <c r="AA68" s="40">
        <v>3211974.57</v>
      </c>
      <c r="AB68" s="19">
        <v>6193172.8799999999</v>
      </c>
      <c r="AC68" s="19">
        <v>6468143.4299999997</v>
      </c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43274</v>
      </c>
      <c r="E69" s="32">
        <f t="shared" si="3"/>
        <v>11016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>
        <v>2065</v>
      </c>
      <c r="S69" s="40">
        <v>454</v>
      </c>
      <c r="T69" s="19">
        <v>5794.5</v>
      </c>
      <c r="U69" s="19">
        <v>335</v>
      </c>
      <c r="V69" s="39">
        <v>1667.5</v>
      </c>
      <c r="W69" s="40">
        <v>1630</v>
      </c>
      <c r="X69" s="19">
        <v>4843</v>
      </c>
      <c r="Y69" s="19">
        <v>2065</v>
      </c>
      <c r="Z69" s="39">
        <v>2566.5</v>
      </c>
      <c r="AA69" s="40">
        <v>521.5</v>
      </c>
      <c r="AB69" s="19">
        <v>15038</v>
      </c>
      <c r="AC69" s="19">
        <v>5733.5</v>
      </c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17341829.699999999</v>
      </c>
      <c r="E70" s="32">
        <f t="shared" si="3"/>
        <v>20907855.949999996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>
        <v>1216446.8500000001</v>
      </c>
      <c r="S70" s="40">
        <v>301696.84999999998</v>
      </c>
      <c r="T70" s="19">
        <v>1292572.75</v>
      </c>
      <c r="U70" s="19">
        <v>378022.75</v>
      </c>
      <c r="V70" s="39">
        <v>1332686.5</v>
      </c>
      <c r="W70" s="40">
        <v>3701091.52</v>
      </c>
      <c r="X70" s="19">
        <v>1601942.25</v>
      </c>
      <c r="Y70" s="19">
        <v>2571439.75</v>
      </c>
      <c r="Z70" s="39">
        <v>1689469.5</v>
      </c>
      <c r="AA70" s="40">
        <v>1604812.66</v>
      </c>
      <c r="AB70" s="19">
        <v>1511298</v>
      </c>
      <c r="AC70" s="19">
        <v>2386806.67</v>
      </c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12932316.300000001</v>
      </c>
      <c r="E71" s="32">
        <f t="shared" si="3"/>
        <v>16045586.049999999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>
        <v>703016.5</v>
      </c>
      <c r="S71" s="40">
        <v>0</v>
      </c>
      <c r="T71" s="19">
        <v>893321.4</v>
      </c>
      <c r="U71" s="19">
        <v>124289.60000000001</v>
      </c>
      <c r="V71" s="39">
        <v>1248655.25</v>
      </c>
      <c r="W71" s="40">
        <v>3203008.42</v>
      </c>
      <c r="X71" s="19">
        <v>1244967.6499999999</v>
      </c>
      <c r="Y71" s="19">
        <v>2013006.95</v>
      </c>
      <c r="Z71" s="39">
        <v>1158805.5</v>
      </c>
      <c r="AA71" s="40">
        <v>1459094.96</v>
      </c>
      <c r="AB71" s="19">
        <v>1171762.6000000001</v>
      </c>
      <c r="AC71" s="19">
        <v>1550890.47</v>
      </c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2536678.1</v>
      </c>
      <c r="E73" s="32">
        <f t="shared" si="3"/>
        <v>2335576.25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>
        <v>166250.25</v>
      </c>
      <c r="S73" s="40">
        <v>195065</v>
      </c>
      <c r="T73" s="19">
        <v>179232</v>
      </c>
      <c r="U73" s="19">
        <v>242409.75</v>
      </c>
      <c r="V73" s="39">
        <v>120630.75</v>
      </c>
      <c r="W73" s="40">
        <v>145453.75</v>
      </c>
      <c r="X73" s="19">
        <v>295084.25</v>
      </c>
      <c r="Y73" s="19">
        <v>410708</v>
      </c>
      <c r="Z73" s="39">
        <v>178443.6</v>
      </c>
      <c r="AA73" s="40">
        <v>104114.75</v>
      </c>
      <c r="AB73" s="19">
        <v>184936</v>
      </c>
      <c r="AC73" s="19">
        <v>219724.75</v>
      </c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1612341.75</v>
      </c>
      <c r="E74" s="32">
        <f t="shared" si="3"/>
        <v>1693366.75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>
        <v>18696</v>
      </c>
      <c r="S74" s="40">
        <v>174135.25</v>
      </c>
      <c r="T74" s="19">
        <v>55642.5</v>
      </c>
      <c r="U74" s="19">
        <v>295734</v>
      </c>
      <c r="V74" s="39">
        <v>93564.5</v>
      </c>
      <c r="W74" s="40">
        <v>78700</v>
      </c>
      <c r="X74" s="19">
        <v>80480.5</v>
      </c>
      <c r="Y74" s="19">
        <v>39146</v>
      </c>
      <c r="Z74" s="39">
        <v>99938</v>
      </c>
      <c r="AA74" s="40">
        <v>29170</v>
      </c>
      <c r="AB74" s="19">
        <v>75507.25</v>
      </c>
      <c r="AC74" s="19">
        <v>182450.75</v>
      </c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1423712.75</v>
      </c>
      <c r="E75" s="32">
        <f t="shared" si="3"/>
        <v>1370415.75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>
        <v>142595</v>
      </c>
      <c r="S75" s="40">
        <v>425265.25</v>
      </c>
      <c r="T75" s="19">
        <v>142422.25</v>
      </c>
      <c r="U75" s="19">
        <v>180138.75</v>
      </c>
      <c r="V75" s="39">
        <v>113500.25</v>
      </c>
      <c r="W75" s="40">
        <v>38468</v>
      </c>
      <c r="X75" s="19">
        <v>182624</v>
      </c>
      <c r="Y75" s="19">
        <v>152881.25</v>
      </c>
      <c r="Z75" s="39">
        <v>94349.25</v>
      </c>
      <c r="AA75" s="40">
        <v>69607</v>
      </c>
      <c r="AB75" s="19">
        <v>146979.25</v>
      </c>
      <c r="AC75" s="19">
        <v>131422.75</v>
      </c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952252.5</v>
      </c>
      <c r="E76" s="32">
        <f t="shared" si="3"/>
        <v>792709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>
        <v>74891.25</v>
      </c>
      <c r="S76" s="40">
        <v>69672</v>
      </c>
      <c r="T76" s="19">
        <v>42082.5</v>
      </c>
      <c r="U76" s="19">
        <v>235868.5</v>
      </c>
      <c r="V76" s="39">
        <v>92987</v>
      </c>
      <c r="W76" s="40">
        <v>243522</v>
      </c>
      <c r="X76" s="19">
        <v>60537.5</v>
      </c>
      <c r="Y76" s="19">
        <v>7500</v>
      </c>
      <c r="Z76" s="39">
        <v>95989.25</v>
      </c>
      <c r="AA76" s="40">
        <v>21022</v>
      </c>
      <c r="AB76" s="19">
        <v>173199</v>
      </c>
      <c r="AC76" s="19">
        <v>80702</v>
      </c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1428991</v>
      </c>
      <c r="E77" s="32">
        <f t="shared" si="3"/>
        <v>1949591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>
        <v>74700</v>
      </c>
      <c r="S77" s="40">
        <v>288891</v>
      </c>
      <c r="T77" s="19">
        <v>136900</v>
      </c>
      <c r="U77" s="19">
        <v>0</v>
      </c>
      <c r="V77" s="39">
        <v>213700</v>
      </c>
      <c r="W77" s="40">
        <v>211600</v>
      </c>
      <c r="X77" s="19">
        <v>0</v>
      </c>
      <c r="Y77" s="19">
        <v>0</v>
      </c>
      <c r="Z77" s="39">
        <v>135400</v>
      </c>
      <c r="AA77" s="40">
        <v>213700</v>
      </c>
      <c r="AB77" s="19">
        <v>0</v>
      </c>
      <c r="AC77" s="19">
        <v>135400</v>
      </c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46052407.350000001</v>
      </c>
      <c r="E78" s="32">
        <f t="shared" si="3"/>
        <v>40803752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>
        <v>3214947.25</v>
      </c>
      <c r="S78" s="40">
        <v>1471952.5</v>
      </c>
      <c r="T78" s="19">
        <v>3395349.5</v>
      </c>
      <c r="U78" s="19">
        <v>1358856</v>
      </c>
      <c r="V78" s="39">
        <v>3872041.25</v>
      </c>
      <c r="W78" s="40">
        <v>5206746</v>
      </c>
      <c r="X78" s="19">
        <v>4293705.25</v>
      </c>
      <c r="Y78" s="19">
        <v>3708368.3</v>
      </c>
      <c r="Z78" s="39">
        <v>3912639</v>
      </c>
      <c r="AA78" s="40">
        <v>4035676</v>
      </c>
      <c r="AB78" s="19">
        <v>4059149</v>
      </c>
      <c r="AC78" s="19">
        <v>3770944.5</v>
      </c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26261452.059999999</v>
      </c>
      <c r="E79" s="32">
        <f t="shared" si="3"/>
        <v>27195889.710000001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>
        <v>1360756.75</v>
      </c>
      <c r="S79" s="40">
        <v>4342393.49</v>
      </c>
      <c r="T79" s="19">
        <v>2118239.85</v>
      </c>
      <c r="U79" s="19">
        <v>2296704.11</v>
      </c>
      <c r="V79" s="39">
        <v>2127271.9500000002</v>
      </c>
      <c r="W79" s="40">
        <v>1770329.98</v>
      </c>
      <c r="X79" s="19">
        <v>2637939.5</v>
      </c>
      <c r="Y79" s="19">
        <v>319164.65999999997</v>
      </c>
      <c r="Z79" s="39">
        <v>2076321.55</v>
      </c>
      <c r="AA79" s="40">
        <v>2494493.85</v>
      </c>
      <c r="AB79" s="19">
        <v>2062096.3</v>
      </c>
      <c r="AC79" s="19">
        <v>4498559.47</v>
      </c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59999.5</v>
      </c>
      <c r="E80" s="32">
        <f t="shared" si="3"/>
        <v>59999.5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>
        <v>3499</v>
      </c>
      <c r="S80" s="40">
        <v>3499</v>
      </c>
      <c r="T80" s="19">
        <v>2468</v>
      </c>
      <c r="U80" s="19">
        <v>2468</v>
      </c>
      <c r="V80" s="39">
        <v>3488.5</v>
      </c>
      <c r="W80" s="40">
        <v>3488.5</v>
      </c>
      <c r="X80" s="19">
        <v>9240.5</v>
      </c>
      <c r="Y80" s="19">
        <v>9240.5</v>
      </c>
      <c r="Z80" s="39">
        <v>1269.5</v>
      </c>
      <c r="AA80" s="40">
        <v>1269.5</v>
      </c>
      <c r="AB80" s="19">
        <v>7431</v>
      </c>
      <c r="AC80" s="19">
        <v>7431</v>
      </c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4457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>
        <v>0</v>
      </c>
      <c r="S82" s="40">
        <v>0</v>
      </c>
      <c r="T82" s="19">
        <v>620</v>
      </c>
      <c r="U82" s="19">
        <v>0</v>
      </c>
      <c r="V82" s="39">
        <v>0</v>
      </c>
      <c r="W82" s="40">
        <v>0</v>
      </c>
      <c r="X82" s="19">
        <v>3000</v>
      </c>
      <c r="Y82" s="19">
        <v>0</v>
      </c>
      <c r="Z82" s="39">
        <v>0</v>
      </c>
      <c r="AA82" s="40">
        <v>0</v>
      </c>
      <c r="AB82" s="19">
        <v>737</v>
      </c>
      <c r="AC82" s="19">
        <v>0</v>
      </c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95411.75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>
        <v>6666.25</v>
      </c>
      <c r="S83" s="40">
        <v>0</v>
      </c>
      <c r="T83" s="19">
        <v>0</v>
      </c>
      <c r="U83" s="19">
        <v>0</v>
      </c>
      <c r="V83" s="39">
        <v>6709.75</v>
      </c>
      <c r="W83" s="40">
        <v>0</v>
      </c>
      <c r="X83" s="19">
        <v>8161.25</v>
      </c>
      <c r="Y83" s="19">
        <v>0</v>
      </c>
      <c r="Z83" s="39">
        <v>0</v>
      </c>
      <c r="AA83" s="40">
        <v>0</v>
      </c>
      <c r="AB83" s="19">
        <v>43842.75</v>
      </c>
      <c r="AC83" s="19">
        <v>0</v>
      </c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606046</v>
      </c>
      <c r="E86" s="32">
        <f t="shared" si="3"/>
        <v>586787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>
        <v>21208.5</v>
      </c>
      <c r="S86" s="40">
        <v>66987.5</v>
      </c>
      <c r="T86" s="19">
        <v>45083.5</v>
      </c>
      <c r="U86" s="19">
        <v>34477</v>
      </c>
      <c r="V86" s="39">
        <v>62561</v>
      </c>
      <c r="W86" s="40">
        <v>54023</v>
      </c>
      <c r="X86" s="19">
        <v>93781.25</v>
      </c>
      <c r="Y86" s="19">
        <v>55020</v>
      </c>
      <c r="Z86" s="39">
        <v>33333.75</v>
      </c>
      <c r="AA86" s="40">
        <v>73944.25</v>
      </c>
      <c r="AB86" s="19">
        <v>16859</v>
      </c>
      <c r="AC86" s="19">
        <v>32375.75</v>
      </c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15761262.5</v>
      </c>
      <c r="E87" s="32">
        <f t="shared" si="3"/>
        <v>15221869.25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>
        <v>612114.75</v>
      </c>
      <c r="S87" s="40">
        <v>1526146.75</v>
      </c>
      <c r="T87" s="19">
        <v>770809.5</v>
      </c>
      <c r="U87" s="19">
        <v>414081</v>
      </c>
      <c r="V87" s="39">
        <v>1282111.25</v>
      </c>
      <c r="W87" s="40">
        <v>1153040.5</v>
      </c>
      <c r="X87" s="19">
        <v>2127454.5</v>
      </c>
      <c r="Y87" s="19">
        <v>672815.5</v>
      </c>
      <c r="Z87" s="39">
        <v>1561839</v>
      </c>
      <c r="AA87" s="40">
        <v>2819743</v>
      </c>
      <c r="AB87" s="19">
        <v>1352357</v>
      </c>
      <c r="AC87" s="19">
        <v>1293772.25</v>
      </c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48759</v>
      </c>
      <c r="E88" s="32">
        <f t="shared" si="3"/>
        <v>48759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>
        <v>2777.5</v>
      </c>
      <c r="S88" s="40">
        <v>2777.5</v>
      </c>
      <c r="T88" s="19">
        <v>745</v>
      </c>
      <c r="U88" s="19">
        <v>745</v>
      </c>
      <c r="V88" s="39">
        <v>6347.5</v>
      </c>
      <c r="W88" s="40">
        <v>6347.5</v>
      </c>
      <c r="X88" s="19"/>
      <c r="Y88" s="19"/>
      <c r="Z88" s="39">
        <v>5830</v>
      </c>
      <c r="AA88" s="40">
        <v>5830</v>
      </c>
      <c r="AB88" s="19">
        <v>6902</v>
      </c>
      <c r="AC88" s="19">
        <v>6902</v>
      </c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5161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>
        <v>196</v>
      </c>
      <c r="Y89" s="19">
        <v>0</v>
      </c>
      <c r="Z89" s="39">
        <v>0</v>
      </c>
      <c r="AA89" s="40">
        <v>0</v>
      </c>
      <c r="AB89" s="19">
        <v>0</v>
      </c>
      <c r="AC89" s="19">
        <v>0</v>
      </c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545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>
        <v>545</v>
      </c>
      <c r="U90" s="19">
        <v>0</v>
      </c>
      <c r="V90" s="39">
        <v>0</v>
      </c>
      <c r="W90" s="40">
        <v>0</v>
      </c>
      <c r="X90" s="19">
        <v>0</v>
      </c>
      <c r="Y90" s="19">
        <v>0</v>
      </c>
      <c r="Z90" s="39">
        <v>0</v>
      </c>
      <c r="AA90" s="40">
        <v>0</v>
      </c>
      <c r="AB90" s="19">
        <v>0</v>
      </c>
      <c r="AC90" s="19">
        <v>0</v>
      </c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>
        <v>0</v>
      </c>
      <c r="S91" s="40">
        <v>0</v>
      </c>
      <c r="T91" s="19">
        <v>0</v>
      </c>
      <c r="U91" s="19">
        <v>0</v>
      </c>
      <c r="V91" s="39">
        <v>0</v>
      </c>
      <c r="W91" s="40">
        <v>0</v>
      </c>
      <c r="X91" s="19">
        <v>0</v>
      </c>
      <c r="Y91" s="19">
        <v>0</v>
      </c>
      <c r="Z91" s="39">
        <v>0</v>
      </c>
      <c r="AA91" s="40">
        <v>0</v>
      </c>
      <c r="AB91" s="19">
        <v>0</v>
      </c>
      <c r="AC91" s="19">
        <v>0</v>
      </c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7539536.9500000002</v>
      </c>
      <c r="E92" s="32">
        <f t="shared" si="3"/>
        <v>7348982.2000000002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>
        <v>569378.75</v>
      </c>
      <c r="S92" s="40">
        <v>437017</v>
      </c>
      <c r="T92" s="19">
        <v>528023.5</v>
      </c>
      <c r="U92" s="19">
        <v>441570.25</v>
      </c>
      <c r="V92" s="39">
        <v>589780</v>
      </c>
      <c r="W92" s="40">
        <v>659937.5</v>
      </c>
      <c r="X92" s="19">
        <v>773347.5</v>
      </c>
      <c r="Y92" s="19">
        <v>497578</v>
      </c>
      <c r="Z92" s="39">
        <v>609649</v>
      </c>
      <c r="AA92" s="40">
        <v>867865</v>
      </c>
      <c r="AB92" s="19">
        <v>637546.5</v>
      </c>
      <c r="AC92" s="19">
        <v>883867.25</v>
      </c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5833195.7000000002</v>
      </c>
      <c r="E93" s="32">
        <f t="shared" si="3"/>
        <v>5725784.6299999999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>
        <v>924960.2</v>
      </c>
      <c r="S93" s="40">
        <v>615670.29</v>
      </c>
      <c r="T93" s="19">
        <v>364699.95</v>
      </c>
      <c r="U93" s="19">
        <v>467227</v>
      </c>
      <c r="V93" s="39">
        <v>625392</v>
      </c>
      <c r="W93" s="40">
        <v>758706.2</v>
      </c>
      <c r="X93" s="19">
        <v>370379.5</v>
      </c>
      <c r="Y93" s="19">
        <v>511422.1</v>
      </c>
      <c r="Z93" s="39">
        <v>425190.75</v>
      </c>
      <c r="AA93" s="40">
        <v>500978.21</v>
      </c>
      <c r="AB93" s="19">
        <v>315764</v>
      </c>
      <c r="AC93" s="19">
        <v>626743.99</v>
      </c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326983</v>
      </c>
      <c r="E94" s="32">
        <f t="shared" si="3"/>
        <v>252981.5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>
        <v>21908.75</v>
      </c>
      <c r="S94" s="40">
        <v>11873</v>
      </c>
      <c r="T94" s="19">
        <v>23893.5</v>
      </c>
      <c r="U94" s="19">
        <v>0</v>
      </c>
      <c r="V94" s="39">
        <v>21410.5</v>
      </c>
      <c r="W94" s="40">
        <v>43782.25</v>
      </c>
      <c r="X94" s="19">
        <v>12690.25</v>
      </c>
      <c r="Y94" s="19">
        <v>25342.5</v>
      </c>
      <c r="Z94" s="39">
        <v>45923.25</v>
      </c>
      <c r="AA94" s="40">
        <v>8814.75</v>
      </c>
      <c r="AB94" s="19">
        <v>62702.25</v>
      </c>
      <c r="AC94" s="19">
        <v>24644</v>
      </c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826361.75</v>
      </c>
      <c r="E95" s="32">
        <f t="shared" si="3"/>
        <v>818986.03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>
        <v>470859.25</v>
      </c>
      <c r="S95" s="40">
        <v>40887.870000000003</v>
      </c>
      <c r="T95" s="19">
        <v>56327</v>
      </c>
      <c r="U95" s="19">
        <v>136858.57999999999</v>
      </c>
      <c r="V95" s="39">
        <v>37698.25</v>
      </c>
      <c r="W95" s="40">
        <v>402431.79</v>
      </c>
      <c r="X95" s="19">
        <v>3255</v>
      </c>
      <c r="Y95" s="19">
        <v>4222.1499999999996</v>
      </c>
      <c r="Z95" s="39">
        <v>50856.25</v>
      </c>
      <c r="AA95" s="40">
        <v>5864</v>
      </c>
      <c r="AB95" s="19">
        <v>0</v>
      </c>
      <c r="AC95" s="19">
        <v>50399.38</v>
      </c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101737643.22000001</v>
      </c>
      <c r="E101" s="32">
        <f t="shared" si="3"/>
        <v>100959301.18000001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>
        <v>10333131.99</v>
      </c>
      <c r="S101" s="40">
        <v>7529291.75</v>
      </c>
      <c r="T101" s="19">
        <v>8911193.8399999999</v>
      </c>
      <c r="U101" s="19">
        <v>7961101.1100000003</v>
      </c>
      <c r="V101" s="39">
        <v>9117806.0800000001</v>
      </c>
      <c r="W101" s="40">
        <v>8258878.3799999999</v>
      </c>
      <c r="X101" s="19">
        <v>8822706.6500000004</v>
      </c>
      <c r="Y101" s="19">
        <v>10037014.93</v>
      </c>
      <c r="Z101" s="39">
        <v>9005397.0600000005</v>
      </c>
      <c r="AA101" s="40">
        <v>8731283</v>
      </c>
      <c r="AB101" s="19">
        <v>11195404.619999999</v>
      </c>
      <c r="AC101" s="19">
        <v>8741464.2200000007</v>
      </c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52443865.920000002</v>
      </c>
      <c r="E103" s="32">
        <f t="shared" si="3"/>
        <v>53567710.329999998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>
        <v>5137771.45</v>
      </c>
      <c r="S103" s="40">
        <v>1989059.62</v>
      </c>
      <c r="T103" s="19">
        <v>3536099.95</v>
      </c>
      <c r="U103" s="19">
        <v>5809835.9400000004</v>
      </c>
      <c r="V103" s="39">
        <v>5317367.9000000004</v>
      </c>
      <c r="W103" s="40">
        <v>5708917.4100000001</v>
      </c>
      <c r="X103" s="19">
        <v>8389581.8599999994</v>
      </c>
      <c r="Y103" s="19">
        <v>9004658.5199999996</v>
      </c>
      <c r="Z103" s="39">
        <v>4107318.2</v>
      </c>
      <c r="AA103" s="40">
        <v>3510678.34</v>
      </c>
      <c r="AB103" s="19">
        <v>10814877.07</v>
      </c>
      <c r="AC103" s="19">
        <v>9918259.6600000001</v>
      </c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25456551.049999997</v>
      </c>
      <c r="E104" s="32">
        <f t="shared" si="3"/>
        <v>26962020.700000003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>
        <v>2199980.6</v>
      </c>
      <c r="S104" s="40">
        <v>6016972.2000000002</v>
      </c>
      <c r="T104" s="19">
        <v>2695422.3</v>
      </c>
      <c r="U104" s="19">
        <v>13116</v>
      </c>
      <c r="V104" s="39">
        <v>1309317</v>
      </c>
      <c r="W104" s="40">
        <v>1402998</v>
      </c>
      <c r="X104" s="19">
        <v>1084525</v>
      </c>
      <c r="Y104" s="19">
        <v>1151419.3</v>
      </c>
      <c r="Z104" s="39">
        <v>2224186.9</v>
      </c>
      <c r="AA104" s="40">
        <v>1871993</v>
      </c>
      <c r="AB104" s="19">
        <v>3839861.05</v>
      </c>
      <c r="AC104" s="19">
        <v>3756008.1</v>
      </c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78110</v>
      </c>
      <c r="E105" s="32">
        <f t="shared" si="3"/>
        <v>78110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>
        <v>39055</v>
      </c>
      <c r="Y105" s="22">
        <v>39055</v>
      </c>
      <c r="Z105" s="41"/>
      <c r="AA105" s="42"/>
      <c r="AB105" s="22">
        <v>39055</v>
      </c>
      <c r="AC105" s="22">
        <v>39055</v>
      </c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1272596.31</v>
      </c>
      <c r="E106" s="32">
        <f t="shared" si="3"/>
        <v>1034420.45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>
        <v>67430</v>
      </c>
      <c r="S106" s="40">
        <v>1770</v>
      </c>
      <c r="T106" s="19">
        <v>63970</v>
      </c>
      <c r="U106" s="19">
        <v>68330</v>
      </c>
      <c r="V106" s="39">
        <v>61307</v>
      </c>
      <c r="W106" s="40">
        <v>37494.239999999998</v>
      </c>
      <c r="X106" s="19">
        <v>63311.9</v>
      </c>
      <c r="Y106" s="19">
        <v>34401.08</v>
      </c>
      <c r="Z106" s="39">
        <v>263479.09999999998</v>
      </c>
      <c r="AA106" s="40">
        <v>165997.56</v>
      </c>
      <c r="AB106" s="19">
        <v>294678.90000000002</v>
      </c>
      <c r="AC106" s="19">
        <v>261209.74</v>
      </c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4966330.9799999995</v>
      </c>
      <c r="E107" s="32">
        <f t="shared" si="3"/>
        <v>4933911.9799999995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>
        <v>380457.2</v>
      </c>
      <c r="S107" s="40">
        <v>380457.2</v>
      </c>
      <c r="T107" s="19">
        <v>490857.3</v>
      </c>
      <c r="U107" s="19">
        <v>388949.3</v>
      </c>
      <c r="V107" s="39">
        <v>348273.5</v>
      </c>
      <c r="W107" s="40">
        <v>370569.5</v>
      </c>
      <c r="X107" s="19">
        <v>414218.74</v>
      </c>
      <c r="Y107" s="19">
        <v>431066.74</v>
      </c>
      <c r="Z107" s="39">
        <v>434558.2</v>
      </c>
      <c r="AA107" s="40">
        <v>436206.2</v>
      </c>
      <c r="AB107" s="19">
        <v>457549.6</v>
      </c>
      <c r="AC107" s="19">
        <v>472425.6</v>
      </c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2667987</v>
      </c>
      <c r="E108" s="32">
        <f t="shared" si="3"/>
        <v>4424866.8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>
        <v>1046071</v>
      </c>
      <c r="W108" s="42">
        <v>1046071</v>
      </c>
      <c r="X108" s="22">
        <v>135800</v>
      </c>
      <c r="Y108" s="22">
        <v>135800</v>
      </c>
      <c r="Z108" s="41">
        <v>876695</v>
      </c>
      <c r="AA108" s="42">
        <v>0</v>
      </c>
      <c r="AB108" s="22">
        <v>579621</v>
      </c>
      <c r="AC108" s="22">
        <v>1456316</v>
      </c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4714686</v>
      </c>
      <c r="E109" s="32">
        <f t="shared" si="3"/>
        <v>4975299.8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>
        <v>106332</v>
      </c>
      <c r="S109" s="40">
        <v>105520</v>
      </c>
      <c r="T109" s="19">
        <v>278870</v>
      </c>
      <c r="U109" s="19">
        <v>288609</v>
      </c>
      <c r="V109" s="39">
        <v>554399</v>
      </c>
      <c r="W109" s="40">
        <v>608516</v>
      </c>
      <c r="X109" s="19">
        <v>302368</v>
      </c>
      <c r="Y109" s="19">
        <v>308423</v>
      </c>
      <c r="Z109" s="39">
        <v>521696</v>
      </c>
      <c r="AA109" s="40">
        <v>468805</v>
      </c>
      <c r="AB109" s="19">
        <v>1397165</v>
      </c>
      <c r="AC109" s="19">
        <v>1358885</v>
      </c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52247</v>
      </c>
      <c r="E110" s="32">
        <f t="shared" si="3"/>
        <v>52247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>
        <v>34712</v>
      </c>
      <c r="S110" s="42">
        <v>34712</v>
      </c>
      <c r="T110" s="22"/>
      <c r="U110" s="22"/>
      <c r="V110" s="41"/>
      <c r="W110" s="42"/>
      <c r="X110" s="22"/>
      <c r="Y110" s="22"/>
      <c r="Z110" s="41"/>
      <c r="AA110" s="42"/>
      <c r="AB110" s="22">
        <v>17535</v>
      </c>
      <c r="AC110" s="22">
        <v>17535</v>
      </c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1723931.52</v>
      </c>
      <c r="E111" s="32">
        <f t="shared" si="3"/>
        <v>1723931.52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>
        <v>163746.9</v>
      </c>
      <c r="S111" s="40">
        <v>163746.9</v>
      </c>
      <c r="T111" s="19">
        <v>65862.5</v>
      </c>
      <c r="U111" s="19">
        <v>65862.5</v>
      </c>
      <c r="V111" s="39">
        <v>148092</v>
      </c>
      <c r="W111" s="40">
        <v>148092</v>
      </c>
      <c r="X111" s="19">
        <v>44300.1</v>
      </c>
      <c r="Y111" s="19">
        <v>44300.1</v>
      </c>
      <c r="Z111" s="39">
        <v>117969.4</v>
      </c>
      <c r="AA111" s="40">
        <v>117969.4</v>
      </c>
      <c r="AB111" s="19">
        <v>262967</v>
      </c>
      <c r="AC111" s="19">
        <v>262967</v>
      </c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152465</v>
      </c>
      <c r="E112" s="32">
        <f t="shared" si="3"/>
        <v>183600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>
        <v>14660</v>
      </c>
      <c r="S112" s="40">
        <v>16385</v>
      </c>
      <c r="T112" s="19">
        <v>9510</v>
      </c>
      <c r="U112" s="19">
        <v>12780</v>
      </c>
      <c r="V112" s="39">
        <v>15950</v>
      </c>
      <c r="W112" s="40">
        <v>17700</v>
      </c>
      <c r="X112" s="19">
        <v>10435</v>
      </c>
      <c r="Y112" s="19">
        <v>18500</v>
      </c>
      <c r="Z112" s="39">
        <v>17340</v>
      </c>
      <c r="AA112" s="40">
        <v>10110</v>
      </c>
      <c r="AB112" s="19">
        <v>37070</v>
      </c>
      <c r="AC112" s="19">
        <v>52585</v>
      </c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99702</v>
      </c>
      <c r="E113" s="32">
        <f t="shared" si="3"/>
        <v>94892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>
        <v>765</v>
      </c>
      <c r="S113" s="42">
        <v>1265</v>
      </c>
      <c r="T113" s="22">
        <v>7150</v>
      </c>
      <c r="U113" s="22">
        <v>8650</v>
      </c>
      <c r="V113" s="41">
        <v>2855</v>
      </c>
      <c r="W113" s="42">
        <v>5207</v>
      </c>
      <c r="X113" s="22">
        <v>24000</v>
      </c>
      <c r="Y113" s="22">
        <v>1204</v>
      </c>
      <c r="Z113" s="41">
        <v>0</v>
      </c>
      <c r="AA113" s="42">
        <v>1600</v>
      </c>
      <c r="AB113" s="22">
        <v>48477</v>
      </c>
      <c r="AC113" s="22">
        <v>52735</v>
      </c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1154664</v>
      </c>
      <c r="E114" s="32">
        <f t="shared" si="3"/>
        <v>1387038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>
        <v>122360</v>
      </c>
      <c r="S114" s="40">
        <v>142854</v>
      </c>
      <c r="T114" s="19">
        <v>48360</v>
      </c>
      <c r="U114" s="19">
        <v>75651</v>
      </c>
      <c r="V114" s="39">
        <v>179520</v>
      </c>
      <c r="W114" s="40">
        <v>75864</v>
      </c>
      <c r="X114" s="19">
        <v>12400</v>
      </c>
      <c r="Y114" s="19">
        <v>57465</v>
      </c>
      <c r="Z114" s="39">
        <v>108950</v>
      </c>
      <c r="AA114" s="40">
        <v>167450</v>
      </c>
      <c r="AB114" s="19">
        <v>162250</v>
      </c>
      <c r="AC114" s="19">
        <v>322010</v>
      </c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4088297</v>
      </c>
      <c r="E115" s="32">
        <f t="shared" si="3"/>
        <v>4242637.5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>
        <v>631901</v>
      </c>
      <c r="S115" s="40">
        <v>415930</v>
      </c>
      <c r="T115" s="19">
        <v>462320</v>
      </c>
      <c r="U115" s="19">
        <v>380211</v>
      </c>
      <c r="V115" s="39">
        <v>573820</v>
      </c>
      <c r="W115" s="40">
        <v>387616</v>
      </c>
      <c r="X115" s="19">
        <v>169940</v>
      </c>
      <c r="Y115" s="19">
        <v>196161</v>
      </c>
      <c r="Z115" s="39">
        <v>458566</v>
      </c>
      <c r="AA115" s="40">
        <v>498014</v>
      </c>
      <c r="AB115" s="19">
        <v>475718</v>
      </c>
      <c r="AC115" s="19">
        <v>637720.5</v>
      </c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729366</v>
      </c>
      <c r="E116" s="32">
        <f t="shared" si="3"/>
        <v>748541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>
        <v>49359</v>
      </c>
      <c r="S116" s="40">
        <v>26367</v>
      </c>
      <c r="T116" s="19">
        <v>29912</v>
      </c>
      <c r="U116" s="19">
        <v>48742</v>
      </c>
      <c r="V116" s="39">
        <v>42940</v>
      </c>
      <c r="W116" s="40">
        <v>46918</v>
      </c>
      <c r="X116" s="19">
        <v>50620</v>
      </c>
      <c r="Y116" s="19">
        <v>54482</v>
      </c>
      <c r="Z116" s="39">
        <v>111110</v>
      </c>
      <c r="AA116" s="40">
        <v>112878</v>
      </c>
      <c r="AB116" s="19">
        <v>296070</v>
      </c>
      <c r="AC116" s="19">
        <v>305501</v>
      </c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47425</v>
      </c>
      <c r="E117" s="32">
        <f t="shared" si="3"/>
        <v>47425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>
        <v>16080</v>
      </c>
      <c r="S117" s="42">
        <v>16080</v>
      </c>
      <c r="T117" s="22"/>
      <c r="U117" s="22"/>
      <c r="V117" s="41">
        <v>31345</v>
      </c>
      <c r="W117" s="42">
        <v>31345</v>
      </c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0</v>
      </c>
      <c r="V125" s="39">
        <v>0</v>
      </c>
      <c r="W125" s="40">
        <v>0</v>
      </c>
      <c r="X125" s="19">
        <v>0</v>
      </c>
      <c r="Y125" s="19">
        <v>0</v>
      </c>
      <c r="Z125" s="39">
        <v>0</v>
      </c>
      <c r="AA125" s="40">
        <v>0</v>
      </c>
      <c r="AB125" s="19">
        <v>0</v>
      </c>
      <c r="AC125" s="19">
        <v>0</v>
      </c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5769608.6899999985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>
        <v>0</v>
      </c>
      <c r="S127" s="40">
        <v>443816.05</v>
      </c>
      <c r="T127" s="19">
        <v>0</v>
      </c>
      <c r="U127" s="19">
        <v>443816.06</v>
      </c>
      <c r="V127" s="39">
        <v>0</v>
      </c>
      <c r="W127" s="40">
        <v>443816.05</v>
      </c>
      <c r="X127" s="19">
        <v>0</v>
      </c>
      <c r="Y127" s="19">
        <v>443816.05</v>
      </c>
      <c r="Z127" s="39">
        <v>0</v>
      </c>
      <c r="AA127" s="40">
        <v>443816.05</v>
      </c>
      <c r="AB127" s="19">
        <v>0</v>
      </c>
      <c r="AC127" s="19">
        <v>443816.06</v>
      </c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>
        <v>0</v>
      </c>
      <c r="AA128" s="40">
        <v>0</v>
      </c>
      <c r="AB128" s="19">
        <v>0</v>
      </c>
      <c r="AC128" s="19">
        <v>0</v>
      </c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18660996.809999999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>
        <v>0</v>
      </c>
      <c r="S130" s="40">
        <v>1435461.29</v>
      </c>
      <c r="T130" s="19">
        <v>0</v>
      </c>
      <c r="U130" s="19">
        <v>1435461.29</v>
      </c>
      <c r="V130" s="39">
        <v>0</v>
      </c>
      <c r="W130" s="40">
        <v>1435461.29</v>
      </c>
      <c r="X130" s="19">
        <v>0</v>
      </c>
      <c r="Y130" s="19">
        <v>1435461.3</v>
      </c>
      <c r="Z130" s="39">
        <v>0</v>
      </c>
      <c r="AA130" s="40">
        <v>1435461.29</v>
      </c>
      <c r="AB130" s="19">
        <v>0</v>
      </c>
      <c r="AC130" s="19">
        <v>1435461.3</v>
      </c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>
        <v>0</v>
      </c>
      <c r="AA131" s="42">
        <v>0</v>
      </c>
      <c r="AB131" s="22">
        <v>0</v>
      </c>
      <c r="AC131" s="22">
        <v>0</v>
      </c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>
        <v>0</v>
      </c>
      <c r="S133" s="42">
        <v>0</v>
      </c>
      <c r="T133" s="22">
        <v>0</v>
      </c>
      <c r="U133" s="22">
        <v>0</v>
      </c>
      <c r="V133" s="41">
        <v>0</v>
      </c>
      <c r="W133" s="42">
        <v>0</v>
      </c>
      <c r="X133" s="22">
        <v>0</v>
      </c>
      <c r="Y133" s="22">
        <v>0</v>
      </c>
      <c r="Z133" s="41">
        <v>0</v>
      </c>
      <c r="AA133" s="42">
        <v>0</v>
      </c>
      <c r="AB133" s="22">
        <v>0</v>
      </c>
      <c r="AC133" s="22">
        <v>0</v>
      </c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>
        <v>0</v>
      </c>
      <c r="AA137" s="40">
        <v>0</v>
      </c>
      <c r="AB137" s="19">
        <v>0</v>
      </c>
      <c r="AC137" s="19">
        <v>0</v>
      </c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>
        <v>0</v>
      </c>
      <c r="S138" s="42">
        <v>0</v>
      </c>
      <c r="T138" s="22">
        <v>0</v>
      </c>
      <c r="U138" s="22">
        <v>0</v>
      </c>
      <c r="V138" s="41">
        <v>0</v>
      </c>
      <c r="W138" s="42">
        <v>0</v>
      </c>
      <c r="X138" s="22">
        <v>0</v>
      </c>
      <c r="Y138" s="22">
        <v>0</v>
      </c>
      <c r="Z138" s="41">
        <v>0</v>
      </c>
      <c r="AA138" s="42">
        <v>0</v>
      </c>
      <c r="AB138" s="22">
        <v>0</v>
      </c>
      <c r="AC138" s="22">
        <v>0</v>
      </c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>
        <v>0</v>
      </c>
      <c r="AA139" s="42">
        <v>0</v>
      </c>
      <c r="AB139" s="22">
        <v>0</v>
      </c>
      <c r="AC139" s="22">
        <v>0</v>
      </c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>
        <v>0</v>
      </c>
      <c r="S140" s="42">
        <v>0</v>
      </c>
      <c r="T140" s="22">
        <v>0</v>
      </c>
      <c r="U140" s="22">
        <v>0</v>
      </c>
      <c r="V140" s="41">
        <v>0</v>
      </c>
      <c r="W140" s="42">
        <v>0</v>
      </c>
      <c r="X140" s="22">
        <v>0</v>
      </c>
      <c r="Y140" s="22">
        <v>0</v>
      </c>
      <c r="Z140" s="41">
        <v>0</v>
      </c>
      <c r="AA140" s="42">
        <v>0</v>
      </c>
      <c r="AB140" s="22">
        <v>0</v>
      </c>
      <c r="AC140" s="22">
        <v>0</v>
      </c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>
        <v>0</v>
      </c>
      <c r="S142" s="42">
        <v>0</v>
      </c>
      <c r="T142" s="22">
        <v>0</v>
      </c>
      <c r="U142" s="22">
        <v>0</v>
      </c>
      <c r="V142" s="41">
        <v>0</v>
      </c>
      <c r="W142" s="42">
        <v>0</v>
      </c>
      <c r="X142" s="22">
        <v>0</v>
      </c>
      <c r="Y142" s="22">
        <v>0</v>
      </c>
      <c r="Z142" s="41">
        <v>0</v>
      </c>
      <c r="AA142" s="42">
        <v>0</v>
      </c>
      <c r="AB142" s="22">
        <v>0</v>
      </c>
      <c r="AC142" s="22">
        <v>0</v>
      </c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90471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>
        <v>0</v>
      </c>
      <c r="S149" s="40">
        <v>6944.44</v>
      </c>
      <c r="T149" s="19">
        <v>0</v>
      </c>
      <c r="U149" s="19">
        <v>6944.44</v>
      </c>
      <c r="V149" s="39">
        <v>0</v>
      </c>
      <c r="W149" s="40">
        <v>6944.45</v>
      </c>
      <c r="X149" s="19">
        <v>0</v>
      </c>
      <c r="Y149" s="19">
        <v>6944.44</v>
      </c>
      <c r="Z149" s="39">
        <v>0</v>
      </c>
      <c r="AA149" s="40">
        <v>6944.44</v>
      </c>
      <c r="AB149" s="19">
        <v>0</v>
      </c>
      <c r="AC149" s="19">
        <v>6944.45</v>
      </c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>
        <v>0</v>
      </c>
      <c r="S150" s="42">
        <v>0</v>
      </c>
      <c r="T150" s="22">
        <v>0</v>
      </c>
      <c r="U150" s="22">
        <v>0</v>
      </c>
      <c r="V150" s="41">
        <v>0</v>
      </c>
      <c r="W150" s="42">
        <v>0</v>
      </c>
      <c r="X150" s="22">
        <v>0</v>
      </c>
      <c r="Y150" s="22">
        <v>0</v>
      </c>
      <c r="Z150" s="41">
        <v>0</v>
      </c>
      <c r="AA150" s="42">
        <v>0</v>
      </c>
      <c r="AB150" s="22">
        <v>0</v>
      </c>
      <c r="AC150" s="22">
        <v>0</v>
      </c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>
        <v>0</v>
      </c>
      <c r="AA151" s="42">
        <v>0</v>
      </c>
      <c r="AB151" s="22">
        <v>0</v>
      </c>
      <c r="AC151" s="22">
        <v>0</v>
      </c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>
        <v>0</v>
      </c>
      <c r="S152" s="42">
        <v>0</v>
      </c>
      <c r="T152" s="22">
        <v>0</v>
      </c>
      <c r="U152" s="22">
        <v>0</v>
      </c>
      <c r="V152" s="41">
        <v>0</v>
      </c>
      <c r="W152" s="42">
        <v>0</v>
      </c>
      <c r="X152" s="22">
        <v>0</v>
      </c>
      <c r="Y152" s="22">
        <v>0</v>
      </c>
      <c r="Z152" s="41">
        <v>0</v>
      </c>
      <c r="AA152" s="42">
        <v>0</v>
      </c>
      <c r="AB152" s="22">
        <v>0</v>
      </c>
      <c r="AC152" s="22">
        <v>0</v>
      </c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>
        <v>0</v>
      </c>
      <c r="S154" s="42">
        <v>0</v>
      </c>
      <c r="T154" s="22">
        <v>0</v>
      </c>
      <c r="U154" s="22">
        <v>0</v>
      </c>
      <c r="V154" s="41">
        <v>0</v>
      </c>
      <c r="W154" s="42">
        <v>0</v>
      </c>
      <c r="X154" s="22">
        <v>0</v>
      </c>
      <c r="Y154" s="22">
        <v>0</v>
      </c>
      <c r="Z154" s="41">
        <v>0</v>
      </c>
      <c r="AA154" s="42">
        <v>0</v>
      </c>
      <c r="AB154" s="22">
        <v>0</v>
      </c>
      <c r="AC154" s="22">
        <v>0</v>
      </c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>
        <v>0</v>
      </c>
      <c r="AA156" s="40">
        <v>0</v>
      </c>
      <c r="AB156" s="19">
        <v>0</v>
      </c>
      <c r="AC156" s="19">
        <v>0</v>
      </c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>
        <v>0</v>
      </c>
      <c r="AA157" s="40">
        <v>0</v>
      </c>
      <c r="AB157" s="19">
        <v>0</v>
      </c>
      <c r="AC157" s="19">
        <v>0</v>
      </c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740000.00000000012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>
        <v>0</v>
      </c>
      <c r="S165" s="40">
        <v>61666.67</v>
      </c>
      <c r="T165" s="19">
        <v>0</v>
      </c>
      <c r="U165" s="19">
        <v>61666.67</v>
      </c>
      <c r="V165" s="39">
        <v>0</v>
      </c>
      <c r="W165" s="40">
        <v>61666.66</v>
      </c>
      <c r="X165" s="19">
        <v>0</v>
      </c>
      <c r="Y165" s="19">
        <v>61666.67</v>
      </c>
      <c r="Z165" s="39">
        <v>0</v>
      </c>
      <c r="AA165" s="40">
        <v>61666.67</v>
      </c>
      <c r="AB165" s="19">
        <v>0</v>
      </c>
      <c r="AC165" s="19">
        <v>61666.66</v>
      </c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91666.67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>
        <v>0</v>
      </c>
      <c r="S166" s="40">
        <v>8333.33</v>
      </c>
      <c r="T166" s="19">
        <v>0</v>
      </c>
      <c r="U166" s="19">
        <v>8333.33</v>
      </c>
      <c r="V166" s="39">
        <v>0</v>
      </c>
      <c r="W166" s="40">
        <v>8333.34</v>
      </c>
      <c r="X166" s="19">
        <v>0</v>
      </c>
      <c r="Y166" s="19">
        <v>8333.33</v>
      </c>
      <c r="Z166" s="39">
        <v>0</v>
      </c>
      <c r="AA166" s="40">
        <v>8333.33</v>
      </c>
      <c r="AB166" s="19">
        <v>0</v>
      </c>
      <c r="AC166" s="19">
        <v>8333.34</v>
      </c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1486642.5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671195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>
        <v>0</v>
      </c>
      <c r="AA175" s="40">
        <v>0</v>
      </c>
      <c r="AB175" s="19">
        <v>0</v>
      </c>
      <c r="AC175" s="19">
        <v>815447.5</v>
      </c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1486584.5</v>
      </c>
      <c r="E177" s="32">
        <f t="shared" si="5"/>
        <v>3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671164</v>
      </c>
      <c r="S177" s="40">
        <v>3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>
        <v>0</v>
      </c>
      <c r="AA177" s="40">
        <v>0</v>
      </c>
      <c r="AB177" s="19">
        <v>815420.5</v>
      </c>
      <c r="AC177" s="19">
        <v>0</v>
      </c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>
        <v>0</v>
      </c>
      <c r="AA178" s="40">
        <v>0</v>
      </c>
      <c r="AB178" s="19">
        <v>0</v>
      </c>
      <c r="AC178" s="19">
        <v>0</v>
      </c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767166.66999999993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>
        <v>0</v>
      </c>
      <c r="S180" s="40">
        <v>62833.33</v>
      </c>
      <c r="T180" s="19">
        <v>0</v>
      </c>
      <c r="U180" s="19">
        <v>62833.33</v>
      </c>
      <c r="V180" s="39">
        <v>0</v>
      </c>
      <c r="W180" s="40">
        <v>62833.34</v>
      </c>
      <c r="X180" s="19">
        <v>0</v>
      </c>
      <c r="Y180" s="19">
        <v>62833.33</v>
      </c>
      <c r="Z180" s="39">
        <v>0</v>
      </c>
      <c r="AA180" s="40">
        <v>62833.33</v>
      </c>
      <c r="AB180" s="19">
        <v>0</v>
      </c>
      <c r="AC180" s="19">
        <v>62833.34</v>
      </c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15000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15000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>
        <v>0</v>
      </c>
      <c r="AA181" s="40">
        <v>0</v>
      </c>
      <c r="AB181" s="19">
        <v>0</v>
      </c>
      <c r="AC181" s="19">
        <v>0</v>
      </c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14999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>
        <v>14999</v>
      </c>
      <c r="S183" s="40">
        <v>0</v>
      </c>
      <c r="T183" s="19">
        <v>0</v>
      </c>
      <c r="U183" s="19">
        <v>0</v>
      </c>
      <c r="V183" s="39">
        <v>0</v>
      </c>
      <c r="W183" s="40">
        <v>0</v>
      </c>
      <c r="X183" s="19">
        <v>0</v>
      </c>
      <c r="Y183" s="19">
        <v>0</v>
      </c>
      <c r="Z183" s="39">
        <v>0</v>
      </c>
      <c r="AA183" s="40">
        <v>0</v>
      </c>
      <c r="AB183" s="19">
        <v>0</v>
      </c>
      <c r="AC183" s="19">
        <v>0</v>
      </c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17920</v>
      </c>
      <c r="E184" s="32">
        <f t="shared" si="5"/>
        <v>60000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60000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>
        <v>0</v>
      </c>
      <c r="AA184" s="40">
        <v>0</v>
      </c>
      <c r="AB184" s="19">
        <v>17920</v>
      </c>
      <c r="AC184" s="19">
        <v>0</v>
      </c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59998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59998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>
        <v>0</v>
      </c>
      <c r="AA186" s="40">
        <v>0</v>
      </c>
      <c r="AB186" s="19">
        <v>0</v>
      </c>
      <c r="AC186" s="19">
        <v>0</v>
      </c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>
        <v>0</v>
      </c>
      <c r="AA187" s="42">
        <v>0</v>
      </c>
      <c r="AB187" s="22">
        <v>0</v>
      </c>
      <c r="AC187" s="22">
        <v>0</v>
      </c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>
        <v>0</v>
      </c>
      <c r="AA189" s="42">
        <v>0</v>
      </c>
      <c r="AB189" s="22">
        <v>0</v>
      </c>
      <c r="AC189" s="22">
        <v>0</v>
      </c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7337600</v>
      </c>
      <c r="E193" s="32">
        <f t="shared" si="5"/>
        <v>3364991.05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3364991.05</v>
      </c>
      <c r="T193" s="19">
        <v>0</v>
      </c>
      <c r="U193" s="19">
        <v>0</v>
      </c>
      <c r="V193" s="39">
        <v>6437000</v>
      </c>
      <c r="W193" s="40">
        <v>0</v>
      </c>
      <c r="X193" s="19">
        <v>313800</v>
      </c>
      <c r="Y193" s="19">
        <v>0</v>
      </c>
      <c r="Z193" s="39">
        <v>0</v>
      </c>
      <c r="AA193" s="40">
        <v>0</v>
      </c>
      <c r="AB193" s="19">
        <v>586800</v>
      </c>
      <c r="AC193" s="19">
        <v>0</v>
      </c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4428250.04</v>
      </c>
      <c r="E195" s="32">
        <f t="shared" si="5"/>
        <v>10706631.57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>
        <v>3364953.05</v>
      </c>
      <c r="S195" s="40">
        <v>748416.67</v>
      </c>
      <c r="T195" s="19">
        <v>0</v>
      </c>
      <c r="U195" s="19">
        <v>748419.66</v>
      </c>
      <c r="V195" s="39">
        <v>0</v>
      </c>
      <c r="W195" s="40">
        <v>748415.67</v>
      </c>
      <c r="X195" s="19">
        <v>0</v>
      </c>
      <c r="Y195" s="19">
        <v>850200</v>
      </c>
      <c r="Z195" s="39">
        <v>0</v>
      </c>
      <c r="AA195" s="40">
        <v>855429</v>
      </c>
      <c r="AB195" s="19">
        <v>0</v>
      </c>
      <c r="AC195" s="19">
        <v>822596.66</v>
      </c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119381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119381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>
        <v>0</v>
      </c>
      <c r="AA196" s="40">
        <v>0</v>
      </c>
      <c r="AB196" s="19">
        <v>0</v>
      </c>
      <c r="AC196" s="19">
        <v>0</v>
      </c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119377</v>
      </c>
      <c r="E198" s="32">
        <f t="shared" si="7"/>
        <v>3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119377</v>
      </c>
      <c r="S198" s="40">
        <v>3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>
        <v>0</v>
      </c>
      <c r="AA198" s="40">
        <v>0</v>
      </c>
      <c r="AB198" s="19">
        <v>0</v>
      </c>
      <c r="AC198" s="19">
        <v>0</v>
      </c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76740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76740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>
        <v>0</v>
      </c>
      <c r="AA202" s="40">
        <v>0</v>
      </c>
      <c r="AB202" s="19">
        <v>0</v>
      </c>
      <c r="AC202" s="19">
        <v>0</v>
      </c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76737</v>
      </c>
      <c r="E204" s="32">
        <f t="shared" si="7"/>
        <v>7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76733</v>
      </c>
      <c r="S204" s="40">
        <v>7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>
        <v>4</v>
      </c>
      <c r="AA204" s="40">
        <v>0</v>
      </c>
      <c r="AB204" s="19">
        <v>0</v>
      </c>
      <c r="AC204" s="19">
        <v>0</v>
      </c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9240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9240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>
        <v>0</v>
      </c>
      <c r="AA214" s="42">
        <v>0</v>
      </c>
      <c r="AB214" s="22">
        <v>0</v>
      </c>
      <c r="AC214" s="22">
        <v>0</v>
      </c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9239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9239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>
        <v>0</v>
      </c>
      <c r="AA216" s="42">
        <v>0</v>
      </c>
      <c r="AB216" s="22">
        <v>0</v>
      </c>
      <c r="AC216" s="22">
        <v>0</v>
      </c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543814</v>
      </c>
      <c r="E217" s="32">
        <f t="shared" si="7"/>
        <v>413100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215200</v>
      </c>
      <c r="T217" s="19">
        <v>10974</v>
      </c>
      <c r="U217" s="19">
        <v>0</v>
      </c>
      <c r="V217" s="39">
        <v>37900</v>
      </c>
      <c r="W217" s="40">
        <v>0</v>
      </c>
      <c r="X217" s="19">
        <v>0</v>
      </c>
      <c r="Y217" s="19">
        <v>0</v>
      </c>
      <c r="Z217" s="39">
        <v>394400</v>
      </c>
      <c r="AA217" s="40">
        <v>0</v>
      </c>
      <c r="AB217" s="19">
        <v>20900</v>
      </c>
      <c r="AC217" s="19">
        <v>197900</v>
      </c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140000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>
        <v>0</v>
      </c>
      <c r="S218" s="40">
        <v>0</v>
      </c>
      <c r="T218" s="19">
        <v>140000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>
        <v>0</v>
      </c>
      <c r="AA218" s="40">
        <v>0</v>
      </c>
      <c r="AB218" s="19">
        <v>0</v>
      </c>
      <c r="AC218" s="19">
        <v>0</v>
      </c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264809.3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10300</v>
      </c>
      <c r="W219" s="40">
        <v>0</v>
      </c>
      <c r="X219" s="19">
        <v>0</v>
      </c>
      <c r="Y219" s="19">
        <v>0</v>
      </c>
      <c r="Z219" s="39">
        <v>0</v>
      </c>
      <c r="AA219" s="40">
        <v>0</v>
      </c>
      <c r="AB219" s="19">
        <v>14840</v>
      </c>
      <c r="AC219" s="19">
        <v>0</v>
      </c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191200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25300</v>
      </c>
      <c r="W220" s="40">
        <v>0</v>
      </c>
      <c r="X220" s="19">
        <v>0</v>
      </c>
      <c r="Y220" s="19">
        <v>0</v>
      </c>
      <c r="Z220" s="39">
        <v>74500</v>
      </c>
      <c r="AA220" s="40">
        <v>0</v>
      </c>
      <c r="AB220" s="19">
        <v>74400</v>
      </c>
      <c r="AC220" s="19">
        <v>0</v>
      </c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>
        <v>0</v>
      </c>
      <c r="AA221" s="40">
        <v>0</v>
      </c>
      <c r="AB221" s="19">
        <v>0</v>
      </c>
      <c r="AC221" s="19">
        <v>0</v>
      </c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29714200</v>
      </c>
      <c r="E223" s="32">
        <f t="shared" si="7"/>
        <v>1774880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>
        <v>649000</v>
      </c>
      <c r="S223" s="40">
        <v>1603780</v>
      </c>
      <c r="T223" s="19">
        <v>4338250</v>
      </c>
      <c r="U223" s="19">
        <v>0</v>
      </c>
      <c r="V223" s="39">
        <v>1609000</v>
      </c>
      <c r="W223" s="40">
        <v>0</v>
      </c>
      <c r="X223" s="19">
        <v>4498650</v>
      </c>
      <c r="Y223" s="19">
        <v>170500</v>
      </c>
      <c r="Z223" s="39">
        <v>7112000</v>
      </c>
      <c r="AA223" s="40">
        <v>0</v>
      </c>
      <c r="AB223" s="19">
        <v>4183000</v>
      </c>
      <c r="AC223" s="19">
        <v>0</v>
      </c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435540</v>
      </c>
      <c r="E224" s="32">
        <f t="shared" si="7"/>
        <v>284109.55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>
        <v>0</v>
      </c>
      <c r="S224" s="40">
        <v>56609.55</v>
      </c>
      <c r="T224" s="19">
        <v>227500</v>
      </c>
      <c r="U224" s="19">
        <v>227500</v>
      </c>
      <c r="V224" s="39">
        <v>0</v>
      </c>
      <c r="W224" s="40">
        <v>0</v>
      </c>
      <c r="X224" s="19">
        <v>34650</v>
      </c>
      <c r="Y224" s="19">
        <v>0</v>
      </c>
      <c r="Z224" s="39">
        <v>59690</v>
      </c>
      <c r="AA224" s="40">
        <v>0</v>
      </c>
      <c r="AB224" s="19">
        <v>21900</v>
      </c>
      <c r="AC224" s="19">
        <v>0</v>
      </c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195340</v>
      </c>
      <c r="E225" s="32">
        <f t="shared" si="7"/>
        <v>61480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>
        <v>0</v>
      </c>
      <c r="S225" s="40">
        <v>60890</v>
      </c>
      <c r="T225" s="19">
        <v>0</v>
      </c>
      <c r="U225" s="19">
        <v>0</v>
      </c>
      <c r="V225" s="39">
        <v>170000</v>
      </c>
      <c r="W225" s="40">
        <v>0</v>
      </c>
      <c r="X225" s="19">
        <v>0</v>
      </c>
      <c r="Y225" s="19">
        <v>0</v>
      </c>
      <c r="Z225" s="39">
        <v>0</v>
      </c>
      <c r="AA225" s="40">
        <v>0</v>
      </c>
      <c r="AB225" s="19">
        <v>0</v>
      </c>
      <c r="AC225" s="19">
        <v>0</v>
      </c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95000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>
        <v>0</v>
      </c>
      <c r="S226" s="40">
        <v>0</v>
      </c>
      <c r="T226" s="19">
        <v>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>
        <v>0</v>
      </c>
      <c r="AA226" s="40">
        <v>0</v>
      </c>
      <c r="AB226" s="19">
        <v>23000</v>
      </c>
      <c r="AC226" s="19">
        <v>0</v>
      </c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497202.34</v>
      </c>
      <c r="E227" s="32">
        <f t="shared" si="7"/>
        <v>1227985.07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>
        <v>215194</v>
      </c>
      <c r="S227" s="40">
        <v>87992.01</v>
      </c>
      <c r="T227" s="19">
        <v>0</v>
      </c>
      <c r="U227" s="19">
        <v>80656.53</v>
      </c>
      <c r="V227" s="39">
        <v>0</v>
      </c>
      <c r="W227" s="40">
        <v>77308.44</v>
      </c>
      <c r="X227" s="19">
        <v>0</v>
      </c>
      <c r="Y227" s="19">
        <v>73788.22</v>
      </c>
      <c r="Z227" s="39">
        <v>0</v>
      </c>
      <c r="AA227" s="40">
        <v>66785.279999999999</v>
      </c>
      <c r="AB227" s="19">
        <v>197896</v>
      </c>
      <c r="AC227" s="19">
        <v>68728.2</v>
      </c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426412.66999999993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>
        <v>0</v>
      </c>
      <c r="S228" s="40">
        <v>22053.17</v>
      </c>
      <c r="T228" s="19">
        <v>0</v>
      </c>
      <c r="U228" s="19">
        <v>22053.16</v>
      </c>
      <c r="V228" s="39">
        <v>0</v>
      </c>
      <c r="W228" s="40">
        <v>24386.5</v>
      </c>
      <c r="X228" s="19">
        <v>0</v>
      </c>
      <c r="Y228" s="19">
        <v>24386.5</v>
      </c>
      <c r="Z228" s="39">
        <v>0</v>
      </c>
      <c r="AA228" s="40">
        <v>24385.5</v>
      </c>
      <c r="AB228" s="19">
        <v>0</v>
      </c>
      <c r="AC228" s="19">
        <v>23721.5</v>
      </c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269206.18000000005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>
        <v>0</v>
      </c>
      <c r="S229" s="40">
        <v>22471.35</v>
      </c>
      <c r="T229" s="19">
        <v>0</v>
      </c>
      <c r="U229" s="19">
        <v>22330.7</v>
      </c>
      <c r="V229" s="39">
        <v>0</v>
      </c>
      <c r="W229" s="40">
        <v>22330.7</v>
      </c>
      <c r="X229" s="19">
        <v>0</v>
      </c>
      <c r="Y229" s="19">
        <v>22502.35</v>
      </c>
      <c r="Z229" s="39">
        <v>0</v>
      </c>
      <c r="AA229" s="40">
        <v>22500.37</v>
      </c>
      <c r="AB229" s="19">
        <v>0</v>
      </c>
      <c r="AC229" s="19">
        <v>22335.69</v>
      </c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332.02</v>
      </c>
      <c r="E230" s="32">
        <f t="shared" si="7"/>
        <v>389353.85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>
        <v>165.01</v>
      </c>
      <c r="S230" s="40">
        <v>31880.13</v>
      </c>
      <c r="T230" s="19">
        <v>0</v>
      </c>
      <c r="U230" s="19">
        <v>32045.13</v>
      </c>
      <c r="V230" s="39">
        <v>167.01</v>
      </c>
      <c r="W230" s="40">
        <v>30380.13</v>
      </c>
      <c r="X230" s="19">
        <v>0</v>
      </c>
      <c r="Y230" s="19">
        <v>30965.79</v>
      </c>
      <c r="Z230" s="39">
        <v>0</v>
      </c>
      <c r="AA230" s="40">
        <v>30635.8</v>
      </c>
      <c r="AB230" s="19">
        <v>0</v>
      </c>
      <c r="AC230" s="19">
        <v>31535.45</v>
      </c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181694.31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>
        <v>0</v>
      </c>
      <c r="S231" s="40">
        <v>14379.32</v>
      </c>
      <c r="T231" s="19">
        <v>0</v>
      </c>
      <c r="U231" s="19">
        <v>14379.31</v>
      </c>
      <c r="V231" s="39">
        <v>0</v>
      </c>
      <c r="W231" s="40">
        <v>14379.32</v>
      </c>
      <c r="X231" s="19">
        <v>0</v>
      </c>
      <c r="Y231" s="19">
        <v>14379.31</v>
      </c>
      <c r="Z231" s="39">
        <v>0</v>
      </c>
      <c r="AA231" s="40">
        <v>14379.32</v>
      </c>
      <c r="AB231" s="19">
        <v>0</v>
      </c>
      <c r="AC231" s="19">
        <v>14377.32</v>
      </c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1703105.67</v>
      </c>
      <c r="E233" s="32">
        <f t="shared" si="7"/>
        <v>22532886.449999999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>
        <v>1603762</v>
      </c>
      <c r="S233" s="40">
        <v>1841185.46</v>
      </c>
      <c r="T233" s="19">
        <v>0</v>
      </c>
      <c r="U233" s="19">
        <v>1837843.16</v>
      </c>
      <c r="V233" s="39">
        <v>0</v>
      </c>
      <c r="W233" s="40">
        <v>1870883.33</v>
      </c>
      <c r="X233" s="19">
        <v>0</v>
      </c>
      <c r="Y233" s="19">
        <v>1815351.66</v>
      </c>
      <c r="Z233" s="39">
        <v>0</v>
      </c>
      <c r="AA233" s="40">
        <v>1864146.17</v>
      </c>
      <c r="AB233" s="19">
        <v>0</v>
      </c>
      <c r="AC233" s="19">
        <v>1974150.49</v>
      </c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56834.11</v>
      </c>
      <c r="E234" s="32">
        <f t="shared" si="7"/>
        <v>865167.67999999993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>
        <v>56603.55</v>
      </c>
      <c r="S234" s="40">
        <v>69322.47</v>
      </c>
      <c r="T234" s="19">
        <v>0</v>
      </c>
      <c r="U234" s="19">
        <v>69104.92</v>
      </c>
      <c r="V234" s="39">
        <v>0</v>
      </c>
      <c r="W234" s="40">
        <v>68447.33</v>
      </c>
      <c r="X234" s="19">
        <v>0</v>
      </c>
      <c r="Y234" s="19">
        <v>68427.22</v>
      </c>
      <c r="Z234" s="39">
        <v>0</v>
      </c>
      <c r="AA234" s="40">
        <v>63298.559999999998</v>
      </c>
      <c r="AB234" s="19">
        <v>0</v>
      </c>
      <c r="AC234" s="19">
        <v>61731.5</v>
      </c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61066.559999999998</v>
      </c>
      <c r="E235" s="32">
        <f t="shared" si="7"/>
        <v>341067.89000000007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>
        <v>60886</v>
      </c>
      <c r="S235" s="40">
        <v>24991</v>
      </c>
      <c r="T235" s="19">
        <v>0</v>
      </c>
      <c r="U235" s="19">
        <v>24987.01</v>
      </c>
      <c r="V235" s="39">
        <v>0</v>
      </c>
      <c r="W235" s="40">
        <v>24255.82</v>
      </c>
      <c r="X235" s="19">
        <v>0</v>
      </c>
      <c r="Y235" s="19">
        <v>28592.17</v>
      </c>
      <c r="Z235" s="39">
        <v>0</v>
      </c>
      <c r="AA235" s="40">
        <v>26559.34</v>
      </c>
      <c r="AB235" s="19">
        <v>0</v>
      </c>
      <c r="AC235" s="19">
        <v>25688.33</v>
      </c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116926.43999999997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>
        <v>0</v>
      </c>
      <c r="S236" s="40">
        <v>13904.56</v>
      </c>
      <c r="T236" s="19">
        <v>0</v>
      </c>
      <c r="U236" s="19">
        <v>6269.4</v>
      </c>
      <c r="V236" s="39">
        <v>0</v>
      </c>
      <c r="W236" s="40">
        <v>6065.06</v>
      </c>
      <c r="X236" s="19">
        <v>0</v>
      </c>
      <c r="Y236" s="19">
        <v>6155.23</v>
      </c>
      <c r="Z236" s="39">
        <v>0</v>
      </c>
      <c r="AA236" s="40">
        <v>6053.56</v>
      </c>
      <c r="AB236" s="19">
        <v>0</v>
      </c>
      <c r="AC236" s="19">
        <v>5951.91</v>
      </c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154765</v>
      </c>
      <c r="E251" s="32">
        <f t="shared" si="7"/>
        <v>154765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>
        <v>154765</v>
      </c>
      <c r="W251" s="40">
        <v>154765</v>
      </c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6750800</v>
      </c>
      <c r="E254" s="32">
        <f t="shared" si="7"/>
        <v>7771800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>
        <v>0</v>
      </c>
      <c r="W254" s="42">
        <v>6437000</v>
      </c>
      <c r="X254" s="22">
        <v>6437000</v>
      </c>
      <c r="Y254" s="22">
        <v>313800</v>
      </c>
      <c r="Z254" s="41">
        <v>313800</v>
      </c>
      <c r="AA254" s="42">
        <v>0</v>
      </c>
      <c r="AB254" s="22">
        <v>0</v>
      </c>
      <c r="AC254" s="22">
        <v>1021000</v>
      </c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81556602</v>
      </c>
      <c r="E269" s="32">
        <f t="shared" si="9"/>
        <v>85137843.790000007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>
        <v>1554458.5</v>
      </c>
      <c r="S269" s="40">
        <v>8538953.7699999996</v>
      </c>
      <c r="T269" s="19">
        <v>6539247.0499999998</v>
      </c>
      <c r="U269" s="19">
        <v>7101747.0999999996</v>
      </c>
      <c r="V269" s="39">
        <v>8005430.9699999997</v>
      </c>
      <c r="W269" s="40">
        <v>7324752.7999999998</v>
      </c>
      <c r="X269" s="19">
        <v>7374392.4400000004</v>
      </c>
      <c r="Y269" s="19">
        <v>8066346.3899999997</v>
      </c>
      <c r="Z269" s="39">
        <v>7627611.4000000004</v>
      </c>
      <c r="AA269" s="40">
        <v>7409048.04</v>
      </c>
      <c r="AB269" s="19">
        <v>6837582.8399999999</v>
      </c>
      <c r="AC269" s="19">
        <v>9988006.8699999992</v>
      </c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73433365.629999995</v>
      </c>
      <c r="E270" s="32">
        <f t="shared" si="9"/>
        <v>71293855.219999999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>
        <v>4742944</v>
      </c>
      <c r="S270" s="40">
        <v>7252851.4500000002</v>
      </c>
      <c r="T270" s="19">
        <v>5719127.7000000002</v>
      </c>
      <c r="U270" s="19">
        <v>3292331.95</v>
      </c>
      <c r="V270" s="39">
        <v>9686121.7400000002</v>
      </c>
      <c r="W270" s="40">
        <v>7285601.2699999996</v>
      </c>
      <c r="X270" s="19">
        <v>6972939.79</v>
      </c>
      <c r="Y270" s="19">
        <v>12947576.859999999</v>
      </c>
      <c r="Z270" s="39">
        <v>13273704.890000001</v>
      </c>
      <c r="AA270" s="40">
        <v>4453902.2</v>
      </c>
      <c r="AB270" s="19">
        <v>5397494.4299999997</v>
      </c>
      <c r="AC270" s="19">
        <v>11352907.07</v>
      </c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28769195.949999999</v>
      </c>
      <c r="E271" s="32">
        <f t="shared" si="9"/>
        <v>22949528.899999999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>
        <v>1029365</v>
      </c>
      <c r="S271" s="40">
        <v>2143425.6</v>
      </c>
      <c r="T271" s="19">
        <v>2329284.25</v>
      </c>
      <c r="U271" s="19">
        <v>1306313.5</v>
      </c>
      <c r="V271" s="39">
        <v>4285194.5999999996</v>
      </c>
      <c r="W271" s="40">
        <v>1412917</v>
      </c>
      <c r="X271" s="19">
        <v>2669363.5</v>
      </c>
      <c r="Y271" s="19">
        <v>1084525</v>
      </c>
      <c r="Z271" s="39">
        <v>1835890.8</v>
      </c>
      <c r="AA271" s="40">
        <v>2224186.9</v>
      </c>
      <c r="AB271" s="19">
        <v>2177015.4</v>
      </c>
      <c r="AC271" s="19">
        <v>3839861.05</v>
      </c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22781842.230000004</v>
      </c>
      <c r="E272" s="32">
        <f t="shared" si="9"/>
        <v>20672156.500000004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>
        <v>1882820.3</v>
      </c>
      <c r="S272" s="40">
        <v>1519608.1</v>
      </c>
      <c r="T272" s="19">
        <v>2049639.4</v>
      </c>
      <c r="U272" s="19">
        <v>1392841.8</v>
      </c>
      <c r="V272" s="39">
        <v>3747228.1</v>
      </c>
      <c r="W272" s="40">
        <v>2971095.5</v>
      </c>
      <c r="X272" s="19">
        <v>816167.3</v>
      </c>
      <c r="Y272" s="19">
        <v>1164081.8400000001</v>
      </c>
      <c r="Z272" s="39">
        <v>1929706.44</v>
      </c>
      <c r="AA272" s="40">
        <v>2646884.6</v>
      </c>
      <c r="AB272" s="19">
        <v>2070726.7</v>
      </c>
      <c r="AC272" s="19">
        <v>3662672.6</v>
      </c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20573332.370000001</v>
      </c>
      <c r="E273" s="32">
        <f t="shared" si="9"/>
        <v>22022536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>
        <v>2425198.4300000002</v>
      </c>
      <c r="S273" s="40">
        <v>877813.21</v>
      </c>
      <c r="T273" s="19">
        <v>1165897.24</v>
      </c>
      <c r="U273" s="19">
        <v>1424223.18</v>
      </c>
      <c r="V273" s="39">
        <v>1408743.91</v>
      </c>
      <c r="W273" s="40">
        <v>764201.27</v>
      </c>
      <c r="X273" s="19">
        <v>1181116.51</v>
      </c>
      <c r="Y273" s="19">
        <v>1323739.81</v>
      </c>
      <c r="Z273" s="39">
        <v>4213761.5199999996</v>
      </c>
      <c r="AA273" s="40">
        <v>4745949.13</v>
      </c>
      <c r="AB273" s="19">
        <v>1789858.3</v>
      </c>
      <c r="AC273" s="19">
        <v>3677504.7</v>
      </c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13894800.75</v>
      </c>
      <c r="E274" s="32">
        <f t="shared" si="9"/>
        <v>15555335.4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>
        <v>521898.25</v>
      </c>
      <c r="S274" s="40">
        <v>245280</v>
      </c>
      <c r="T274" s="19">
        <v>153720</v>
      </c>
      <c r="U274" s="19">
        <v>1405314</v>
      </c>
      <c r="V274" s="39">
        <v>279304</v>
      </c>
      <c r="W274" s="40">
        <v>1148070</v>
      </c>
      <c r="X274" s="19">
        <v>448740</v>
      </c>
      <c r="Y274" s="19">
        <v>802750</v>
      </c>
      <c r="Z274" s="39">
        <v>1241180</v>
      </c>
      <c r="AA274" s="40">
        <v>4992060</v>
      </c>
      <c r="AB274" s="19">
        <v>1516495.35</v>
      </c>
      <c r="AC274" s="19">
        <v>4244190</v>
      </c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1791505.2199999997</v>
      </c>
      <c r="E279" s="32">
        <f t="shared" si="9"/>
        <v>1272596.51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>
        <v>352168.05</v>
      </c>
      <c r="S279" s="40">
        <v>67430</v>
      </c>
      <c r="T279" s="19">
        <v>234114.65</v>
      </c>
      <c r="U279" s="19">
        <v>63970</v>
      </c>
      <c r="V279" s="39">
        <v>199650.65</v>
      </c>
      <c r="W279" s="40">
        <v>61307</v>
      </c>
      <c r="X279" s="19">
        <v>66299.7</v>
      </c>
      <c r="Y279" s="19">
        <v>63311.9</v>
      </c>
      <c r="Z279" s="39">
        <v>263344.5</v>
      </c>
      <c r="AA279" s="40">
        <v>263479.09999999998</v>
      </c>
      <c r="AB279" s="19">
        <v>147346</v>
      </c>
      <c r="AC279" s="19">
        <v>294678.90000000002</v>
      </c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173720</v>
      </c>
      <c r="E280" s="32">
        <f t="shared" si="9"/>
        <v>117165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>
        <v>0</v>
      </c>
      <c r="S280" s="42">
        <v>0</v>
      </c>
      <c r="T280" s="22">
        <v>0</v>
      </c>
      <c r="U280" s="22">
        <v>0</v>
      </c>
      <c r="V280" s="41">
        <v>56555</v>
      </c>
      <c r="W280" s="42">
        <v>0</v>
      </c>
      <c r="X280" s="22">
        <v>39055</v>
      </c>
      <c r="Y280" s="22">
        <v>39055</v>
      </c>
      <c r="Z280" s="41">
        <v>0</v>
      </c>
      <c r="AA280" s="42">
        <v>0</v>
      </c>
      <c r="AB280" s="22">
        <v>39055</v>
      </c>
      <c r="AC280" s="22">
        <v>39055</v>
      </c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1439616</v>
      </c>
      <c r="E281" s="32">
        <f t="shared" si="9"/>
        <v>1500640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>
        <v>0</v>
      </c>
      <c r="S281" s="40">
        <v>0</v>
      </c>
      <c r="T281" s="19">
        <v>319872</v>
      </c>
      <c r="U281" s="19">
        <v>480000</v>
      </c>
      <c r="V281" s="39">
        <v>360000</v>
      </c>
      <c r="W281" s="40">
        <v>0</v>
      </c>
      <c r="X281" s="19">
        <v>0</v>
      </c>
      <c r="Y281" s="19">
        <v>0</v>
      </c>
      <c r="Z281" s="39">
        <v>120000</v>
      </c>
      <c r="AA281" s="40">
        <v>0</v>
      </c>
      <c r="AB281" s="19">
        <v>0</v>
      </c>
      <c r="AC281" s="19">
        <v>700000</v>
      </c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6535873.0499999998</v>
      </c>
      <c r="E282" s="32">
        <f t="shared" si="9"/>
        <v>12335431.800000001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>
        <v>101954</v>
      </c>
      <c r="S282" s="40">
        <v>979027</v>
      </c>
      <c r="T282" s="19">
        <v>0</v>
      </c>
      <c r="U282" s="19">
        <v>901289.25</v>
      </c>
      <c r="V282" s="39">
        <v>0</v>
      </c>
      <c r="W282" s="40">
        <v>411500</v>
      </c>
      <c r="X282" s="19">
        <v>2729727</v>
      </c>
      <c r="Y282" s="19">
        <v>577456.5</v>
      </c>
      <c r="Z282" s="39">
        <v>0</v>
      </c>
      <c r="AA282" s="40">
        <v>6326371.25</v>
      </c>
      <c r="AB282" s="19">
        <v>761067.55</v>
      </c>
      <c r="AC282" s="19">
        <v>547106</v>
      </c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24064620</v>
      </c>
      <c r="E283" s="32">
        <f t="shared" si="9"/>
        <v>21456183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>
        <v>86500</v>
      </c>
      <c r="S283" s="40">
        <v>2728779</v>
      </c>
      <c r="T283" s="19">
        <v>1496953</v>
      </c>
      <c r="U283" s="19">
        <v>1425665</v>
      </c>
      <c r="V283" s="39">
        <v>2307937</v>
      </c>
      <c r="W283" s="40">
        <v>1138250</v>
      </c>
      <c r="X283" s="19">
        <v>2477283</v>
      </c>
      <c r="Y283" s="19">
        <v>4188230</v>
      </c>
      <c r="Z283" s="39">
        <v>2570377</v>
      </c>
      <c r="AA283" s="40">
        <v>684725</v>
      </c>
      <c r="AB283" s="19">
        <v>2459630</v>
      </c>
      <c r="AC283" s="19">
        <v>0</v>
      </c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19108153.68</v>
      </c>
      <c r="E286" s="32">
        <f t="shared" si="9"/>
        <v>18382160.280000001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>
        <v>350900</v>
      </c>
      <c r="S286" s="40">
        <v>0</v>
      </c>
      <c r="T286" s="19">
        <v>1539000</v>
      </c>
      <c r="U286" s="19">
        <v>2504500</v>
      </c>
      <c r="V286" s="39">
        <v>2234850</v>
      </c>
      <c r="W286" s="40">
        <v>977500</v>
      </c>
      <c r="X286" s="19">
        <v>724760.28</v>
      </c>
      <c r="Y286" s="19">
        <v>2650800</v>
      </c>
      <c r="Z286" s="39">
        <v>3843440</v>
      </c>
      <c r="AA286" s="40">
        <v>2263760.2799999998</v>
      </c>
      <c r="AB286" s="19">
        <v>83900</v>
      </c>
      <c r="AC286" s="19">
        <v>1427700</v>
      </c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360000</v>
      </c>
      <c r="E287" s="32">
        <f t="shared" si="9"/>
        <v>360800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>
        <v>0</v>
      </c>
      <c r="S287" s="40">
        <v>0</v>
      </c>
      <c r="T287" s="19">
        <v>0</v>
      </c>
      <c r="U287" s="19">
        <v>0</v>
      </c>
      <c r="V287" s="39">
        <v>0</v>
      </c>
      <c r="W287" s="40">
        <v>0</v>
      </c>
      <c r="X287" s="19">
        <v>3600</v>
      </c>
      <c r="Y287" s="19">
        <v>3600</v>
      </c>
      <c r="Z287" s="39">
        <v>282600</v>
      </c>
      <c r="AA287" s="40">
        <v>239200</v>
      </c>
      <c r="AB287" s="19">
        <v>0</v>
      </c>
      <c r="AC287" s="19">
        <v>800</v>
      </c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11063206.390000001</v>
      </c>
      <c r="E290" s="32">
        <f t="shared" si="9"/>
        <v>11063206.390000001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>
        <v>740450</v>
      </c>
      <c r="S290" s="40">
        <v>740450</v>
      </c>
      <c r="T290" s="19">
        <v>98.13</v>
      </c>
      <c r="U290" s="19">
        <v>98.13</v>
      </c>
      <c r="V290" s="39">
        <v>2216935.5</v>
      </c>
      <c r="W290" s="40">
        <v>2216935.5</v>
      </c>
      <c r="X290" s="19">
        <v>0</v>
      </c>
      <c r="Y290" s="19">
        <v>14265.42</v>
      </c>
      <c r="Z290" s="39">
        <v>948478.72</v>
      </c>
      <c r="AA290" s="40">
        <v>934213.3</v>
      </c>
      <c r="AB290" s="19">
        <v>2821004.24</v>
      </c>
      <c r="AC290" s="19">
        <v>2821004.24</v>
      </c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208</v>
      </c>
      <c r="E291" s="32">
        <f t="shared" si="9"/>
        <v>208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>
        <v>208</v>
      </c>
      <c r="W291" s="42">
        <v>208</v>
      </c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300</v>
      </c>
      <c r="E292" s="32">
        <f t="shared" si="9"/>
        <v>300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>
        <v>300</v>
      </c>
      <c r="W292" s="42">
        <v>300</v>
      </c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9870</v>
      </c>
      <c r="E293" s="32">
        <f t="shared" si="9"/>
        <v>9870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>
        <v>4140</v>
      </c>
      <c r="S293" s="42">
        <v>4140</v>
      </c>
      <c r="T293" s="22"/>
      <c r="U293" s="22"/>
      <c r="V293" s="41"/>
      <c r="W293" s="42"/>
      <c r="X293" s="22"/>
      <c r="Y293" s="22"/>
      <c r="Z293" s="41">
        <v>5730</v>
      </c>
      <c r="AA293" s="42">
        <v>5730</v>
      </c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205522958.50999999</v>
      </c>
      <c r="E295" s="32">
        <f t="shared" si="9"/>
        <v>205432958.50999999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>
        <v>16190256.130000001</v>
      </c>
      <c r="S295" s="40">
        <v>16190256.130000001</v>
      </c>
      <c r="T295" s="19">
        <v>16862692.899999999</v>
      </c>
      <c r="U295" s="19">
        <v>16862692.899999999</v>
      </c>
      <c r="V295" s="39">
        <v>18394887.920000002</v>
      </c>
      <c r="W295" s="40">
        <v>18394887.920000002</v>
      </c>
      <c r="X295" s="19">
        <v>16745293.16</v>
      </c>
      <c r="Y295" s="19">
        <v>16745293.16</v>
      </c>
      <c r="Z295" s="39">
        <v>15625132.039999999</v>
      </c>
      <c r="AA295" s="40">
        <v>15625132.039999999</v>
      </c>
      <c r="AB295" s="19">
        <v>22838401.309999999</v>
      </c>
      <c r="AC295" s="19">
        <v>22838401.309999999</v>
      </c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2104570.09</v>
      </c>
      <c r="E297" s="32">
        <f t="shared" si="9"/>
        <v>2104570.09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>
        <v>168582.99</v>
      </c>
      <c r="S297" s="40">
        <v>168582.99</v>
      </c>
      <c r="T297" s="19">
        <v>157332.46</v>
      </c>
      <c r="U297" s="19">
        <v>157332.46</v>
      </c>
      <c r="V297" s="39">
        <v>208736.2</v>
      </c>
      <c r="W297" s="40">
        <v>208736.2</v>
      </c>
      <c r="X297" s="19">
        <v>171714.92</v>
      </c>
      <c r="Y297" s="19">
        <v>171714.92</v>
      </c>
      <c r="Z297" s="39">
        <v>171113.76</v>
      </c>
      <c r="AA297" s="40">
        <v>171113.76</v>
      </c>
      <c r="AB297" s="19">
        <v>194830.73</v>
      </c>
      <c r="AC297" s="19">
        <v>194830.73</v>
      </c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63091.59</v>
      </c>
      <c r="E298" s="32">
        <f t="shared" si="9"/>
        <v>63091.59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>
        <v>60158.879999999997</v>
      </c>
      <c r="Y298" s="22">
        <v>60158.879999999997</v>
      </c>
      <c r="Z298" s="41">
        <v>2932.71</v>
      </c>
      <c r="AA298" s="42">
        <v>2932.71</v>
      </c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154765</v>
      </c>
      <c r="E301" s="32">
        <f t="shared" si="9"/>
        <v>154765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>
        <v>154765</v>
      </c>
      <c r="W301" s="42">
        <v>154765</v>
      </c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3930000</v>
      </c>
      <c r="E306" s="32">
        <f t="shared" si="9"/>
        <v>4575000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>
        <v>835000</v>
      </c>
      <c r="S306" s="42">
        <v>290000</v>
      </c>
      <c r="T306" s="22">
        <v>275000</v>
      </c>
      <c r="U306" s="22">
        <v>275000</v>
      </c>
      <c r="V306" s="41">
        <v>430000</v>
      </c>
      <c r="W306" s="42">
        <v>295000</v>
      </c>
      <c r="X306" s="22">
        <v>20000</v>
      </c>
      <c r="Y306" s="22">
        <v>295000</v>
      </c>
      <c r="Z306" s="41">
        <v>330000</v>
      </c>
      <c r="AA306" s="42">
        <v>295000</v>
      </c>
      <c r="AB306" s="22">
        <v>165000</v>
      </c>
      <c r="AC306" s="22">
        <v>645000</v>
      </c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61099110</v>
      </c>
      <c r="E307" s="32">
        <f t="shared" si="9"/>
        <v>60259995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>
        <v>5439490</v>
      </c>
      <c r="S307" s="40">
        <v>5254680</v>
      </c>
      <c r="T307" s="19">
        <v>3769425</v>
      </c>
      <c r="U307" s="19">
        <v>3769425</v>
      </c>
      <c r="V307" s="39">
        <v>4709700</v>
      </c>
      <c r="W307" s="40">
        <v>3774405</v>
      </c>
      <c r="X307" s="19">
        <v>4699475</v>
      </c>
      <c r="Y307" s="19">
        <v>4694485</v>
      </c>
      <c r="Z307" s="39">
        <v>5727870</v>
      </c>
      <c r="AA307" s="40">
        <v>4694485</v>
      </c>
      <c r="AB307" s="19">
        <v>5491875</v>
      </c>
      <c r="AC307" s="19">
        <v>4862180</v>
      </c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6970660</v>
      </c>
      <c r="E308" s="32">
        <f t="shared" si="9"/>
        <v>6495890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>
        <v>494220</v>
      </c>
      <c r="S308" s="40">
        <v>493300</v>
      </c>
      <c r="T308" s="19">
        <v>529950</v>
      </c>
      <c r="U308" s="19">
        <v>529950</v>
      </c>
      <c r="V308" s="39">
        <v>568500</v>
      </c>
      <c r="W308" s="40">
        <v>529950</v>
      </c>
      <c r="X308" s="19">
        <v>564050</v>
      </c>
      <c r="Y308" s="19">
        <v>564040</v>
      </c>
      <c r="Z308" s="39">
        <v>645530</v>
      </c>
      <c r="AA308" s="40">
        <v>564040</v>
      </c>
      <c r="AB308" s="19">
        <v>641005</v>
      </c>
      <c r="AC308" s="19">
        <v>564040</v>
      </c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714727</v>
      </c>
      <c r="E309" s="32">
        <f t="shared" si="9"/>
        <v>771562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>
        <v>73500</v>
      </c>
      <c r="S309" s="40">
        <v>73500</v>
      </c>
      <c r="T309" s="19">
        <v>0</v>
      </c>
      <c r="U309" s="19">
        <v>61500</v>
      </c>
      <c r="V309" s="39">
        <v>147133</v>
      </c>
      <c r="W309" s="40">
        <v>61500</v>
      </c>
      <c r="X309" s="19">
        <v>69236</v>
      </c>
      <c r="Y309" s="19">
        <v>9500</v>
      </c>
      <c r="Z309" s="39">
        <v>0</v>
      </c>
      <c r="AA309" s="40">
        <v>69236</v>
      </c>
      <c r="AB309" s="19">
        <v>24726</v>
      </c>
      <c r="AC309" s="19">
        <v>6500</v>
      </c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22695102</v>
      </c>
      <c r="E310" s="32">
        <f t="shared" si="9"/>
        <v>22807703.5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>
        <v>0</v>
      </c>
      <c r="S310" s="40">
        <v>1770910</v>
      </c>
      <c r="T310" s="19">
        <v>7408923</v>
      </c>
      <c r="U310" s="19">
        <v>1770910</v>
      </c>
      <c r="V310" s="39">
        <v>1983470</v>
      </c>
      <c r="W310" s="40">
        <v>1770910</v>
      </c>
      <c r="X310" s="19">
        <v>1936820</v>
      </c>
      <c r="Y310" s="19">
        <v>1936820</v>
      </c>
      <c r="Z310" s="39">
        <v>1814220</v>
      </c>
      <c r="AA310" s="40">
        <v>1936820</v>
      </c>
      <c r="AB310" s="19">
        <v>2041180</v>
      </c>
      <c r="AC310" s="19">
        <v>2895873.5</v>
      </c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18018719.759999998</v>
      </c>
      <c r="E313" s="32">
        <f t="shared" si="9"/>
        <v>21489857.569999997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>
        <v>2481222.27</v>
      </c>
      <c r="S313" s="40">
        <v>1454271.48</v>
      </c>
      <c r="T313" s="19">
        <v>1313283.58</v>
      </c>
      <c r="U313" s="19">
        <v>2877457.18</v>
      </c>
      <c r="V313" s="39">
        <v>59167.49</v>
      </c>
      <c r="W313" s="40">
        <v>1872716.96</v>
      </c>
      <c r="X313" s="19">
        <v>1554269.1</v>
      </c>
      <c r="Y313" s="19">
        <v>1688397.29</v>
      </c>
      <c r="Z313" s="39">
        <v>1735757.51</v>
      </c>
      <c r="AA313" s="40">
        <v>1673522.58</v>
      </c>
      <c r="AB313" s="19">
        <v>1580760.11</v>
      </c>
      <c r="AC313" s="19">
        <v>1407187.98</v>
      </c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76680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>
        <v>0</v>
      </c>
      <c r="AC314" s="19">
        <v>76680</v>
      </c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6816.5000000000018</v>
      </c>
      <c r="E316" s="32">
        <f t="shared" si="9"/>
        <v>16077.35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>
        <v>328.51</v>
      </c>
      <c r="S316" s="40">
        <v>0</v>
      </c>
      <c r="T316" s="19">
        <v>228.51</v>
      </c>
      <c r="U316" s="19">
        <v>0</v>
      </c>
      <c r="V316" s="39">
        <v>862.68</v>
      </c>
      <c r="W316" s="40">
        <v>14641.74</v>
      </c>
      <c r="X316" s="19">
        <v>557.02</v>
      </c>
      <c r="Y316" s="19">
        <v>0</v>
      </c>
      <c r="Z316" s="39">
        <v>202.34</v>
      </c>
      <c r="AA316" s="40">
        <v>0</v>
      </c>
      <c r="AB316" s="19">
        <v>1957.02</v>
      </c>
      <c r="AC316" s="19">
        <v>0</v>
      </c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1319950</v>
      </c>
      <c r="E318" s="32">
        <f t="shared" si="9"/>
        <v>486850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>
        <v>0</v>
      </c>
      <c r="S318" s="40">
        <v>0</v>
      </c>
      <c r="T318" s="19">
        <v>0</v>
      </c>
      <c r="U318" s="19">
        <v>0</v>
      </c>
      <c r="V318" s="39">
        <v>25900</v>
      </c>
      <c r="W318" s="40">
        <v>6650</v>
      </c>
      <c r="X318" s="19">
        <v>3951</v>
      </c>
      <c r="Y318" s="19">
        <v>28000</v>
      </c>
      <c r="Z318" s="39">
        <v>0</v>
      </c>
      <c r="AA318" s="40">
        <v>0</v>
      </c>
      <c r="AB318" s="19">
        <v>731809</v>
      </c>
      <c r="AC318" s="19">
        <v>240000</v>
      </c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652169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>
        <v>0</v>
      </c>
      <c r="U319" s="19">
        <v>0</v>
      </c>
      <c r="V319" s="39">
        <v>127350</v>
      </c>
      <c r="W319" s="40">
        <v>0</v>
      </c>
      <c r="X319" s="19">
        <v>0</v>
      </c>
      <c r="Y319" s="19">
        <v>0</v>
      </c>
      <c r="Z319" s="39">
        <v>0</v>
      </c>
      <c r="AA319" s="40">
        <v>0</v>
      </c>
      <c r="AB319" s="19">
        <v>514719</v>
      </c>
      <c r="AC319" s="19">
        <v>0</v>
      </c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10078.27</v>
      </c>
      <c r="E320" s="32">
        <f t="shared" si="9"/>
        <v>68822.48000000001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>
        <v>4140</v>
      </c>
      <c r="S320" s="40">
        <v>0</v>
      </c>
      <c r="T320" s="19">
        <v>0</v>
      </c>
      <c r="U320" s="19">
        <v>4790.16</v>
      </c>
      <c r="V320" s="39">
        <v>0</v>
      </c>
      <c r="W320" s="40">
        <v>12.62</v>
      </c>
      <c r="X320" s="19">
        <v>0</v>
      </c>
      <c r="Y320" s="19">
        <v>24053.09</v>
      </c>
      <c r="Z320" s="39">
        <v>5730</v>
      </c>
      <c r="AA320" s="40">
        <v>27201.56</v>
      </c>
      <c r="AB320" s="19">
        <v>208.27</v>
      </c>
      <c r="AC320" s="19">
        <v>4585.8</v>
      </c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262521</v>
      </c>
      <c r="E322" s="32">
        <f t="shared" si="9"/>
        <v>262521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>
        <v>3000</v>
      </c>
      <c r="S322" s="40">
        <v>0</v>
      </c>
      <c r="T322" s="19">
        <v>0</v>
      </c>
      <c r="U322" s="19">
        <v>214521</v>
      </c>
      <c r="V322" s="39">
        <v>214521</v>
      </c>
      <c r="W322" s="40">
        <v>0</v>
      </c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2457464.0300000003</v>
      </c>
      <c r="E324" s="32">
        <f t="shared" ref="E324:E387" si="11">G324+I324+K324+M324+O324+Q324+S324+U324+W324+Y324+AA324+AC324</f>
        <v>2474506.5499999998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>
        <v>217983.94</v>
      </c>
      <c r="S324" s="40">
        <v>118315.79</v>
      </c>
      <c r="T324" s="19">
        <v>118315.79</v>
      </c>
      <c r="U324" s="19">
        <v>205808.83</v>
      </c>
      <c r="V324" s="39">
        <v>205808.83</v>
      </c>
      <c r="W324" s="40">
        <v>296819.81</v>
      </c>
      <c r="X324" s="19">
        <v>278059.53000000003</v>
      </c>
      <c r="Y324" s="19">
        <v>201008</v>
      </c>
      <c r="Z324" s="39">
        <v>219773.76</v>
      </c>
      <c r="AA324" s="40">
        <v>347575.03</v>
      </c>
      <c r="AB324" s="19">
        <v>347575.03</v>
      </c>
      <c r="AC324" s="19">
        <v>210007.34</v>
      </c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343110.24000000005</v>
      </c>
      <c r="E325" s="32">
        <f t="shared" si="11"/>
        <v>343110.24000000005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>
        <v>28840.7</v>
      </c>
      <c r="S325" s="40">
        <v>28840.7</v>
      </c>
      <c r="T325" s="19">
        <v>28840.7</v>
      </c>
      <c r="U325" s="19">
        <v>28840.7</v>
      </c>
      <c r="V325" s="39">
        <v>28694.06</v>
      </c>
      <c r="W325" s="40">
        <v>28694.06</v>
      </c>
      <c r="X325" s="19">
        <v>26389.7</v>
      </c>
      <c r="Y325" s="19">
        <v>26389.7</v>
      </c>
      <c r="Z325" s="39">
        <v>25460.54</v>
      </c>
      <c r="AA325" s="40">
        <v>25460.54</v>
      </c>
      <c r="AB325" s="19">
        <v>24225.9</v>
      </c>
      <c r="AC325" s="19">
        <v>24225.9</v>
      </c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1821319</v>
      </c>
      <c r="E327" s="32">
        <f t="shared" si="11"/>
        <v>1821319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>
        <v>38580</v>
      </c>
      <c r="S327" s="40">
        <v>38580</v>
      </c>
      <c r="T327" s="19">
        <v>38482</v>
      </c>
      <c r="U327" s="19">
        <v>38482</v>
      </c>
      <c r="V327" s="39">
        <v>198328</v>
      </c>
      <c r="W327" s="40">
        <v>198328</v>
      </c>
      <c r="X327" s="19">
        <v>156251</v>
      </c>
      <c r="Y327" s="19">
        <v>156251</v>
      </c>
      <c r="Z327" s="39">
        <v>150674</v>
      </c>
      <c r="AA327" s="40">
        <v>150674</v>
      </c>
      <c r="AB327" s="19">
        <v>60793</v>
      </c>
      <c r="AC327" s="19">
        <v>60793</v>
      </c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5107179.0600000005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>
        <v>0</v>
      </c>
      <c r="S329" s="40">
        <v>0</v>
      </c>
      <c r="T329" s="19">
        <v>2504500</v>
      </c>
      <c r="U329" s="19">
        <v>0</v>
      </c>
      <c r="V329" s="39">
        <v>416600</v>
      </c>
      <c r="W329" s="40">
        <v>0</v>
      </c>
      <c r="X329" s="19">
        <v>248650</v>
      </c>
      <c r="Y329" s="19">
        <v>0</v>
      </c>
      <c r="Z329" s="39">
        <v>0</v>
      </c>
      <c r="AA329" s="40">
        <v>0</v>
      </c>
      <c r="AB329" s="19">
        <v>1427700</v>
      </c>
      <c r="AC329" s="19">
        <v>0</v>
      </c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6000000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>
        <v>511890.3</v>
      </c>
      <c r="S330" s="40">
        <v>0</v>
      </c>
      <c r="T330" s="19">
        <v>293610.49</v>
      </c>
      <c r="U330" s="19">
        <v>0</v>
      </c>
      <c r="V330" s="39">
        <v>337445.27</v>
      </c>
      <c r="W330" s="40">
        <v>0</v>
      </c>
      <c r="X330" s="19">
        <v>421289.22</v>
      </c>
      <c r="Y330" s="19">
        <v>0</v>
      </c>
      <c r="Z330" s="39">
        <v>350428.25</v>
      </c>
      <c r="AA330" s="40">
        <v>0</v>
      </c>
      <c r="AB330" s="19">
        <v>1861261.95</v>
      </c>
      <c r="AC330" s="19">
        <v>0</v>
      </c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6510000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>
        <v>1080000</v>
      </c>
      <c r="S331" s="42">
        <v>0</v>
      </c>
      <c r="T331" s="22">
        <v>0</v>
      </c>
      <c r="U331" s="22">
        <v>0</v>
      </c>
      <c r="V331" s="41">
        <v>0</v>
      </c>
      <c r="W331" s="42">
        <v>0</v>
      </c>
      <c r="X331" s="22">
        <v>1080000</v>
      </c>
      <c r="Y331" s="22">
        <v>0</v>
      </c>
      <c r="Z331" s="41">
        <v>0</v>
      </c>
      <c r="AA331" s="42">
        <v>0</v>
      </c>
      <c r="AB331" s="22">
        <v>1095000</v>
      </c>
      <c r="AC331" s="22">
        <v>0</v>
      </c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26335228.75</v>
      </c>
      <c r="E332" s="32">
        <f t="shared" si="11"/>
        <v>26335228.75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>
        <v>4304315</v>
      </c>
      <c r="S332" s="42">
        <v>0</v>
      </c>
      <c r="T332" s="22">
        <v>687407</v>
      </c>
      <c r="U332" s="22">
        <v>0</v>
      </c>
      <c r="V332" s="41">
        <v>679107</v>
      </c>
      <c r="W332" s="42">
        <v>0</v>
      </c>
      <c r="X332" s="22">
        <v>4838910</v>
      </c>
      <c r="Y332" s="22">
        <v>4113720</v>
      </c>
      <c r="Z332" s="41">
        <v>3679763.66</v>
      </c>
      <c r="AA332" s="42">
        <v>2160889.21</v>
      </c>
      <c r="AB332" s="22">
        <v>6016659.0499999998</v>
      </c>
      <c r="AC332" s="22">
        <v>4788947.54</v>
      </c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63891187.660000004</v>
      </c>
      <c r="E333" s="32">
        <f t="shared" si="11"/>
        <v>50841869.5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>
        <v>750887.87</v>
      </c>
      <c r="S333" s="40">
        <v>4622920.34</v>
      </c>
      <c r="T333" s="19">
        <v>5158147.68</v>
      </c>
      <c r="U333" s="19">
        <v>3260224.69</v>
      </c>
      <c r="V333" s="39">
        <v>9879403.5</v>
      </c>
      <c r="W333" s="40">
        <v>4832630.5599999996</v>
      </c>
      <c r="X333" s="19">
        <v>5755870.8300000001</v>
      </c>
      <c r="Y333" s="19">
        <v>4134274.83</v>
      </c>
      <c r="Z333" s="39">
        <v>6321168.6399999997</v>
      </c>
      <c r="AA333" s="40">
        <v>3402355.45</v>
      </c>
      <c r="AB333" s="19">
        <v>8896625.2400000002</v>
      </c>
      <c r="AC333" s="19">
        <v>4943809.62</v>
      </c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1040</v>
      </c>
      <c r="E335" s="32">
        <f t="shared" si="11"/>
        <v>3197.3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>
        <v>0</v>
      </c>
      <c r="S335" s="40">
        <v>0</v>
      </c>
      <c r="T335" s="19">
        <v>80</v>
      </c>
      <c r="U335" s="19">
        <v>0</v>
      </c>
      <c r="V335" s="39">
        <v>0</v>
      </c>
      <c r="W335" s="40">
        <v>260</v>
      </c>
      <c r="X335" s="19">
        <v>0</v>
      </c>
      <c r="Y335" s="19">
        <v>0</v>
      </c>
      <c r="Z335" s="39">
        <v>0</v>
      </c>
      <c r="AA335" s="40">
        <v>0</v>
      </c>
      <c r="AB335" s="19">
        <v>40</v>
      </c>
      <c r="AC335" s="19">
        <v>0</v>
      </c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36400</v>
      </c>
      <c r="E336" s="32">
        <f t="shared" si="11"/>
        <v>3774.8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>
        <v>0</v>
      </c>
      <c r="S336" s="40">
        <v>0</v>
      </c>
      <c r="T336" s="19">
        <v>2800</v>
      </c>
      <c r="U336" s="19">
        <v>1674.8</v>
      </c>
      <c r="V336" s="39">
        <v>0</v>
      </c>
      <c r="W336" s="40">
        <v>700</v>
      </c>
      <c r="X336" s="19">
        <v>0</v>
      </c>
      <c r="Y336" s="19">
        <v>0</v>
      </c>
      <c r="Z336" s="39">
        <v>0</v>
      </c>
      <c r="AA336" s="40">
        <v>0</v>
      </c>
      <c r="AB336" s="19">
        <v>1400</v>
      </c>
      <c r="AC336" s="19">
        <v>1400</v>
      </c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12749.25</v>
      </c>
      <c r="E337" s="32">
        <f t="shared" si="11"/>
        <v>3521.5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>
        <v>0</v>
      </c>
      <c r="S337" s="40">
        <v>0</v>
      </c>
      <c r="T337" s="19">
        <v>0</v>
      </c>
      <c r="U337" s="19">
        <v>0</v>
      </c>
      <c r="V337" s="39">
        <v>12749.25</v>
      </c>
      <c r="W337" s="40">
        <v>412</v>
      </c>
      <c r="X337" s="19">
        <v>0</v>
      </c>
      <c r="Y337" s="19">
        <v>0</v>
      </c>
      <c r="Z337" s="39">
        <v>0</v>
      </c>
      <c r="AA337" s="40">
        <v>0</v>
      </c>
      <c r="AB337" s="19">
        <v>0</v>
      </c>
      <c r="AC337" s="19">
        <v>0</v>
      </c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623106.94999999995</v>
      </c>
      <c r="E341" s="32">
        <f t="shared" si="11"/>
        <v>532885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>
        <v>174400</v>
      </c>
      <c r="S341" s="42">
        <v>253938</v>
      </c>
      <c r="T341" s="22">
        <v>10500</v>
      </c>
      <c r="U341" s="22">
        <v>10500</v>
      </c>
      <c r="V341" s="41">
        <v>42500</v>
      </c>
      <c r="W341" s="42">
        <v>6050</v>
      </c>
      <c r="X341" s="22">
        <v>15498.95</v>
      </c>
      <c r="Y341" s="22">
        <v>28800</v>
      </c>
      <c r="Z341" s="41">
        <v>122700</v>
      </c>
      <c r="AA341" s="42">
        <v>0</v>
      </c>
      <c r="AB341" s="22">
        <v>32040</v>
      </c>
      <c r="AC341" s="22">
        <v>7190</v>
      </c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18428.59</v>
      </c>
      <c r="E344" s="32">
        <f t="shared" si="11"/>
        <v>18428.59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>
        <v>18428.59</v>
      </c>
      <c r="AC344" s="22">
        <v>18428.59</v>
      </c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14705561.99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>
        <v>0</v>
      </c>
      <c r="S351" s="40">
        <v>382320</v>
      </c>
      <c r="T351" s="19">
        <v>0</v>
      </c>
      <c r="U351" s="19">
        <v>10010000</v>
      </c>
      <c r="V351" s="39">
        <v>0</v>
      </c>
      <c r="W351" s="40">
        <v>100741.17</v>
      </c>
      <c r="X351" s="19">
        <v>0</v>
      </c>
      <c r="Y351" s="19">
        <v>3841000</v>
      </c>
      <c r="Z351" s="39">
        <v>0</v>
      </c>
      <c r="AA351" s="40">
        <v>0</v>
      </c>
      <c r="AB351" s="19">
        <v>0</v>
      </c>
      <c r="AC351" s="19">
        <v>73000</v>
      </c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7808280.6299999999</v>
      </c>
      <c r="E352" s="32">
        <f t="shared" si="11"/>
        <v>24016174.030000001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>
        <v>363423.4</v>
      </c>
      <c r="S352" s="42">
        <v>460000</v>
      </c>
      <c r="T352" s="22">
        <v>520767.03</v>
      </c>
      <c r="U352" s="22">
        <v>3088000</v>
      </c>
      <c r="V352" s="41">
        <v>422556.73</v>
      </c>
      <c r="W352" s="42">
        <v>943000.02</v>
      </c>
      <c r="X352" s="22">
        <v>435892.06</v>
      </c>
      <c r="Y352" s="22">
        <v>1270000</v>
      </c>
      <c r="Z352" s="41">
        <v>455256.73</v>
      </c>
      <c r="AA352" s="42">
        <v>511400</v>
      </c>
      <c r="AB352" s="22">
        <v>544873.39</v>
      </c>
      <c r="AC352" s="22">
        <v>7861420.7400000002</v>
      </c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>
        <v>0</v>
      </c>
      <c r="S355" s="42">
        <v>0</v>
      </c>
      <c r="T355" s="22">
        <v>0</v>
      </c>
      <c r="U355" s="22">
        <v>0</v>
      </c>
      <c r="V355" s="41">
        <v>0</v>
      </c>
      <c r="W355" s="42">
        <v>0</v>
      </c>
      <c r="X355" s="22">
        <v>0</v>
      </c>
      <c r="Y355" s="22">
        <v>0</v>
      </c>
      <c r="Z355" s="41">
        <v>0</v>
      </c>
      <c r="AA355" s="42">
        <v>0</v>
      </c>
      <c r="AB355" s="22">
        <v>0</v>
      </c>
      <c r="AC355" s="22">
        <v>0</v>
      </c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9415590</v>
      </c>
      <c r="E357" s="32">
        <f t="shared" si="11"/>
        <v>14798681.34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>
        <v>2115080</v>
      </c>
      <c r="S357" s="40">
        <v>0</v>
      </c>
      <c r="T357" s="19">
        <v>0</v>
      </c>
      <c r="U357" s="19">
        <v>0</v>
      </c>
      <c r="V357" s="39">
        <v>1854117</v>
      </c>
      <c r="W357" s="40">
        <v>263330</v>
      </c>
      <c r="X357" s="19">
        <v>4557995</v>
      </c>
      <c r="Y357" s="19">
        <v>0</v>
      </c>
      <c r="Z357" s="39">
        <v>346584</v>
      </c>
      <c r="AA357" s="40">
        <v>0</v>
      </c>
      <c r="AB357" s="19">
        <v>538030</v>
      </c>
      <c r="AC357" s="19">
        <v>0</v>
      </c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594231.85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>
        <v>0</v>
      </c>
      <c r="AA358" s="42">
        <v>0</v>
      </c>
      <c r="AB358" s="22">
        <v>553915.34</v>
      </c>
      <c r="AC358" s="22">
        <v>0</v>
      </c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>
        <v>0</v>
      </c>
      <c r="AA359" s="40">
        <v>0</v>
      </c>
      <c r="AB359" s="19">
        <v>0</v>
      </c>
      <c r="AC359" s="19">
        <v>0</v>
      </c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>
        <v>0</v>
      </c>
      <c r="S361" s="40">
        <v>0</v>
      </c>
      <c r="T361" s="19">
        <v>0</v>
      </c>
      <c r="U361" s="19">
        <v>0</v>
      </c>
      <c r="V361" s="39">
        <v>0</v>
      </c>
      <c r="W361" s="40">
        <v>0</v>
      </c>
      <c r="X361" s="19">
        <v>0</v>
      </c>
      <c r="Y361" s="19">
        <v>0</v>
      </c>
      <c r="Z361" s="39">
        <v>0</v>
      </c>
      <c r="AA361" s="40">
        <v>0</v>
      </c>
      <c r="AB361" s="19">
        <v>0</v>
      </c>
      <c r="AC361" s="19">
        <v>0</v>
      </c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19400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>
        <v>0</v>
      </c>
      <c r="S363" s="40">
        <v>1100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0</v>
      </c>
      <c r="Z363" s="39">
        <v>0</v>
      </c>
      <c r="AA363" s="40">
        <v>300</v>
      </c>
      <c r="AB363" s="19">
        <v>0</v>
      </c>
      <c r="AC363" s="19">
        <v>0</v>
      </c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208.27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>
        <v>0</v>
      </c>
      <c r="AC366" s="22">
        <v>208.27</v>
      </c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79453.38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>
        <v>0</v>
      </c>
      <c r="S369" s="40">
        <v>5000</v>
      </c>
      <c r="T369" s="19">
        <v>0</v>
      </c>
      <c r="U369" s="19">
        <v>5000</v>
      </c>
      <c r="V369" s="39">
        <v>0</v>
      </c>
      <c r="W369" s="40">
        <v>5000</v>
      </c>
      <c r="X369" s="19">
        <v>0</v>
      </c>
      <c r="Y369" s="19">
        <v>5000</v>
      </c>
      <c r="Z369" s="39">
        <v>0</v>
      </c>
      <c r="AA369" s="40">
        <v>5000</v>
      </c>
      <c r="AB369" s="19">
        <v>0</v>
      </c>
      <c r="AC369" s="19">
        <v>5000</v>
      </c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793975.69000000018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>
        <v>0</v>
      </c>
      <c r="S374" s="42">
        <v>73768.12</v>
      </c>
      <c r="T374" s="22">
        <v>0</v>
      </c>
      <c r="U374" s="22">
        <v>91090.33</v>
      </c>
      <c r="V374" s="41">
        <v>0</v>
      </c>
      <c r="W374" s="42">
        <v>66270.880000000005</v>
      </c>
      <c r="X374" s="22">
        <v>0</v>
      </c>
      <c r="Y374" s="22">
        <v>23825.78</v>
      </c>
      <c r="Z374" s="41">
        <v>0</v>
      </c>
      <c r="AA374" s="42">
        <v>47455.18</v>
      </c>
      <c r="AB374" s="22">
        <v>0</v>
      </c>
      <c r="AC374" s="22">
        <v>81767.179999999993</v>
      </c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12690</v>
      </c>
      <c r="E376" s="32">
        <f t="shared" si="11"/>
        <v>294735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>
        <v>0</v>
      </c>
      <c r="S376" s="42">
        <v>2995</v>
      </c>
      <c r="T376" s="22">
        <v>4470</v>
      </c>
      <c r="U376" s="22">
        <v>8310</v>
      </c>
      <c r="V376" s="41">
        <v>245</v>
      </c>
      <c r="W376" s="42">
        <v>10020</v>
      </c>
      <c r="X376" s="22">
        <v>45</v>
      </c>
      <c r="Y376" s="22">
        <v>7640</v>
      </c>
      <c r="Z376" s="41">
        <v>0</v>
      </c>
      <c r="AA376" s="42">
        <v>26965</v>
      </c>
      <c r="AB376" s="22">
        <v>230</v>
      </c>
      <c r="AC376" s="22">
        <v>24685</v>
      </c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187432.25</v>
      </c>
      <c r="E377" s="32">
        <f t="shared" si="11"/>
        <v>5535106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>
        <v>0</v>
      </c>
      <c r="S377" s="40">
        <v>502345</v>
      </c>
      <c r="T377" s="19">
        <v>0</v>
      </c>
      <c r="U377" s="19">
        <v>338235</v>
      </c>
      <c r="V377" s="39">
        <v>0</v>
      </c>
      <c r="W377" s="40">
        <v>461610</v>
      </c>
      <c r="X377" s="19">
        <v>187432.25</v>
      </c>
      <c r="Y377" s="19">
        <v>382840</v>
      </c>
      <c r="Z377" s="39">
        <v>0</v>
      </c>
      <c r="AA377" s="40">
        <v>437650</v>
      </c>
      <c r="AB377" s="19">
        <v>0</v>
      </c>
      <c r="AC377" s="19">
        <v>468035</v>
      </c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76975</v>
      </c>
      <c r="E378" s="32">
        <f t="shared" si="11"/>
        <v>665457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>
        <v>0</v>
      </c>
      <c r="S378" s="40">
        <v>420</v>
      </c>
      <c r="T378" s="19">
        <v>2530</v>
      </c>
      <c r="U378" s="19">
        <v>0</v>
      </c>
      <c r="V378" s="39">
        <v>0</v>
      </c>
      <c r="W378" s="40">
        <v>11310</v>
      </c>
      <c r="X378" s="19">
        <v>870</v>
      </c>
      <c r="Y378" s="19">
        <v>94120</v>
      </c>
      <c r="Z378" s="39">
        <v>0</v>
      </c>
      <c r="AA378" s="40">
        <v>324478</v>
      </c>
      <c r="AB378" s="19">
        <v>72895</v>
      </c>
      <c r="AC378" s="19">
        <v>88980</v>
      </c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850450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>
        <v>0</v>
      </c>
      <c r="S379" s="40">
        <v>82600</v>
      </c>
      <c r="T379" s="19">
        <v>0</v>
      </c>
      <c r="U379" s="19">
        <v>68550</v>
      </c>
      <c r="V379" s="39">
        <v>0</v>
      </c>
      <c r="W379" s="40">
        <v>57650</v>
      </c>
      <c r="X379" s="19">
        <v>0</v>
      </c>
      <c r="Y379" s="19">
        <v>78300</v>
      </c>
      <c r="Z379" s="39">
        <v>0</v>
      </c>
      <c r="AA379" s="40">
        <v>85100</v>
      </c>
      <c r="AB379" s="19">
        <v>0</v>
      </c>
      <c r="AC379" s="19">
        <v>72250</v>
      </c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16991538.68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>
        <v>0</v>
      </c>
      <c r="S380" s="40">
        <v>1794178.22</v>
      </c>
      <c r="T380" s="19">
        <v>0</v>
      </c>
      <c r="U380" s="19">
        <v>1809446.74</v>
      </c>
      <c r="V380" s="39">
        <v>0</v>
      </c>
      <c r="W380" s="40">
        <v>1810092.53</v>
      </c>
      <c r="X380" s="19">
        <v>0</v>
      </c>
      <c r="Y380" s="19">
        <v>756360.26</v>
      </c>
      <c r="Z380" s="39">
        <v>0</v>
      </c>
      <c r="AA380" s="40">
        <v>1596349.02</v>
      </c>
      <c r="AB380" s="19">
        <v>0</v>
      </c>
      <c r="AC380" s="19">
        <v>1207397.75</v>
      </c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70087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>
        <v>0</v>
      </c>
      <c r="S381" s="40">
        <v>5030</v>
      </c>
      <c r="T381" s="19">
        <v>0</v>
      </c>
      <c r="U381" s="19">
        <v>9020</v>
      </c>
      <c r="V381" s="39">
        <v>0</v>
      </c>
      <c r="W381" s="40">
        <v>20990</v>
      </c>
      <c r="X381" s="19">
        <v>0</v>
      </c>
      <c r="Y381" s="19">
        <v>14756</v>
      </c>
      <c r="Z381" s="39">
        <v>0</v>
      </c>
      <c r="AA381" s="40">
        <v>2011</v>
      </c>
      <c r="AB381" s="19">
        <v>0</v>
      </c>
      <c r="AC381" s="19">
        <v>0</v>
      </c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67070</v>
      </c>
      <c r="E382" s="32">
        <f t="shared" si="11"/>
        <v>1635493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>
        <v>12427</v>
      </c>
      <c r="S382" s="40">
        <v>140122.75</v>
      </c>
      <c r="T382" s="19">
        <v>35555.75</v>
      </c>
      <c r="U382" s="19">
        <v>211928.25</v>
      </c>
      <c r="V382" s="39">
        <v>11749.75</v>
      </c>
      <c r="W382" s="40">
        <v>237069.75</v>
      </c>
      <c r="X382" s="19">
        <v>2771.5</v>
      </c>
      <c r="Y382" s="19">
        <v>110426</v>
      </c>
      <c r="Z382" s="39">
        <v>0</v>
      </c>
      <c r="AA382" s="40">
        <v>296677</v>
      </c>
      <c r="AB382" s="19">
        <v>0</v>
      </c>
      <c r="AC382" s="19">
        <v>102998</v>
      </c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1565320.7</v>
      </c>
      <c r="E383" s="32">
        <f t="shared" si="11"/>
        <v>13977943.550000001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>
        <v>99154.5</v>
      </c>
      <c r="S383" s="40">
        <v>775122.25</v>
      </c>
      <c r="T383" s="19">
        <v>26895.75</v>
      </c>
      <c r="U383" s="19">
        <v>1020196.6</v>
      </c>
      <c r="V383" s="39">
        <v>45394.75</v>
      </c>
      <c r="W383" s="40">
        <v>1054006</v>
      </c>
      <c r="X383" s="19">
        <v>27322</v>
      </c>
      <c r="Y383" s="19">
        <v>1079037.75</v>
      </c>
      <c r="Z383" s="39">
        <v>263252.2</v>
      </c>
      <c r="AA383" s="40">
        <v>1044042.05</v>
      </c>
      <c r="AB383" s="19">
        <v>243884.5</v>
      </c>
      <c r="AC383" s="19">
        <v>980832.75</v>
      </c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5596251.7699999996</v>
      </c>
      <c r="E384" s="32">
        <f t="shared" si="11"/>
        <v>37086186.850000001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>
        <v>14914</v>
      </c>
      <c r="S384" s="40">
        <v>2118067</v>
      </c>
      <c r="T384" s="19">
        <v>870017.24</v>
      </c>
      <c r="U384" s="19">
        <v>2674112.5</v>
      </c>
      <c r="V384" s="39">
        <v>566674.75</v>
      </c>
      <c r="W384" s="40">
        <v>2491024.65</v>
      </c>
      <c r="X384" s="19">
        <v>317084.75</v>
      </c>
      <c r="Y384" s="19">
        <v>2791662.55</v>
      </c>
      <c r="Z384" s="39">
        <v>53645.77</v>
      </c>
      <c r="AA384" s="40">
        <v>2615389.15</v>
      </c>
      <c r="AB384" s="19">
        <v>1915791.75</v>
      </c>
      <c r="AC384" s="19">
        <v>3323019.25</v>
      </c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12020.5</v>
      </c>
      <c r="E389" s="32">
        <f t="shared" si="13"/>
        <v>46052407.350000001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>
        <v>790</v>
      </c>
      <c r="S389" s="40">
        <v>3214947.25</v>
      </c>
      <c r="T389" s="19">
        <v>200</v>
      </c>
      <c r="U389" s="19">
        <v>3395349.5</v>
      </c>
      <c r="V389" s="39">
        <v>0</v>
      </c>
      <c r="W389" s="40">
        <v>3872041.25</v>
      </c>
      <c r="X389" s="19">
        <v>4826.5</v>
      </c>
      <c r="Y389" s="19">
        <v>4293705.25</v>
      </c>
      <c r="Z389" s="39">
        <v>0</v>
      </c>
      <c r="AA389" s="40">
        <v>3912639</v>
      </c>
      <c r="AB389" s="19">
        <v>550</v>
      </c>
      <c r="AC389" s="19">
        <v>4059149</v>
      </c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19249.75</v>
      </c>
      <c r="E390" s="32">
        <f t="shared" si="13"/>
        <v>26261452.059999999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>
        <v>189.5</v>
      </c>
      <c r="S390" s="40">
        <v>1360756.75</v>
      </c>
      <c r="T390" s="19">
        <v>0</v>
      </c>
      <c r="U390" s="19">
        <v>2118239.85</v>
      </c>
      <c r="V390" s="39">
        <v>0</v>
      </c>
      <c r="W390" s="40">
        <v>2127271.9500000002</v>
      </c>
      <c r="X390" s="19">
        <v>0</v>
      </c>
      <c r="Y390" s="19">
        <v>2637939.5</v>
      </c>
      <c r="Z390" s="39">
        <v>0</v>
      </c>
      <c r="AA390" s="40">
        <v>2076321.55</v>
      </c>
      <c r="AB390" s="19">
        <v>0</v>
      </c>
      <c r="AC390" s="19">
        <v>2062096.3</v>
      </c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4223126.55</v>
      </c>
      <c r="E391" s="32">
        <f t="shared" si="13"/>
        <v>1087001.1300000001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>
        <v>566406.17000000004</v>
      </c>
      <c r="S391" s="40">
        <v>0</v>
      </c>
      <c r="T391" s="19">
        <v>438973.88</v>
      </c>
      <c r="U391" s="19">
        <v>0</v>
      </c>
      <c r="V391" s="39">
        <v>197550.76</v>
      </c>
      <c r="W391" s="40">
        <v>0</v>
      </c>
      <c r="X391" s="19">
        <v>319164.65999999997</v>
      </c>
      <c r="Y391" s="19">
        <v>0</v>
      </c>
      <c r="Z391" s="39">
        <v>378557.63</v>
      </c>
      <c r="AA391" s="40">
        <v>0</v>
      </c>
      <c r="AB391" s="19">
        <v>191803.71</v>
      </c>
      <c r="AC391" s="19">
        <v>13483.54</v>
      </c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5073379.66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>
        <v>0</v>
      </c>
      <c r="S392" s="40">
        <v>499989.93</v>
      </c>
      <c r="T392" s="19">
        <v>0</v>
      </c>
      <c r="U392" s="19">
        <v>331080.78999999998</v>
      </c>
      <c r="V392" s="39">
        <v>0</v>
      </c>
      <c r="W392" s="40">
        <v>743581.71</v>
      </c>
      <c r="X392" s="19">
        <v>0</v>
      </c>
      <c r="Y392" s="19">
        <v>692253.74</v>
      </c>
      <c r="Z392" s="39">
        <v>0</v>
      </c>
      <c r="AA392" s="40">
        <v>664453.73</v>
      </c>
      <c r="AB392" s="19">
        <v>0</v>
      </c>
      <c r="AC392" s="19">
        <v>482571.75</v>
      </c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77660.75</v>
      </c>
      <c r="E393" s="32">
        <f t="shared" si="13"/>
        <v>606196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>
        <v>520</v>
      </c>
      <c r="S393" s="40">
        <v>21208.5</v>
      </c>
      <c r="T393" s="19">
        <v>0</v>
      </c>
      <c r="U393" s="19">
        <v>45083.5</v>
      </c>
      <c r="V393" s="39">
        <v>23677.75</v>
      </c>
      <c r="W393" s="40">
        <v>62561</v>
      </c>
      <c r="X393" s="19">
        <v>0</v>
      </c>
      <c r="Y393" s="19">
        <v>93781.25</v>
      </c>
      <c r="Z393" s="39">
        <v>14063</v>
      </c>
      <c r="AA393" s="40">
        <v>33483.75</v>
      </c>
      <c r="AB393" s="19">
        <v>0</v>
      </c>
      <c r="AC393" s="19">
        <v>16859</v>
      </c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5694982.75</v>
      </c>
      <c r="E394" s="32">
        <f t="shared" si="13"/>
        <v>15761262.5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>
        <v>373907.5</v>
      </c>
      <c r="S394" s="40">
        <v>612114.75</v>
      </c>
      <c r="T394" s="19">
        <v>103373.25</v>
      </c>
      <c r="U394" s="19">
        <v>770809.5</v>
      </c>
      <c r="V394" s="39">
        <v>426535</v>
      </c>
      <c r="W394" s="40">
        <v>1282111.25</v>
      </c>
      <c r="X394" s="19">
        <v>141711.25</v>
      </c>
      <c r="Y394" s="19">
        <v>2127454.5</v>
      </c>
      <c r="Z394" s="39">
        <v>1154950</v>
      </c>
      <c r="AA394" s="40">
        <v>1561839</v>
      </c>
      <c r="AB394" s="19">
        <v>687849.25</v>
      </c>
      <c r="AC394" s="19">
        <v>1352357</v>
      </c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60983</v>
      </c>
      <c r="E395" s="32">
        <f t="shared" si="13"/>
        <v>7568948.9500000002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>
        <v>2460</v>
      </c>
      <c r="S395" s="40">
        <v>569378.75</v>
      </c>
      <c r="T395" s="19">
        <v>3876.5</v>
      </c>
      <c r="U395" s="19">
        <v>528023.5</v>
      </c>
      <c r="V395" s="39">
        <v>3086.75</v>
      </c>
      <c r="W395" s="40">
        <v>589780</v>
      </c>
      <c r="X395" s="19">
        <v>10596.5</v>
      </c>
      <c r="Y395" s="19">
        <v>773347.5</v>
      </c>
      <c r="Z395" s="39">
        <v>8246.5</v>
      </c>
      <c r="AA395" s="40">
        <v>639061</v>
      </c>
      <c r="AB395" s="19">
        <v>8227.5</v>
      </c>
      <c r="AC395" s="19">
        <v>637546.5</v>
      </c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5833195.7000000002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>
        <v>0</v>
      </c>
      <c r="S396" s="40">
        <v>924960.2</v>
      </c>
      <c r="T396" s="19">
        <v>0</v>
      </c>
      <c r="U396" s="19">
        <v>364699.95</v>
      </c>
      <c r="V396" s="39">
        <v>0</v>
      </c>
      <c r="W396" s="40">
        <v>625392</v>
      </c>
      <c r="X396" s="19">
        <v>0</v>
      </c>
      <c r="Y396" s="19">
        <v>370379.5</v>
      </c>
      <c r="Z396" s="39">
        <v>0</v>
      </c>
      <c r="AA396" s="40">
        <v>425190.75</v>
      </c>
      <c r="AB396" s="19">
        <v>0</v>
      </c>
      <c r="AC396" s="19">
        <v>315764</v>
      </c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751038.52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>
        <v>78795.429999999993</v>
      </c>
      <c r="S397" s="40">
        <v>0</v>
      </c>
      <c r="T397" s="19">
        <v>186295.86</v>
      </c>
      <c r="U397" s="19">
        <v>0</v>
      </c>
      <c r="V397" s="39">
        <v>72945.440000000002</v>
      </c>
      <c r="W397" s="40">
        <v>0</v>
      </c>
      <c r="X397" s="19">
        <v>11589.62</v>
      </c>
      <c r="Y397" s="19">
        <v>0</v>
      </c>
      <c r="Z397" s="39">
        <v>33039.4</v>
      </c>
      <c r="AA397" s="40">
        <v>0</v>
      </c>
      <c r="AB397" s="19">
        <v>58608.54</v>
      </c>
      <c r="AC397" s="19">
        <v>0</v>
      </c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1094661.3899999999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>
        <v>0</v>
      </c>
      <c r="S398" s="40">
        <v>117177.71</v>
      </c>
      <c r="T398" s="19">
        <v>0</v>
      </c>
      <c r="U398" s="19">
        <v>72301.7</v>
      </c>
      <c r="V398" s="39">
        <v>0</v>
      </c>
      <c r="W398" s="40">
        <v>203033.96</v>
      </c>
      <c r="X398" s="19">
        <v>0</v>
      </c>
      <c r="Y398" s="19">
        <v>161906.37</v>
      </c>
      <c r="Z398" s="39">
        <v>0</v>
      </c>
      <c r="AA398" s="40">
        <v>106631.11</v>
      </c>
      <c r="AB398" s="19">
        <v>0</v>
      </c>
      <c r="AC398" s="19">
        <v>83752.05</v>
      </c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326983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>
        <v>0</v>
      </c>
      <c r="S399" s="40">
        <v>21908.75</v>
      </c>
      <c r="T399" s="19">
        <v>0</v>
      </c>
      <c r="U399" s="19">
        <v>23893.5</v>
      </c>
      <c r="V399" s="39">
        <v>0</v>
      </c>
      <c r="W399" s="40">
        <v>21410.5</v>
      </c>
      <c r="X399" s="19">
        <v>0</v>
      </c>
      <c r="Y399" s="19">
        <v>12690.25</v>
      </c>
      <c r="Z399" s="39">
        <v>0</v>
      </c>
      <c r="AA399" s="40">
        <v>45923.25</v>
      </c>
      <c r="AB399" s="19">
        <v>0</v>
      </c>
      <c r="AC399" s="19">
        <v>62702.25</v>
      </c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826361.75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>
        <v>0</v>
      </c>
      <c r="S400" s="40">
        <v>470859.25</v>
      </c>
      <c r="T400" s="19">
        <v>0</v>
      </c>
      <c r="U400" s="19">
        <v>56327</v>
      </c>
      <c r="V400" s="39">
        <v>0</v>
      </c>
      <c r="W400" s="40">
        <v>37698.25</v>
      </c>
      <c r="X400" s="19">
        <v>0</v>
      </c>
      <c r="Y400" s="19">
        <v>3255</v>
      </c>
      <c r="Z400" s="39">
        <v>0</v>
      </c>
      <c r="AA400" s="40">
        <v>50856.25</v>
      </c>
      <c r="AB400" s="19">
        <v>0</v>
      </c>
      <c r="AC400" s="19">
        <v>0</v>
      </c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162284.6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>
        <v>2997.88</v>
      </c>
      <c r="S401" s="42">
        <v>0</v>
      </c>
      <c r="T401" s="22">
        <v>118890.46</v>
      </c>
      <c r="U401" s="22">
        <v>0</v>
      </c>
      <c r="V401" s="41">
        <v>0</v>
      </c>
      <c r="W401" s="42">
        <v>0</v>
      </c>
      <c r="X401" s="22">
        <v>4222.1499999999996</v>
      </c>
      <c r="Y401" s="22">
        <v>0</v>
      </c>
      <c r="Z401" s="41">
        <v>0</v>
      </c>
      <c r="AA401" s="42">
        <v>0</v>
      </c>
      <c r="AB401" s="22">
        <v>1909.78</v>
      </c>
      <c r="AC401" s="22">
        <v>0</v>
      </c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13252.69</v>
      </c>
      <c r="E402" s="32">
        <f t="shared" si="13"/>
        <v>59014.67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>
        <v>0</v>
      </c>
      <c r="S402" s="42">
        <v>0</v>
      </c>
      <c r="T402" s="22">
        <v>0</v>
      </c>
      <c r="U402" s="22">
        <v>3867.68</v>
      </c>
      <c r="V402" s="41">
        <v>2546.8200000000002</v>
      </c>
      <c r="W402" s="42">
        <v>0</v>
      </c>
      <c r="X402" s="22">
        <v>0</v>
      </c>
      <c r="Y402" s="22">
        <v>24152.76</v>
      </c>
      <c r="Z402" s="41">
        <v>10705.87</v>
      </c>
      <c r="AA402" s="42">
        <v>0</v>
      </c>
      <c r="AB402" s="22">
        <v>0</v>
      </c>
      <c r="AC402" s="22">
        <v>20157.07</v>
      </c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5219388.09</v>
      </c>
      <c r="E403" s="32">
        <f t="shared" si="13"/>
        <v>103358642.69000001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>
        <v>905509.6</v>
      </c>
      <c r="S403" s="40">
        <v>6990126.3499999996</v>
      </c>
      <c r="T403" s="19">
        <v>127312.5</v>
      </c>
      <c r="U403" s="19">
        <v>7268837.9100000001</v>
      </c>
      <c r="V403" s="39">
        <v>392415.25</v>
      </c>
      <c r="W403" s="40">
        <v>8570901.6500000004</v>
      </c>
      <c r="X403" s="19">
        <v>938562.23</v>
      </c>
      <c r="Y403" s="19">
        <v>9684609.0600000005</v>
      </c>
      <c r="Z403" s="39">
        <v>296233.51</v>
      </c>
      <c r="AA403" s="40">
        <v>8556589.5500000007</v>
      </c>
      <c r="AB403" s="19">
        <v>1288649.8</v>
      </c>
      <c r="AC403" s="19">
        <v>8653574.75</v>
      </c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27802950.289999999</v>
      </c>
      <c r="E404" s="32">
        <f t="shared" si="13"/>
        <v>265244096.87000003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>
        <v>2200810.8199999998</v>
      </c>
      <c r="S404" s="40">
        <v>17198434.370000001</v>
      </c>
      <c r="T404" s="19">
        <v>1498540.31</v>
      </c>
      <c r="U404" s="19">
        <v>19697654.870000001</v>
      </c>
      <c r="V404" s="39">
        <v>1337441.5</v>
      </c>
      <c r="W404" s="40">
        <v>19932302.960000001</v>
      </c>
      <c r="X404" s="19">
        <v>2175376.2000000002</v>
      </c>
      <c r="Y404" s="19">
        <v>22951234.579999998</v>
      </c>
      <c r="Z404" s="39">
        <v>2343481.3199999998</v>
      </c>
      <c r="AA404" s="40">
        <v>24866345.960000001</v>
      </c>
      <c r="AB404" s="19">
        <v>4515223.9800000004</v>
      </c>
      <c r="AC404" s="19">
        <v>28898743.760000002</v>
      </c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8010772.8499999996</v>
      </c>
      <c r="E405" s="32">
        <f t="shared" si="13"/>
        <v>49035571.800000004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>
        <v>583215</v>
      </c>
      <c r="S405" s="40">
        <v>3338387.55</v>
      </c>
      <c r="T405" s="19">
        <v>513756</v>
      </c>
      <c r="U405" s="19">
        <v>3400937.25</v>
      </c>
      <c r="V405" s="39">
        <v>530130.25</v>
      </c>
      <c r="W405" s="40">
        <v>3783038.55</v>
      </c>
      <c r="X405" s="19">
        <v>1677850.8</v>
      </c>
      <c r="Y405" s="19">
        <v>4437727.8499999996</v>
      </c>
      <c r="Z405" s="39">
        <v>856842</v>
      </c>
      <c r="AA405" s="40">
        <v>4210845.3</v>
      </c>
      <c r="AB405" s="19">
        <v>911372.80000000005</v>
      </c>
      <c r="AC405" s="19">
        <v>4224869.45</v>
      </c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4060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>
        <v>0</v>
      </c>
      <c r="S406" s="40">
        <v>0</v>
      </c>
      <c r="T406" s="19">
        <v>0</v>
      </c>
      <c r="U406" s="19">
        <v>0</v>
      </c>
      <c r="V406" s="39">
        <v>1422.9</v>
      </c>
      <c r="W406" s="40">
        <v>0</v>
      </c>
      <c r="X406" s="19">
        <v>0</v>
      </c>
      <c r="Y406" s="19">
        <v>0</v>
      </c>
      <c r="Z406" s="39">
        <v>159</v>
      </c>
      <c r="AA406" s="40">
        <v>0</v>
      </c>
      <c r="AB406" s="19">
        <v>0</v>
      </c>
      <c r="AC406" s="19">
        <v>0</v>
      </c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36148</v>
      </c>
      <c r="E407" s="32">
        <f t="shared" si="13"/>
        <v>279065.75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>
        <v>1741</v>
      </c>
      <c r="S407" s="40">
        <v>21352</v>
      </c>
      <c r="T407" s="19">
        <v>5185</v>
      </c>
      <c r="U407" s="19">
        <v>12551.5</v>
      </c>
      <c r="V407" s="39">
        <v>1250</v>
      </c>
      <c r="W407" s="40">
        <v>24289.25</v>
      </c>
      <c r="X407" s="19">
        <v>4685</v>
      </c>
      <c r="Y407" s="19">
        <v>14684.5</v>
      </c>
      <c r="Z407" s="39">
        <v>1100</v>
      </c>
      <c r="AA407" s="40">
        <v>17275</v>
      </c>
      <c r="AB407" s="19">
        <v>1700</v>
      </c>
      <c r="AC407" s="19">
        <v>45929</v>
      </c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>
        <v>0</v>
      </c>
      <c r="AA408" s="42">
        <v>0</v>
      </c>
      <c r="AB408" s="22">
        <v>0</v>
      </c>
      <c r="AC408" s="22">
        <v>0</v>
      </c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84848309.770000011</v>
      </c>
      <c r="E409" s="32">
        <f t="shared" si="13"/>
        <v>84848309.770000011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>
        <v>6990126.3499999996</v>
      </c>
      <c r="S409" s="40">
        <v>1117130.1000000001</v>
      </c>
      <c r="T409" s="19">
        <v>7268837.9100000001</v>
      </c>
      <c r="U409" s="19">
        <v>308826</v>
      </c>
      <c r="V409" s="39">
        <v>8570901.6500000004</v>
      </c>
      <c r="W409" s="40">
        <v>538741.5</v>
      </c>
      <c r="X409" s="19">
        <v>7760811.1900000004</v>
      </c>
      <c r="Y409" s="19">
        <v>1193399.73</v>
      </c>
      <c r="Z409" s="39">
        <v>103091.25</v>
      </c>
      <c r="AA409" s="40">
        <v>103091.25</v>
      </c>
      <c r="AB409" s="19">
        <v>520538</v>
      </c>
      <c r="AC409" s="19">
        <v>520538</v>
      </c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2495567.5</v>
      </c>
      <c r="E411" s="32">
        <f t="shared" si="13"/>
        <v>13939807.640000001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>
        <v>204745.25</v>
      </c>
      <c r="S411" s="40">
        <v>405900</v>
      </c>
      <c r="T411" s="19">
        <v>179418</v>
      </c>
      <c r="U411" s="19">
        <v>644000</v>
      </c>
      <c r="V411" s="39">
        <v>284194.5</v>
      </c>
      <c r="W411" s="40">
        <v>0</v>
      </c>
      <c r="X411" s="19">
        <v>229803</v>
      </c>
      <c r="Y411" s="19">
        <v>200</v>
      </c>
      <c r="Z411" s="39">
        <v>201872</v>
      </c>
      <c r="AA411" s="40">
        <v>0</v>
      </c>
      <c r="AB411" s="19">
        <v>168310.5</v>
      </c>
      <c r="AC411" s="19">
        <v>12950</v>
      </c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240000</v>
      </c>
      <c r="E412" s="32">
        <f t="shared" si="13"/>
        <v>5960675.3899999997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>
        <v>0</v>
      </c>
      <c r="S412" s="40">
        <v>184560</v>
      </c>
      <c r="T412" s="19">
        <v>0</v>
      </c>
      <c r="U412" s="19">
        <v>158900</v>
      </c>
      <c r="V412" s="39">
        <v>0</v>
      </c>
      <c r="W412" s="40">
        <v>2825782</v>
      </c>
      <c r="X412" s="19">
        <v>0</v>
      </c>
      <c r="Y412" s="19">
        <v>60547.42</v>
      </c>
      <c r="Z412" s="39">
        <v>0</v>
      </c>
      <c r="AA412" s="40">
        <v>212006.65</v>
      </c>
      <c r="AB412" s="19">
        <v>240000</v>
      </c>
      <c r="AC412" s="19">
        <v>1848252.32</v>
      </c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5254570</v>
      </c>
      <c r="E413" s="32">
        <f t="shared" si="13"/>
        <v>6394406.7999999998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>
        <v>0</v>
      </c>
      <c r="S413" s="40">
        <v>1841260</v>
      </c>
      <c r="T413" s="19">
        <v>0</v>
      </c>
      <c r="U413" s="19">
        <v>20880</v>
      </c>
      <c r="V413" s="39">
        <v>0</v>
      </c>
      <c r="W413" s="40">
        <v>454000</v>
      </c>
      <c r="X413" s="19">
        <v>4113720</v>
      </c>
      <c r="Y413" s="19">
        <v>370800</v>
      </c>
      <c r="Z413" s="39">
        <v>0</v>
      </c>
      <c r="AA413" s="40">
        <v>0</v>
      </c>
      <c r="AB413" s="19">
        <v>0</v>
      </c>
      <c r="AC413" s="19">
        <v>35210</v>
      </c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5057457.42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>
        <v>0</v>
      </c>
      <c r="S414" s="40">
        <v>1040610</v>
      </c>
      <c r="T414" s="19">
        <v>0</v>
      </c>
      <c r="U414" s="19">
        <v>158300</v>
      </c>
      <c r="V414" s="39">
        <v>0</v>
      </c>
      <c r="W414" s="40">
        <v>965378</v>
      </c>
      <c r="X414" s="19">
        <v>0</v>
      </c>
      <c r="Y414" s="19">
        <v>100125</v>
      </c>
      <c r="Z414" s="39">
        <v>0</v>
      </c>
      <c r="AA414" s="40">
        <v>5750</v>
      </c>
      <c r="AB414" s="19">
        <v>0</v>
      </c>
      <c r="AC414" s="19">
        <v>1980575.32</v>
      </c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25128441.43</v>
      </c>
      <c r="E415" s="32">
        <f t="shared" si="13"/>
        <v>1571933.31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>
        <v>1923797.87</v>
      </c>
      <c r="Y415" s="22">
        <v>0</v>
      </c>
      <c r="Z415" s="41">
        <v>8808498.3000000007</v>
      </c>
      <c r="AA415" s="42">
        <v>296233.51</v>
      </c>
      <c r="AB415" s="22">
        <v>14396145.26</v>
      </c>
      <c r="AC415" s="22">
        <v>1275699.8</v>
      </c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83755394.940000013</v>
      </c>
      <c r="E416" s="32">
        <f t="shared" si="13"/>
        <v>92787.19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>
        <v>5710134.4900000002</v>
      </c>
      <c r="S416" s="40">
        <v>0</v>
      </c>
      <c r="T416" s="19">
        <v>6319859.2800000003</v>
      </c>
      <c r="U416" s="19">
        <v>0</v>
      </c>
      <c r="V416" s="39">
        <v>5694045.0899999999</v>
      </c>
      <c r="W416" s="40">
        <v>0</v>
      </c>
      <c r="X416" s="19">
        <v>7399406.3700000001</v>
      </c>
      <c r="Y416" s="19">
        <v>0</v>
      </c>
      <c r="Z416" s="39">
        <v>5503148.8499999996</v>
      </c>
      <c r="AA416" s="40">
        <v>0</v>
      </c>
      <c r="AB416" s="19">
        <v>14355197.26</v>
      </c>
      <c r="AC416" s="19">
        <v>89503.37</v>
      </c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36971469.059999995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>
        <v>0</v>
      </c>
      <c r="S417" s="40">
        <v>2751806.93</v>
      </c>
      <c r="T417" s="19">
        <v>0</v>
      </c>
      <c r="U417" s="19">
        <v>2585166.1</v>
      </c>
      <c r="V417" s="39">
        <v>0</v>
      </c>
      <c r="W417" s="40">
        <v>1756796.05</v>
      </c>
      <c r="X417" s="19">
        <v>0</v>
      </c>
      <c r="Y417" s="19">
        <v>3432172.26</v>
      </c>
      <c r="Z417" s="39">
        <v>0</v>
      </c>
      <c r="AA417" s="40">
        <v>3114427.09</v>
      </c>
      <c r="AB417" s="19">
        <v>0</v>
      </c>
      <c r="AC417" s="19">
        <v>5831897.21</v>
      </c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36940628.870000005</v>
      </c>
      <c r="E418" s="32">
        <f t="shared" si="13"/>
        <v>4260926.82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>
        <v>3111875.75</v>
      </c>
      <c r="S418" s="40">
        <v>226290</v>
      </c>
      <c r="T418" s="19">
        <v>2640399.7999999998</v>
      </c>
      <c r="U418" s="19">
        <v>282336</v>
      </c>
      <c r="V418" s="39">
        <v>2483997.25</v>
      </c>
      <c r="W418" s="40">
        <v>209278.15</v>
      </c>
      <c r="X418" s="19">
        <v>2831101.15</v>
      </c>
      <c r="Y418" s="19">
        <v>1332730.8</v>
      </c>
      <c r="Z418" s="39">
        <v>3443871.85</v>
      </c>
      <c r="AA418" s="40">
        <v>537891</v>
      </c>
      <c r="AB418" s="19">
        <v>3141439.95</v>
      </c>
      <c r="AC418" s="19">
        <v>610442.80000000005</v>
      </c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1686352.79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>
        <v>0</v>
      </c>
      <c r="S419" s="40">
        <v>184949.75</v>
      </c>
      <c r="T419" s="19">
        <v>0</v>
      </c>
      <c r="U419" s="19">
        <v>118587.25</v>
      </c>
      <c r="V419" s="39">
        <v>0</v>
      </c>
      <c r="W419" s="40">
        <v>161723.5</v>
      </c>
      <c r="X419" s="19">
        <v>0</v>
      </c>
      <c r="Y419" s="19">
        <v>210013.35</v>
      </c>
      <c r="Z419" s="39">
        <v>0</v>
      </c>
      <c r="AA419" s="40">
        <v>185246.5</v>
      </c>
      <c r="AB419" s="19">
        <v>0</v>
      </c>
      <c r="AC419" s="19">
        <v>194262.65</v>
      </c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1380100</v>
      </c>
      <c r="E420" s="32">
        <f t="shared" si="13"/>
        <v>2495467.5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>
        <v>404800</v>
      </c>
      <c r="S420" s="40">
        <v>203645.25</v>
      </c>
      <c r="T420" s="19">
        <v>644000</v>
      </c>
      <c r="U420" s="19">
        <v>179418</v>
      </c>
      <c r="V420" s="39">
        <v>0</v>
      </c>
      <c r="W420" s="40">
        <v>284194.5</v>
      </c>
      <c r="X420" s="19">
        <v>200</v>
      </c>
      <c r="Y420" s="19">
        <v>229803</v>
      </c>
      <c r="Z420" s="39">
        <v>0</v>
      </c>
      <c r="AA420" s="40">
        <v>201872</v>
      </c>
      <c r="AB420" s="19">
        <v>0</v>
      </c>
      <c r="AC420" s="19">
        <v>168310.5</v>
      </c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6472269.7199999997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794969.67</v>
      </c>
      <c r="X422" s="19">
        <v>0</v>
      </c>
      <c r="Y422" s="19">
        <v>0</v>
      </c>
      <c r="Z422" s="39">
        <v>0</v>
      </c>
      <c r="AA422" s="40">
        <v>0</v>
      </c>
      <c r="AB422" s="19">
        <v>0</v>
      </c>
      <c r="AC422" s="19">
        <v>1342364.89</v>
      </c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492150</v>
      </c>
      <c r="E423" s="32">
        <f t="shared" si="13"/>
        <v>19424428.240000002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>
        <v>0</v>
      </c>
      <c r="S423" s="40">
        <v>1921777.85</v>
      </c>
      <c r="T423" s="19">
        <v>0</v>
      </c>
      <c r="U423" s="19">
        <v>1802222.3</v>
      </c>
      <c r="V423" s="39">
        <v>0</v>
      </c>
      <c r="W423" s="40">
        <v>1406286.9</v>
      </c>
      <c r="X423" s="19">
        <v>850</v>
      </c>
      <c r="Y423" s="19">
        <v>2749695.28</v>
      </c>
      <c r="Z423" s="39">
        <v>0</v>
      </c>
      <c r="AA423" s="40">
        <v>1656376.46</v>
      </c>
      <c r="AB423" s="19">
        <v>100</v>
      </c>
      <c r="AC423" s="19">
        <v>3025427.3</v>
      </c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10848219.560000001</v>
      </c>
      <c r="E424" s="32">
        <f t="shared" si="13"/>
        <v>41936712.370000005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>
        <v>660571.56999999995</v>
      </c>
      <c r="S424" s="40">
        <v>2847249.82</v>
      </c>
      <c r="T424" s="19">
        <v>997378.97</v>
      </c>
      <c r="U424" s="19">
        <v>2832421.06</v>
      </c>
      <c r="V424" s="39">
        <v>522646</v>
      </c>
      <c r="W424" s="40">
        <v>2375405.25</v>
      </c>
      <c r="X424" s="19">
        <v>1223632.8400000001</v>
      </c>
      <c r="Y424" s="19">
        <v>3389071.91</v>
      </c>
      <c r="Z424" s="39">
        <v>632202.49</v>
      </c>
      <c r="AA424" s="40">
        <v>3460577.92</v>
      </c>
      <c r="AB424" s="19">
        <v>1688245.01</v>
      </c>
      <c r="AC424" s="19">
        <v>6193172.8799999999</v>
      </c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4673260.5500000007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>
        <v>512092.9</v>
      </c>
      <c r="S425" s="40">
        <v>0</v>
      </c>
      <c r="T425" s="19">
        <v>208756.6</v>
      </c>
      <c r="U425" s="19">
        <v>0</v>
      </c>
      <c r="V425" s="39">
        <v>209440</v>
      </c>
      <c r="W425" s="40">
        <v>0</v>
      </c>
      <c r="X425" s="19">
        <v>428811.72</v>
      </c>
      <c r="Y425" s="19">
        <v>0</v>
      </c>
      <c r="Z425" s="39">
        <v>308134.40000000002</v>
      </c>
      <c r="AA425" s="40">
        <v>0</v>
      </c>
      <c r="AB425" s="19">
        <v>730086.59</v>
      </c>
      <c r="AC425" s="19">
        <v>0</v>
      </c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390667.25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>
        <v>0</v>
      </c>
      <c r="S426" s="40">
        <v>12618.2</v>
      </c>
      <c r="T426" s="19">
        <v>0</v>
      </c>
      <c r="U426" s="19">
        <v>18529.349999999999</v>
      </c>
      <c r="V426" s="39">
        <v>0</v>
      </c>
      <c r="W426" s="40">
        <v>0</v>
      </c>
      <c r="X426" s="19">
        <v>0</v>
      </c>
      <c r="Y426" s="19">
        <v>21485.53</v>
      </c>
      <c r="Z426" s="39">
        <v>0</v>
      </c>
      <c r="AA426" s="40">
        <v>33868.699999999997</v>
      </c>
      <c r="AB426" s="19">
        <v>0</v>
      </c>
      <c r="AC426" s="19">
        <v>95000.56</v>
      </c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582193.46000000008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>
        <v>43379.6</v>
      </c>
      <c r="S430" s="40">
        <v>0</v>
      </c>
      <c r="T430" s="19">
        <v>49375.71</v>
      </c>
      <c r="U430" s="19">
        <v>0</v>
      </c>
      <c r="V430" s="39">
        <v>47136.97</v>
      </c>
      <c r="W430" s="40">
        <v>0</v>
      </c>
      <c r="X430" s="19">
        <v>48297.85</v>
      </c>
      <c r="Y430" s="19">
        <v>0</v>
      </c>
      <c r="Z430" s="39">
        <v>54448.82</v>
      </c>
      <c r="AA430" s="40">
        <v>0</v>
      </c>
      <c r="AB430" s="19">
        <v>91822.85</v>
      </c>
      <c r="AC430" s="19">
        <v>0</v>
      </c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156.4</v>
      </c>
      <c r="E431" s="32">
        <f t="shared" si="13"/>
        <v>34308.29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>
        <v>0</v>
      </c>
      <c r="S431" s="40">
        <v>312.8</v>
      </c>
      <c r="T431" s="19">
        <v>156.4</v>
      </c>
      <c r="U431" s="19">
        <v>1386.2</v>
      </c>
      <c r="V431" s="39">
        <v>0</v>
      </c>
      <c r="W431" s="40">
        <v>10480.76</v>
      </c>
      <c r="X431" s="19">
        <v>0</v>
      </c>
      <c r="Y431" s="19">
        <v>2596.87</v>
      </c>
      <c r="Z431" s="39">
        <v>0</v>
      </c>
      <c r="AA431" s="40">
        <v>3520.35</v>
      </c>
      <c r="AB431" s="19">
        <v>0</v>
      </c>
      <c r="AC431" s="19">
        <v>14561.31</v>
      </c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3362.5</v>
      </c>
      <c r="E432" s="32">
        <f t="shared" si="13"/>
        <v>43274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>
        <v>300</v>
      </c>
      <c r="S432" s="40">
        <v>2065</v>
      </c>
      <c r="T432" s="19">
        <v>0</v>
      </c>
      <c r="U432" s="19">
        <v>5794.5</v>
      </c>
      <c r="V432" s="39">
        <v>850</v>
      </c>
      <c r="W432" s="40">
        <v>1667.5</v>
      </c>
      <c r="X432" s="19">
        <v>0</v>
      </c>
      <c r="Y432" s="19">
        <v>4843</v>
      </c>
      <c r="Z432" s="39">
        <v>0</v>
      </c>
      <c r="AA432" s="40">
        <v>2566.5</v>
      </c>
      <c r="AB432" s="19">
        <v>1935.5</v>
      </c>
      <c r="AC432" s="19">
        <v>15038</v>
      </c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>
        <v>0</v>
      </c>
      <c r="AA433" s="40">
        <v>0</v>
      </c>
      <c r="AB433" s="19">
        <v>0</v>
      </c>
      <c r="AC433" s="19">
        <v>0</v>
      </c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74036548.819999993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>
        <v>6169712.4000000004</v>
      </c>
      <c r="S434" s="40">
        <v>0</v>
      </c>
      <c r="T434" s="19">
        <v>6169712.4000000004</v>
      </c>
      <c r="U434" s="19">
        <v>0</v>
      </c>
      <c r="V434" s="39">
        <v>6169712.4000000004</v>
      </c>
      <c r="W434" s="40">
        <v>0</v>
      </c>
      <c r="X434" s="19">
        <v>6169712.4100000001</v>
      </c>
      <c r="Y434" s="19">
        <v>0</v>
      </c>
      <c r="Z434" s="39">
        <v>6169712.4000000004</v>
      </c>
      <c r="AA434" s="40">
        <v>0</v>
      </c>
      <c r="AB434" s="19">
        <v>12339424.810000001</v>
      </c>
      <c r="AC434" s="19">
        <v>0</v>
      </c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>
        <v>0</v>
      </c>
      <c r="AA435" s="40">
        <v>0</v>
      </c>
      <c r="AB435" s="19">
        <v>0</v>
      </c>
      <c r="AC435" s="19">
        <v>0</v>
      </c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10088098.18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>
        <v>0</v>
      </c>
      <c r="S436" s="42">
        <v>0</v>
      </c>
      <c r="T436" s="22">
        <v>0</v>
      </c>
      <c r="U436" s="22">
        <v>5158037.55</v>
      </c>
      <c r="V436" s="41">
        <v>0</v>
      </c>
      <c r="W436" s="42">
        <v>0</v>
      </c>
      <c r="X436" s="22">
        <v>0</v>
      </c>
      <c r="Y436" s="22">
        <v>743160.99</v>
      </c>
      <c r="Z436" s="41">
        <v>0</v>
      </c>
      <c r="AA436" s="42">
        <v>934410.34</v>
      </c>
      <c r="AB436" s="22">
        <v>0</v>
      </c>
      <c r="AC436" s="22">
        <v>342480</v>
      </c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262194</v>
      </c>
      <c r="E437" s="32">
        <f t="shared" si="13"/>
        <v>17341829.699999999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>
        <v>0</v>
      </c>
      <c r="S437" s="40">
        <v>1216446.8500000001</v>
      </c>
      <c r="T437" s="19">
        <v>200</v>
      </c>
      <c r="U437" s="19">
        <v>1292572.75</v>
      </c>
      <c r="V437" s="39">
        <v>0</v>
      </c>
      <c r="W437" s="40">
        <v>1332686.5</v>
      </c>
      <c r="X437" s="19">
        <v>0</v>
      </c>
      <c r="Y437" s="19">
        <v>1601942.25</v>
      </c>
      <c r="Z437" s="39">
        <v>0</v>
      </c>
      <c r="AA437" s="40">
        <v>1689469.5</v>
      </c>
      <c r="AB437" s="19">
        <v>141409</v>
      </c>
      <c r="AC437" s="19">
        <v>1511298</v>
      </c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1258929.25</v>
      </c>
      <c r="E438" s="32">
        <f t="shared" si="13"/>
        <v>12960268.300000001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>
        <v>96553</v>
      </c>
      <c r="S438" s="40">
        <v>703016.5</v>
      </c>
      <c r="T438" s="19">
        <v>132600</v>
      </c>
      <c r="U438" s="19">
        <v>893321.4</v>
      </c>
      <c r="V438" s="39">
        <v>219980.5</v>
      </c>
      <c r="W438" s="40">
        <v>1248655.25</v>
      </c>
      <c r="X438" s="19">
        <v>0</v>
      </c>
      <c r="Y438" s="19">
        <v>1244967.6499999999</v>
      </c>
      <c r="Z438" s="39">
        <v>129300</v>
      </c>
      <c r="AA438" s="40">
        <v>1158805.5</v>
      </c>
      <c r="AB438" s="19">
        <v>0</v>
      </c>
      <c r="AC438" s="19">
        <v>1171762.6000000001</v>
      </c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1389057.75</v>
      </c>
      <c r="E440" s="32">
        <f t="shared" si="13"/>
        <v>2301991.85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>
        <v>142595</v>
      </c>
      <c r="S440" s="40">
        <v>166250.25</v>
      </c>
      <c r="T440" s="19">
        <v>142422.25</v>
      </c>
      <c r="U440" s="19">
        <v>177859.5</v>
      </c>
      <c r="V440" s="39">
        <v>113500.25</v>
      </c>
      <c r="W440" s="40">
        <v>120630.75</v>
      </c>
      <c r="X440" s="19">
        <v>180824</v>
      </c>
      <c r="Y440" s="19">
        <v>295084.25</v>
      </c>
      <c r="Z440" s="39">
        <v>93549.25</v>
      </c>
      <c r="AA440" s="40">
        <v>178443.6</v>
      </c>
      <c r="AB440" s="19">
        <v>145765</v>
      </c>
      <c r="AC440" s="19">
        <v>184936</v>
      </c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16225</v>
      </c>
      <c r="E441" s="32">
        <f t="shared" si="13"/>
        <v>1674793.04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>
        <v>0</v>
      </c>
      <c r="S441" s="40">
        <v>36313</v>
      </c>
      <c r="T441" s="19">
        <v>12755</v>
      </c>
      <c r="U441" s="19">
        <v>55792.5</v>
      </c>
      <c r="V441" s="39">
        <v>0</v>
      </c>
      <c r="W441" s="40">
        <v>93564.5</v>
      </c>
      <c r="X441" s="19">
        <v>0</v>
      </c>
      <c r="Y441" s="19">
        <v>86193.76</v>
      </c>
      <c r="Z441" s="39">
        <v>0</v>
      </c>
      <c r="AA441" s="40">
        <v>105197.17</v>
      </c>
      <c r="AB441" s="19">
        <v>370</v>
      </c>
      <c r="AC441" s="19">
        <v>77825.279999999999</v>
      </c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1423712.75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>
        <v>0</v>
      </c>
      <c r="S442" s="40">
        <v>142595</v>
      </c>
      <c r="T442" s="19">
        <v>0</v>
      </c>
      <c r="U442" s="19">
        <v>142422.25</v>
      </c>
      <c r="V442" s="39">
        <v>0</v>
      </c>
      <c r="W442" s="40">
        <v>113500.25</v>
      </c>
      <c r="X442" s="19">
        <v>0</v>
      </c>
      <c r="Y442" s="19">
        <v>182624</v>
      </c>
      <c r="Z442" s="39">
        <v>0</v>
      </c>
      <c r="AA442" s="40">
        <v>94349.25</v>
      </c>
      <c r="AB442" s="19">
        <v>0</v>
      </c>
      <c r="AC442" s="19">
        <v>146979.25</v>
      </c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14896.25</v>
      </c>
      <c r="E443" s="32">
        <f t="shared" si="13"/>
        <v>952252.5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>
        <v>0</v>
      </c>
      <c r="S443" s="40">
        <v>74891.25</v>
      </c>
      <c r="T443" s="19">
        <v>9017.25</v>
      </c>
      <c r="U443" s="19">
        <v>42082.5</v>
      </c>
      <c r="V443" s="39">
        <v>811</v>
      </c>
      <c r="W443" s="40">
        <v>92987</v>
      </c>
      <c r="X443" s="19">
        <v>0</v>
      </c>
      <c r="Y443" s="19">
        <v>60537.5</v>
      </c>
      <c r="Z443" s="39">
        <v>0</v>
      </c>
      <c r="AA443" s="40">
        <v>95989.25</v>
      </c>
      <c r="AB443" s="19">
        <v>0</v>
      </c>
      <c r="AC443" s="19">
        <v>173199</v>
      </c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1428991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>
        <v>0</v>
      </c>
      <c r="S444" s="40">
        <v>74700</v>
      </c>
      <c r="T444" s="19">
        <v>0</v>
      </c>
      <c r="U444" s="19">
        <v>136900</v>
      </c>
      <c r="V444" s="39">
        <v>0</v>
      </c>
      <c r="W444" s="40">
        <v>213700</v>
      </c>
      <c r="X444" s="19">
        <v>0</v>
      </c>
      <c r="Y444" s="19">
        <v>0</v>
      </c>
      <c r="Z444" s="39">
        <v>0</v>
      </c>
      <c r="AA444" s="40">
        <v>135400</v>
      </c>
      <c r="AB444" s="19">
        <v>0</v>
      </c>
      <c r="AC444" s="19">
        <v>0</v>
      </c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7827522.1199999992</v>
      </c>
      <c r="E445" s="32">
        <f t="shared" si="13"/>
        <v>1023132.1699999999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>
        <v>301696.84999999998</v>
      </c>
      <c r="S445" s="40">
        <v>0</v>
      </c>
      <c r="T445" s="19">
        <v>377822.75</v>
      </c>
      <c r="U445" s="19">
        <v>0</v>
      </c>
      <c r="V445" s="39">
        <v>1293872.52</v>
      </c>
      <c r="W445" s="40">
        <v>0</v>
      </c>
      <c r="X445" s="19">
        <v>851834.75</v>
      </c>
      <c r="Y445" s="19">
        <v>0</v>
      </c>
      <c r="Z445" s="39">
        <v>802406.33</v>
      </c>
      <c r="AA445" s="40">
        <v>471338.67</v>
      </c>
      <c r="AB445" s="19">
        <v>655647.17000000004</v>
      </c>
      <c r="AC445" s="19">
        <v>411093.5</v>
      </c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5040285.72</v>
      </c>
      <c r="E446" s="32">
        <f t="shared" si="13"/>
        <v>2003689.92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>
        <v>0</v>
      </c>
      <c r="S446" s="40">
        <v>96553</v>
      </c>
      <c r="T446" s="19">
        <v>124289.60000000001</v>
      </c>
      <c r="U446" s="19">
        <v>132600</v>
      </c>
      <c r="V446" s="39">
        <v>1125411.42</v>
      </c>
      <c r="W446" s="40">
        <v>219980.5</v>
      </c>
      <c r="X446" s="19">
        <v>604988.94999999995</v>
      </c>
      <c r="Y446" s="19">
        <v>0</v>
      </c>
      <c r="Z446" s="39">
        <v>756562.63</v>
      </c>
      <c r="AA446" s="40">
        <v>621701.67000000004</v>
      </c>
      <c r="AB446" s="19">
        <v>129757.47</v>
      </c>
      <c r="AC446" s="19">
        <v>252359</v>
      </c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1052693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>
        <v>0</v>
      </c>
      <c r="S449" s="42">
        <v>0</v>
      </c>
      <c r="T449" s="22">
        <v>0</v>
      </c>
      <c r="U449" s="22">
        <v>0</v>
      </c>
      <c r="V449" s="41">
        <v>0</v>
      </c>
      <c r="W449" s="42">
        <v>218939.5</v>
      </c>
      <c r="X449" s="22">
        <v>0</v>
      </c>
      <c r="Y449" s="22">
        <v>148169.5</v>
      </c>
      <c r="Z449" s="41">
        <v>0</v>
      </c>
      <c r="AA449" s="42">
        <v>73572</v>
      </c>
      <c r="AB449" s="22">
        <v>0</v>
      </c>
      <c r="AC449" s="22">
        <v>146288.5</v>
      </c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1674.8</v>
      </c>
      <c r="E451" s="32">
        <f t="shared" si="13"/>
        <v>17529.670000000002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>
        <v>0</v>
      </c>
      <c r="S451" s="42">
        <v>1674.8</v>
      </c>
      <c r="T451" s="22">
        <v>1674.8</v>
      </c>
      <c r="U451" s="22">
        <v>15854.87</v>
      </c>
      <c r="V451" s="41">
        <v>0</v>
      </c>
      <c r="W451" s="42">
        <v>0</v>
      </c>
      <c r="X451" s="22">
        <v>0</v>
      </c>
      <c r="Y451" s="22">
        <v>0</v>
      </c>
      <c r="Z451" s="41">
        <v>0</v>
      </c>
      <c r="AA451" s="42">
        <v>0</v>
      </c>
      <c r="AB451" s="22">
        <v>0</v>
      </c>
      <c r="AC451" s="22">
        <v>0</v>
      </c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59999.5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>
        <v>0</v>
      </c>
      <c r="S452" s="40">
        <v>3499</v>
      </c>
      <c r="T452" s="19">
        <v>0</v>
      </c>
      <c r="U452" s="19">
        <v>2468</v>
      </c>
      <c r="V452" s="39">
        <v>0</v>
      </c>
      <c r="W452" s="40">
        <v>3488.5</v>
      </c>
      <c r="X452" s="19">
        <v>0</v>
      </c>
      <c r="Y452" s="19">
        <v>9240.5</v>
      </c>
      <c r="Z452" s="39">
        <v>0</v>
      </c>
      <c r="AA452" s="40">
        <v>1269.5</v>
      </c>
      <c r="AB452" s="19">
        <v>0</v>
      </c>
      <c r="AC452" s="19">
        <v>7431</v>
      </c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0</v>
      </c>
      <c r="X453" s="19">
        <v>0</v>
      </c>
      <c r="Y453" s="19">
        <v>0</v>
      </c>
      <c r="Z453" s="39">
        <v>0</v>
      </c>
      <c r="AA453" s="40">
        <v>0</v>
      </c>
      <c r="AB453" s="19">
        <v>0</v>
      </c>
      <c r="AC453" s="19">
        <v>0</v>
      </c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56148.239999999991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>
        <v>3170.49</v>
      </c>
      <c r="S454" s="42">
        <v>0</v>
      </c>
      <c r="T454" s="22">
        <v>2239.4899999999998</v>
      </c>
      <c r="U454" s="22">
        <v>0</v>
      </c>
      <c r="V454" s="41">
        <v>3133.82</v>
      </c>
      <c r="W454" s="42">
        <v>0</v>
      </c>
      <c r="X454" s="22">
        <v>8683.48</v>
      </c>
      <c r="Y454" s="22">
        <v>0</v>
      </c>
      <c r="Z454" s="41">
        <v>1067.1600000000001</v>
      </c>
      <c r="AA454" s="42">
        <v>0</v>
      </c>
      <c r="AB454" s="22">
        <v>6873.98</v>
      </c>
      <c r="AC454" s="22">
        <v>0</v>
      </c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0</v>
      </c>
      <c r="W455" s="42">
        <v>0</v>
      </c>
      <c r="X455" s="22">
        <v>0</v>
      </c>
      <c r="Y455" s="22">
        <v>0</v>
      </c>
      <c r="Z455" s="41">
        <v>0</v>
      </c>
      <c r="AA455" s="42">
        <v>0</v>
      </c>
      <c r="AB455" s="22">
        <v>0</v>
      </c>
      <c r="AC455" s="22">
        <v>0</v>
      </c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4457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>
        <v>0</v>
      </c>
      <c r="S459" s="40">
        <v>0</v>
      </c>
      <c r="T459" s="19">
        <v>0</v>
      </c>
      <c r="U459" s="19">
        <v>620</v>
      </c>
      <c r="V459" s="39">
        <v>0</v>
      </c>
      <c r="W459" s="40">
        <v>0</v>
      </c>
      <c r="X459" s="19">
        <v>0</v>
      </c>
      <c r="Y459" s="19">
        <v>3000</v>
      </c>
      <c r="Z459" s="39">
        <v>0</v>
      </c>
      <c r="AA459" s="40">
        <v>0</v>
      </c>
      <c r="AB459" s="19">
        <v>0</v>
      </c>
      <c r="AC459" s="19">
        <v>737</v>
      </c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95411.75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>
        <v>0</v>
      </c>
      <c r="S460" s="40">
        <v>6666.25</v>
      </c>
      <c r="T460" s="19">
        <v>0</v>
      </c>
      <c r="U460" s="19">
        <v>0</v>
      </c>
      <c r="V460" s="39">
        <v>0</v>
      </c>
      <c r="W460" s="40">
        <v>6709.75</v>
      </c>
      <c r="X460" s="19">
        <v>0</v>
      </c>
      <c r="Y460" s="19">
        <v>8161.25</v>
      </c>
      <c r="Z460" s="39">
        <v>0</v>
      </c>
      <c r="AA460" s="40">
        <v>0</v>
      </c>
      <c r="AB460" s="19">
        <v>0</v>
      </c>
      <c r="AC460" s="19">
        <v>43842.75</v>
      </c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5161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>
        <v>0</v>
      </c>
      <c r="Y467" s="19">
        <v>196</v>
      </c>
      <c r="Z467" s="39">
        <v>0</v>
      </c>
      <c r="AA467" s="40">
        <v>0</v>
      </c>
      <c r="AB467" s="19">
        <v>0</v>
      </c>
      <c r="AC467" s="19">
        <v>0</v>
      </c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545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>
        <v>0</v>
      </c>
      <c r="U468" s="22">
        <v>545</v>
      </c>
      <c r="V468" s="41">
        <v>0</v>
      </c>
      <c r="W468" s="42">
        <v>0</v>
      </c>
      <c r="X468" s="22">
        <v>0</v>
      </c>
      <c r="Y468" s="22">
        <v>0</v>
      </c>
      <c r="Z468" s="41">
        <v>0</v>
      </c>
      <c r="AA468" s="42">
        <v>0</v>
      </c>
      <c r="AB468" s="22">
        <v>0</v>
      </c>
      <c r="AC468" s="22">
        <v>0</v>
      </c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48759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>
        <v>2777.5</v>
      </c>
      <c r="S469" s="42">
        <v>0</v>
      </c>
      <c r="T469" s="22">
        <v>745</v>
      </c>
      <c r="U469" s="22">
        <v>0</v>
      </c>
      <c r="V469" s="41">
        <v>6347.5</v>
      </c>
      <c r="W469" s="42">
        <v>0</v>
      </c>
      <c r="X469" s="22">
        <v>0</v>
      </c>
      <c r="Y469" s="22">
        <v>0</v>
      </c>
      <c r="Z469" s="41">
        <v>5830</v>
      </c>
      <c r="AA469" s="42">
        <v>0</v>
      </c>
      <c r="AB469" s="22">
        <v>6902</v>
      </c>
      <c r="AC469" s="22">
        <v>0</v>
      </c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38352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>
        <v>0</v>
      </c>
      <c r="S472" s="40">
        <v>2777.5</v>
      </c>
      <c r="T472" s="19">
        <v>0</v>
      </c>
      <c r="U472" s="19">
        <v>745</v>
      </c>
      <c r="V472" s="39">
        <v>0</v>
      </c>
      <c r="W472" s="40">
        <v>6347.5</v>
      </c>
      <c r="X472" s="19">
        <v>0</v>
      </c>
      <c r="Y472" s="19">
        <v>0</v>
      </c>
      <c r="Z472" s="39">
        <v>0</v>
      </c>
      <c r="AA472" s="40">
        <v>5830</v>
      </c>
      <c r="AB472" s="19">
        <v>0</v>
      </c>
      <c r="AC472" s="19">
        <v>6902</v>
      </c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0</v>
      </c>
      <c r="X473" s="19">
        <v>0</v>
      </c>
      <c r="Y473" s="19">
        <v>0</v>
      </c>
      <c r="Z473" s="39">
        <v>0</v>
      </c>
      <c r="AA473" s="40">
        <v>0</v>
      </c>
      <c r="AB473" s="19">
        <v>0</v>
      </c>
      <c r="AC473" s="19">
        <v>0</v>
      </c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5730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>
        <v>0</v>
      </c>
      <c r="AA475" s="42">
        <v>5730</v>
      </c>
      <c r="AB475" s="22">
        <v>0</v>
      </c>
      <c r="AC475" s="22">
        <v>0</v>
      </c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545659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>
        <v>0</v>
      </c>
      <c r="S479" s="40">
        <v>0</v>
      </c>
      <c r="T479" s="19">
        <v>0</v>
      </c>
      <c r="U479" s="19">
        <v>0</v>
      </c>
      <c r="V479" s="39">
        <v>0</v>
      </c>
      <c r="W479" s="40">
        <v>16700</v>
      </c>
      <c r="X479" s="19">
        <v>0</v>
      </c>
      <c r="Y479" s="19">
        <v>0</v>
      </c>
      <c r="Z479" s="39">
        <v>0</v>
      </c>
      <c r="AA479" s="40">
        <v>0</v>
      </c>
      <c r="AB479" s="19">
        <v>0</v>
      </c>
      <c r="AC479" s="19">
        <v>502159</v>
      </c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230320.5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>
        <v>0</v>
      </c>
      <c r="S483" s="40">
        <v>125000</v>
      </c>
      <c r="T483" s="19">
        <v>0</v>
      </c>
      <c r="U483" s="19">
        <v>20000</v>
      </c>
      <c r="V483" s="39">
        <v>0</v>
      </c>
      <c r="W483" s="40">
        <v>1010</v>
      </c>
      <c r="X483" s="19">
        <v>0</v>
      </c>
      <c r="Y483" s="19">
        <v>1000</v>
      </c>
      <c r="Z483" s="39">
        <v>0</v>
      </c>
      <c r="AA483" s="40">
        <v>1000</v>
      </c>
      <c r="AB483" s="19">
        <v>0</v>
      </c>
      <c r="AC483" s="19">
        <v>3000</v>
      </c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7808280.6299999999</v>
      </c>
      <c r="E484" s="32">
        <f t="shared" si="15"/>
        <v>7808280.6299999999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>
        <v>0</v>
      </c>
      <c r="S484" s="42">
        <v>363423.4</v>
      </c>
      <c r="T484" s="22">
        <v>0</v>
      </c>
      <c r="U484" s="22">
        <v>520767.03</v>
      </c>
      <c r="V484" s="41">
        <v>143000.01999999999</v>
      </c>
      <c r="W484" s="42">
        <v>422556.73</v>
      </c>
      <c r="X484" s="22">
        <v>0</v>
      </c>
      <c r="Y484" s="22">
        <v>435892.06</v>
      </c>
      <c r="Z484" s="41">
        <v>0</v>
      </c>
      <c r="AA484" s="42">
        <v>455256.73</v>
      </c>
      <c r="AB484" s="22">
        <v>7656220.7400000002</v>
      </c>
      <c r="AC484" s="22">
        <v>544873.39</v>
      </c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461296.66000000003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102841.65</v>
      </c>
      <c r="X486" s="19">
        <v>0</v>
      </c>
      <c r="Y486" s="19">
        <v>0</v>
      </c>
      <c r="Z486" s="39">
        <v>0</v>
      </c>
      <c r="AA486" s="40">
        <v>0</v>
      </c>
      <c r="AB486" s="19">
        <v>0</v>
      </c>
      <c r="AC486" s="19">
        <v>141654.42000000001</v>
      </c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>
        <v>0</v>
      </c>
      <c r="S488" s="42">
        <v>0</v>
      </c>
      <c r="T488" s="22">
        <v>0</v>
      </c>
      <c r="U488" s="22">
        <v>0</v>
      </c>
      <c r="V488" s="41">
        <v>0</v>
      </c>
      <c r="W488" s="42">
        <v>0</v>
      </c>
      <c r="X488" s="22">
        <v>0</v>
      </c>
      <c r="Y488" s="22">
        <v>0</v>
      </c>
      <c r="Z488" s="41">
        <v>0</v>
      </c>
      <c r="AA488" s="42">
        <v>0</v>
      </c>
      <c r="AB488" s="22">
        <v>0</v>
      </c>
      <c r="AC488" s="22">
        <v>0</v>
      </c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180647677.96000001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>
        <v>0</v>
      </c>
      <c r="S490" s="40">
        <v>14608983.33</v>
      </c>
      <c r="T490" s="19">
        <v>0</v>
      </c>
      <c r="U490" s="19">
        <v>14553830</v>
      </c>
      <c r="V490" s="39">
        <v>0</v>
      </c>
      <c r="W490" s="40">
        <v>15553394</v>
      </c>
      <c r="X490" s="19">
        <v>0</v>
      </c>
      <c r="Y490" s="19">
        <v>14826523.220000001</v>
      </c>
      <c r="Z490" s="39">
        <v>0</v>
      </c>
      <c r="AA490" s="40">
        <v>14799760</v>
      </c>
      <c r="AB490" s="19">
        <v>0</v>
      </c>
      <c r="AC490" s="19">
        <v>18293600.34</v>
      </c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6750800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>
        <v>0</v>
      </c>
      <c r="Y491" s="19">
        <v>6437000</v>
      </c>
      <c r="Z491" s="39">
        <v>0</v>
      </c>
      <c r="AA491" s="40">
        <v>313800</v>
      </c>
      <c r="AB491" s="19">
        <v>0</v>
      </c>
      <c r="AC491" s="19">
        <v>0</v>
      </c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15835318.999999998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>
        <v>0</v>
      </c>
      <c r="S492" s="40">
        <v>1001299</v>
      </c>
      <c r="T492" s="19">
        <v>0</v>
      </c>
      <c r="U492" s="19">
        <v>1676250</v>
      </c>
      <c r="V492" s="39">
        <v>0</v>
      </c>
      <c r="W492" s="40">
        <v>1986218.82</v>
      </c>
      <c r="X492" s="19">
        <v>0</v>
      </c>
      <c r="Y492" s="19">
        <v>1009282.94</v>
      </c>
      <c r="Z492" s="39">
        <v>0</v>
      </c>
      <c r="AA492" s="40">
        <v>26012.94</v>
      </c>
      <c r="AB492" s="19">
        <v>0</v>
      </c>
      <c r="AC492" s="19">
        <v>3403196.94</v>
      </c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231900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>
        <v>0</v>
      </c>
      <c r="AA493" s="42">
        <v>231900</v>
      </c>
      <c r="AB493" s="22">
        <v>0</v>
      </c>
      <c r="AC493" s="22">
        <v>0</v>
      </c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8919826.5500000007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>
        <v>0</v>
      </c>
      <c r="S495" s="40">
        <v>579973.80000000005</v>
      </c>
      <c r="T495" s="19">
        <v>0</v>
      </c>
      <c r="U495" s="19">
        <v>632612.9</v>
      </c>
      <c r="V495" s="39">
        <v>0</v>
      </c>
      <c r="W495" s="40">
        <v>825140.1</v>
      </c>
      <c r="X495" s="19">
        <v>0</v>
      </c>
      <c r="Y495" s="19">
        <v>909487</v>
      </c>
      <c r="Z495" s="39">
        <v>0</v>
      </c>
      <c r="AA495" s="40">
        <v>799359.1</v>
      </c>
      <c r="AB495" s="19">
        <v>0</v>
      </c>
      <c r="AC495" s="19">
        <v>1141604.03</v>
      </c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10663.59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>
        <v>0</v>
      </c>
      <c r="AC502" s="22">
        <v>10663.59</v>
      </c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182848.41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>
        <v>0</v>
      </c>
      <c r="S504" s="40">
        <v>8685</v>
      </c>
      <c r="T504" s="19">
        <v>0</v>
      </c>
      <c r="U504" s="19">
        <v>0</v>
      </c>
      <c r="V504" s="39">
        <v>0</v>
      </c>
      <c r="W504" s="40">
        <v>2990</v>
      </c>
      <c r="X504" s="19">
        <v>0</v>
      </c>
      <c r="Y504" s="19">
        <v>22346.34</v>
      </c>
      <c r="Z504" s="39">
        <v>0</v>
      </c>
      <c r="AA504" s="40">
        <v>13063.47</v>
      </c>
      <c r="AB504" s="19">
        <v>0</v>
      </c>
      <c r="AC504" s="19">
        <v>0</v>
      </c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110570</v>
      </c>
      <c r="E505" s="32">
        <f t="shared" si="15"/>
        <v>4888693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>
        <v>0</v>
      </c>
      <c r="S505" s="40">
        <v>389876</v>
      </c>
      <c r="T505" s="19">
        <v>0</v>
      </c>
      <c r="U505" s="19">
        <v>308578</v>
      </c>
      <c r="V505" s="39">
        <v>0</v>
      </c>
      <c r="W505" s="40">
        <v>383894</v>
      </c>
      <c r="X505" s="19">
        <v>110570</v>
      </c>
      <c r="Y505" s="19">
        <v>407878</v>
      </c>
      <c r="Z505" s="39">
        <v>0</v>
      </c>
      <c r="AA505" s="40">
        <v>377942</v>
      </c>
      <c r="AB505" s="19">
        <v>0</v>
      </c>
      <c r="AC505" s="19">
        <v>387344</v>
      </c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460760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>
        <v>0</v>
      </c>
      <c r="S509" s="40">
        <v>210000</v>
      </c>
      <c r="T509" s="19">
        <v>0</v>
      </c>
      <c r="U509" s="19">
        <v>0</v>
      </c>
      <c r="V509" s="39">
        <v>0</v>
      </c>
      <c r="W509" s="40">
        <v>250760</v>
      </c>
      <c r="X509" s="19">
        <v>0</v>
      </c>
      <c r="Y509" s="19">
        <v>0</v>
      </c>
      <c r="Z509" s="39">
        <v>0</v>
      </c>
      <c r="AA509" s="40">
        <v>0</v>
      </c>
      <c r="AB509" s="19">
        <v>0</v>
      </c>
      <c r="AC509" s="19">
        <v>0</v>
      </c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1555805.25</v>
      </c>
      <c r="E510" s="32">
        <f t="shared" si="15"/>
        <v>3916770.6799999997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>
        <v>1255</v>
      </c>
      <c r="S510" s="40">
        <v>414300.7</v>
      </c>
      <c r="T510" s="19">
        <v>301721.5</v>
      </c>
      <c r="U510" s="19">
        <v>178595.32</v>
      </c>
      <c r="V510" s="39">
        <v>136439</v>
      </c>
      <c r="W510" s="40">
        <v>244999.4</v>
      </c>
      <c r="X510" s="19">
        <v>205349.25</v>
      </c>
      <c r="Y510" s="19">
        <v>292108.75</v>
      </c>
      <c r="Z510" s="39">
        <v>273617</v>
      </c>
      <c r="AA510" s="40">
        <v>322952.28000000003</v>
      </c>
      <c r="AB510" s="19">
        <v>222299</v>
      </c>
      <c r="AC510" s="19">
        <v>142496.82999999999</v>
      </c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336280</v>
      </c>
      <c r="E515" s="32">
        <f t="shared" si="15"/>
        <v>436280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>
        <v>0</v>
      </c>
      <c r="S515" s="42">
        <v>196640</v>
      </c>
      <c r="T515" s="22">
        <v>60000</v>
      </c>
      <c r="U515" s="22">
        <v>0</v>
      </c>
      <c r="V515" s="41">
        <v>0</v>
      </c>
      <c r="W515" s="42">
        <v>0</v>
      </c>
      <c r="X515" s="22">
        <v>0</v>
      </c>
      <c r="Y515" s="22">
        <v>0</v>
      </c>
      <c r="Z515" s="41">
        <v>0</v>
      </c>
      <c r="AA515" s="42">
        <v>189640</v>
      </c>
      <c r="AB515" s="22">
        <v>276280</v>
      </c>
      <c r="AC515" s="22">
        <v>0</v>
      </c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276280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>
        <v>0</v>
      </c>
      <c r="AC517" s="22">
        <v>276280</v>
      </c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1081935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>
        <v>0</v>
      </c>
      <c r="U520" s="22">
        <v>279400</v>
      </c>
      <c r="V520" s="41">
        <v>0</v>
      </c>
      <c r="W520" s="42">
        <v>0</v>
      </c>
      <c r="X520" s="22">
        <v>0</v>
      </c>
      <c r="Y520" s="22">
        <v>540350</v>
      </c>
      <c r="Z520" s="41">
        <v>0</v>
      </c>
      <c r="AA520" s="42">
        <v>0</v>
      </c>
      <c r="AB520" s="22">
        <v>0</v>
      </c>
      <c r="AC520" s="22">
        <v>262185</v>
      </c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1112700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>
        <v>0</v>
      </c>
      <c r="S521" s="40">
        <v>173850</v>
      </c>
      <c r="T521" s="19">
        <v>0</v>
      </c>
      <c r="U521" s="19">
        <v>208080</v>
      </c>
      <c r="V521" s="39">
        <v>0</v>
      </c>
      <c r="W521" s="40">
        <v>204120</v>
      </c>
      <c r="X521" s="19">
        <v>0</v>
      </c>
      <c r="Y521" s="19">
        <v>0</v>
      </c>
      <c r="Z521" s="39">
        <v>0</v>
      </c>
      <c r="AA521" s="40">
        <v>0</v>
      </c>
      <c r="AB521" s="19">
        <v>0</v>
      </c>
      <c r="AC521" s="19">
        <v>0</v>
      </c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146065196.06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>
        <v>11732300</v>
      </c>
      <c r="S522" s="40">
        <v>0</v>
      </c>
      <c r="T522" s="19">
        <v>11704510</v>
      </c>
      <c r="U522" s="19">
        <v>0</v>
      </c>
      <c r="V522" s="39">
        <v>12646340</v>
      </c>
      <c r="W522" s="40">
        <v>0</v>
      </c>
      <c r="X522" s="19">
        <v>12024158.060000001</v>
      </c>
      <c r="Y522" s="19">
        <v>0</v>
      </c>
      <c r="Z522" s="39">
        <v>11998840</v>
      </c>
      <c r="AA522" s="40">
        <v>0</v>
      </c>
      <c r="AB522" s="19">
        <v>15087157.68</v>
      </c>
      <c r="AC522" s="19">
        <v>0</v>
      </c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8440860.9700000007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>
        <v>691430</v>
      </c>
      <c r="S523" s="40">
        <v>0</v>
      </c>
      <c r="T523" s="19">
        <v>691430</v>
      </c>
      <c r="U523" s="19">
        <v>0</v>
      </c>
      <c r="V523" s="39">
        <v>763550</v>
      </c>
      <c r="W523" s="40">
        <v>0</v>
      </c>
      <c r="X523" s="19">
        <v>712050</v>
      </c>
      <c r="Y523" s="19">
        <v>0</v>
      </c>
      <c r="Z523" s="39">
        <v>712050</v>
      </c>
      <c r="AA523" s="40">
        <v>0</v>
      </c>
      <c r="AB523" s="19">
        <v>772330.97</v>
      </c>
      <c r="AC523" s="19">
        <v>0</v>
      </c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503593.54000000004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>
        <v>43300</v>
      </c>
      <c r="S524" s="40">
        <v>0</v>
      </c>
      <c r="T524" s="19">
        <v>43300</v>
      </c>
      <c r="U524" s="19">
        <v>0</v>
      </c>
      <c r="V524" s="39">
        <v>43300</v>
      </c>
      <c r="W524" s="40">
        <v>0</v>
      </c>
      <c r="X524" s="19">
        <v>43300</v>
      </c>
      <c r="Y524" s="19">
        <v>0</v>
      </c>
      <c r="Z524" s="39">
        <v>43300</v>
      </c>
      <c r="AA524" s="40">
        <v>0</v>
      </c>
      <c r="AB524" s="19">
        <v>43300</v>
      </c>
      <c r="AC524" s="19">
        <v>0</v>
      </c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8175248.7999999998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>
        <v>676270</v>
      </c>
      <c r="S525" s="40">
        <v>0</v>
      </c>
      <c r="T525" s="19">
        <v>667100</v>
      </c>
      <c r="U525" s="19">
        <v>0</v>
      </c>
      <c r="V525" s="39">
        <v>667100</v>
      </c>
      <c r="W525" s="40">
        <v>0</v>
      </c>
      <c r="X525" s="19">
        <v>662222.57999999996</v>
      </c>
      <c r="Y525" s="19">
        <v>0</v>
      </c>
      <c r="Z525" s="39">
        <v>661500</v>
      </c>
      <c r="AA525" s="40">
        <v>0</v>
      </c>
      <c r="AB525" s="19">
        <v>790472.36</v>
      </c>
      <c r="AC525" s="19">
        <v>0</v>
      </c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425700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>
        <v>39600</v>
      </c>
      <c r="S526" s="40">
        <v>0</v>
      </c>
      <c r="T526" s="19">
        <v>29700</v>
      </c>
      <c r="U526" s="19">
        <v>0</v>
      </c>
      <c r="V526" s="39">
        <v>29700</v>
      </c>
      <c r="W526" s="40">
        <v>0</v>
      </c>
      <c r="X526" s="19">
        <v>29700</v>
      </c>
      <c r="Y526" s="19">
        <v>0</v>
      </c>
      <c r="Z526" s="39">
        <v>29700</v>
      </c>
      <c r="AA526" s="40">
        <v>0</v>
      </c>
      <c r="AB526" s="19">
        <v>29700</v>
      </c>
      <c r="AC526" s="19">
        <v>0</v>
      </c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46839.780000000013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11356.23</v>
      </c>
      <c r="W528" s="42">
        <v>0</v>
      </c>
      <c r="X528" s="22">
        <v>3785.41</v>
      </c>
      <c r="Y528" s="22">
        <v>0</v>
      </c>
      <c r="Z528" s="41">
        <v>3785.41</v>
      </c>
      <c r="AA528" s="42">
        <v>0</v>
      </c>
      <c r="AB528" s="22">
        <v>3785.41</v>
      </c>
      <c r="AC528" s="22">
        <v>0</v>
      </c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14811.480000000001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>
        <v>0</v>
      </c>
      <c r="S529" s="42">
        <v>0</v>
      </c>
      <c r="T529" s="22">
        <v>0</v>
      </c>
      <c r="U529" s="22">
        <v>0</v>
      </c>
      <c r="V529" s="41">
        <v>6028.59</v>
      </c>
      <c r="W529" s="42">
        <v>0</v>
      </c>
      <c r="X529" s="22">
        <v>2009.53</v>
      </c>
      <c r="Y529" s="22">
        <v>0</v>
      </c>
      <c r="Z529" s="41">
        <v>2009.53</v>
      </c>
      <c r="AA529" s="42">
        <v>0</v>
      </c>
      <c r="AB529" s="22">
        <v>2009.53</v>
      </c>
      <c r="AC529" s="22">
        <v>0</v>
      </c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2595270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>
        <v>220310</v>
      </c>
      <c r="S532" s="40">
        <v>0</v>
      </c>
      <c r="T532" s="19">
        <v>228610</v>
      </c>
      <c r="U532" s="19">
        <v>0</v>
      </c>
      <c r="V532" s="39">
        <v>224460</v>
      </c>
      <c r="W532" s="40">
        <v>0</v>
      </c>
      <c r="X532" s="19">
        <v>200010</v>
      </c>
      <c r="Y532" s="19">
        <v>0</v>
      </c>
      <c r="Z532" s="39">
        <v>200010</v>
      </c>
      <c r="AA532" s="40">
        <v>0</v>
      </c>
      <c r="AB532" s="19">
        <v>200010</v>
      </c>
      <c r="AC532" s="19">
        <v>0</v>
      </c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4975560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>
        <v>410190</v>
      </c>
      <c r="S533" s="40">
        <v>0</v>
      </c>
      <c r="T533" s="19">
        <v>427950</v>
      </c>
      <c r="U533" s="19">
        <v>0</v>
      </c>
      <c r="V533" s="39">
        <v>419070</v>
      </c>
      <c r="W533" s="40">
        <v>0</v>
      </c>
      <c r="X533" s="19">
        <v>419070</v>
      </c>
      <c r="Y533" s="19">
        <v>0</v>
      </c>
      <c r="Z533" s="39">
        <v>419070</v>
      </c>
      <c r="AA533" s="40">
        <v>0</v>
      </c>
      <c r="AB533" s="19">
        <v>419070</v>
      </c>
      <c r="AC533" s="19">
        <v>0</v>
      </c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2848197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>
        <v>123180</v>
      </c>
      <c r="S534" s="40">
        <v>0</v>
      </c>
      <c r="T534" s="19">
        <v>199070</v>
      </c>
      <c r="U534" s="19">
        <v>0</v>
      </c>
      <c r="V534" s="39">
        <v>326221</v>
      </c>
      <c r="W534" s="40">
        <v>0</v>
      </c>
      <c r="X534" s="19">
        <v>99030</v>
      </c>
      <c r="Y534" s="19">
        <v>0</v>
      </c>
      <c r="Z534" s="39">
        <v>105900</v>
      </c>
      <c r="AA534" s="40">
        <v>0</v>
      </c>
      <c r="AB534" s="19">
        <v>197244</v>
      </c>
      <c r="AC534" s="19">
        <v>0</v>
      </c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1924107</v>
      </c>
      <c r="E535" s="32">
        <f t="shared" si="17"/>
        <v>8616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>
        <v>208804</v>
      </c>
      <c r="S535" s="40">
        <v>4348</v>
      </c>
      <c r="T535" s="19">
        <v>123180</v>
      </c>
      <c r="U535" s="19">
        <v>0</v>
      </c>
      <c r="V535" s="39">
        <v>114295</v>
      </c>
      <c r="W535" s="40">
        <v>1329</v>
      </c>
      <c r="X535" s="19">
        <v>160440</v>
      </c>
      <c r="Y535" s="19">
        <v>867</v>
      </c>
      <c r="Z535" s="39">
        <v>60750</v>
      </c>
      <c r="AA535" s="40">
        <v>0</v>
      </c>
      <c r="AB535" s="19">
        <v>73447</v>
      </c>
      <c r="AC535" s="19">
        <v>0</v>
      </c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25820578</v>
      </c>
      <c r="E536" s="32">
        <f t="shared" si="17"/>
        <v>37588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>
        <v>2470165</v>
      </c>
      <c r="S536" s="40">
        <v>310</v>
      </c>
      <c r="T536" s="19">
        <v>2423590</v>
      </c>
      <c r="U536" s="19">
        <v>310</v>
      </c>
      <c r="V536" s="39">
        <v>2365946</v>
      </c>
      <c r="W536" s="40">
        <v>529</v>
      </c>
      <c r="X536" s="19">
        <v>1512504</v>
      </c>
      <c r="Y536" s="19">
        <v>675</v>
      </c>
      <c r="Z536" s="39">
        <v>1512011</v>
      </c>
      <c r="AA536" s="40">
        <v>2089</v>
      </c>
      <c r="AB536" s="19">
        <v>1429824</v>
      </c>
      <c r="AC536" s="19">
        <v>18615</v>
      </c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14973551</v>
      </c>
      <c r="E537" s="32">
        <f t="shared" si="17"/>
        <v>12302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>
        <v>1218160</v>
      </c>
      <c r="S537" s="40">
        <v>0</v>
      </c>
      <c r="T537" s="19">
        <v>1218160</v>
      </c>
      <c r="U537" s="19">
        <v>0</v>
      </c>
      <c r="V537" s="39">
        <v>1229682</v>
      </c>
      <c r="W537" s="40">
        <v>0</v>
      </c>
      <c r="X537" s="19">
        <v>1311564</v>
      </c>
      <c r="Y537" s="19">
        <v>0</v>
      </c>
      <c r="Z537" s="39">
        <v>1363199</v>
      </c>
      <c r="AA537" s="40">
        <v>0</v>
      </c>
      <c r="AB537" s="19">
        <v>1292128</v>
      </c>
      <c r="AC537" s="19">
        <v>12302</v>
      </c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1030244</v>
      </c>
      <c r="E540" s="32">
        <f t="shared" si="17"/>
        <v>5461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>
        <v>91190</v>
      </c>
      <c r="S540" s="40">
        <v>0</v>
      </c>
      <c r="T540" s="19">
        <v>91190</v>
      </c>
      <c r="U540" s="19">
        <v>0</v>
      </c>
      <c r="V540" s="39">
        <v>89834</v>
      </c>
      <c r="W540" s="40">
        <v>0</v>
      </c>
      <c r="X540" s="19">
        <v>70850</v>
      </c>
      <c r="Y540" s="19">
        <v>0</v>
      </c>
      <c r="Z540" s="39">
        <v>70850</v>
      </c>
      <c r="AA540" s="40">
        <v>0</v>
      </c>
      <c r="AB540" s="19">
        <v>69190</v>
      </c>
      <c r="AC540" s="19">
        <v>5461</v>
      </c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5935526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>
        <v>491240</v>
      </c>
      <c r="S541" s="40">
        <v>0</v>
      </c>
      <c r="T541" s="19">
        <v>491240</v>
      </c>
      <c r="U541" s="19">
        <v>0</v>
      </c>
      <c r="V541" s="39">
        <v>491240</v>
      </c>
      <c r="W541" s="40">
        <v>0</v>
      </c>
      <c r="X541" s="19">
        <v>491240</v>
      </c>
      <c r="Y541" s="19">
        <v>0</v>
      </c>
      <c r="Z541" s="39">
        <v>491240</v>
      </c>
      <c r="AA541" s="40">
        <v>0</v>
      </c>
      <c r="AB541" s="19">
        <v>531886</v>
      </c>
      <c r="AC541" s="19">
        <v>0</v>
      </c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15256.67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>
        <v>15256.67</v>
      </c>
      <c r="AC542" s="22">
        <v>0</v>
      </c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2416463.8600000003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>
        <v>209653.33</v>
      </c>
      <c r="S548" s="40">
        <v>0</v>
      </c>
      <c r="T548" s="19">
        <v>175300</v>
      </c>
      <c r="U548" s="19">
        <v>0</v>
      </c>
      <c r="V548" s="39">
        <v>175300</v>
      </c>
      <c r="W548" s="40">
        <v>0</v>
      </c>
      <c r="X548" s="19">
        <v>170422.58</v>
      </c>
      <c r="Y548" s="19">
        <v>0</v>
      </c>
      <c r="Z548" s="39">
        <v>169700</v>
      </c>
      <c r="AA548" s="40">
        <v>0</v>
      </c>
      <c r="AB548" s="19">
        <v>331726.65999999997</v>
      </c>
      <c r="AC548" s="19">
        <v>0</v>
      </c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68758.06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>
        <v>3500</v>
      </c>
      <c r="AA549" s="40">
        <v>0</v>
      </c>
      <c r="AB549" s="19">
        <v>3500</v>
      </c>
      <c r="AC549" s="19">
        <v>0</v>
      </c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6900925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>
        <v>518580</v>
      </c>
      <c r="S550" s="40">
        <v>0</v>
      </c>
      <c r="T550" s="19">
        <v>563815</v>
      </c>
      <c r="U550" s="19">
        <v>0</v>
      </c>
      <c r="V550" s="39">
        <v>563815</v>
      </c>
      <c r="W550" s="40">
        <v>0</v>
      </c>
      <c r="X550" s="19">
        <v>575125</v>
      </c>
      <c r="Y550" s="19">
        <v>0</v>
      </c>
      <c r="Z550" s="39">
        <v>575125</v>
      </c>
      <c r="AA550" s="40">
        <v>0</v>
      </c>
      <c r="AB550" s="19">
        <v>575125</v>
      </c>
      <c r="AC550" s="19">
        <v>0</v>
      </c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2">
        <v>0</v>
      </c>
      <c r="U551" s="22">
        <v>0</v>
      </c>
      <c r="V551" s="41">
        <v>0</v>
      </c>
      <c r="W551" s="42">
        <v>0</v>
      </c>
      <c r="X551" s="22">
        <v>0</v>
      </c>
      <c r="Y551" s="22">
        <v>0</v>
      </c>
      <c r="Z551" s="41">
        <v>0</v>
      </c>
      <c r="AA551" s="42">
        <v>0</v>
      </c>
      <c r="AB551" s="22">
        <v>0</v>
      </c>
      <c r="AC551" s="22">
        <v>0</v>
      </c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2804359.1300000004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>
        <v>224703.6</v>
      </c>
      <c r="S553" s="40">
        <v>0</v>
      </c>
      <c r="T553" s="19">
        <v>225449.4</v>
      </c>
      <c r="U553" s="19">
        <v>0</v>
      </c>
      <c r="V553" s="39">
        <v>243440.2</v>
      </c>
      <c r="W553" s="40">
        <v>0</v>
      </c>
      <c r="X553" s="19">
        <v>231584.96</v>
      </c>
      <c r="Y553" s="19">
        <v>0</v>
      </c>
      <c r="Z553" s="39">
        <v>231773.6</v>
      </c>
      <c r="AA553" s="40">
        <v>0</v>
      </c>
      <c r="AB553" s="19">
        <v>294745.56</v>
      </c>
      <c r="AC553" s="19">
        <v>0</v>
      </c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4206538.72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>
        <v>337055.4</v>
      </c>
      <c r="S554" s="40">
        <v>0</v>
      </c>
      <c r="T554" s="19">
        <v>338174.1</v>
      </c>
      <c r="U554" s="19">
        <v>0</v>
      </c>
      <c r="V554" s="39">
        <v>365160.3</v>
      </c>
      <c r="W554" s="40">
        <v>0</v>
      </c>
      <c r="X554" s="19">
        <v>347377.44</v>
      </c>
      <c r="Y554" s="19">
        <v>0</v>
      </c>
      <c r="Z554" s="39">
        <v>347660.4</v>
      </c>
      <c r="AA554" s="40">
        <v>0</v>
      </c>
      <c r="AB554" s="19">
        <v>442118.37</v>
      </c>
      <c r="AC554" s="19">
        <v>0</v>
      </c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218655.90000000002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>
        <v>18214.8</v>
      </c>
      <c r="S555" s="40">
        <v>0</v>
      </c>
      <c r="T555" s="19">
        <v>18974.400000000001</v>
      </c>
      <c r="U555" s="19">
        <v>0</v>
      </c>
      <c r="V555" s="39">
        <v>18594.599999999999</v>
      </c>
      <c r="W555" s="40">
        <v>0</v>
      </c>
      <c r="X555" s="19">
        <v>17861.099999999999</v>
      </c>
      <c r="Y555" s="19">
        <v>0</v>
      </c>
      <c r="Z555" s="39">
        <v>17861.099999999999</v>
      </c>
      <c r="AA555" s="40">
        <v>0</v>
      </c>
      <c r="AB555" s="19">
        <v>17861.099999999999</v>
      </c>
      <c r="AC555" s="19">
        <v>0</v>
      </c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229679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>
        <v>16774</v>
      </c>
      <c r="S556" s="40">
        <v>0</v>
      </c>
      <c r="T556" s="19">
        <v>16774</v>
      </c>
      <c r="U556" s="19">
        <v>0</v>
      </c>
      <c r="V556" s="39">
        <v>20968</v>
      </c>
      <c r="W556" s="40">
        <v>0</v>
      </c>
      <c r="X556" s="19">
        <v>20218</v>
      </c>
      <c r="Y556" s="19">
        <v>0</v>
      </c>
      <c r="Z556" s="39">
        <v>20218</v>
      </c>
      <c r="AA556" s="40">
        <v>0</v>
      </c>
      <c r="AB556" s="19">
        <v>8919</v>
      </c>
      <c r="AC556" s="19">
        <v>0</v>
      </c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2046726</v>
      </c>
      <c r="E557" s="32">
        <f t="shared" si="17"/>
        <v>43002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>
        <v>153766</v>
      </c>
      <c r="S557" s="40">
        <v>0</v>
      </c>
      <c r="T557" s="19">
        <v>154352</v>
      </c>
      <c r="U557" s="19">
        <v>0</v>
      </c>
      <c r="V557" s="39">
        <v>189944</v>
      </c>
      <c r="W557" s="40">
        <v>43002</v>
      </c>
      <c r="X557" s="19">
        <v>159600</v>
      </c>
      <c r="Y557" s="19">
        <v>0</v>
      </c>
      <c r="Z557" s="39">
        <v>150674</v>
      </c>
      <c r="AA557" s="40">
        <v>0</v>
      </c>
      <c r="AB557" s="19">
        <v>60179</v>
      </c>
      <c r="AC557" s="19">
        <v>0</v>
      </c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334038.07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>
        <v>27773.200000000001</v>
      </c>
      <c r="S559" s="40">
        <v>0</v>
      </c>
      <c r="T559" s="19">
        <v>27773.200000000001</v>
      </c>
      <c r="U559" s="19">
        <v>0</v>
      </c>
      <c r="V559" s="39">
        <v>27670.34</v>
      </c>
      <c r="W559" s="40">
        <v>0</v>
      </c>
      <c r="X559" s="19">
        <v>26015.200000000001</v>
      </c>
      <c r="Y559" s="19">
        <v>0</v>
      </c>
      <c r="Z559" s="39">
        <v>25086.04</v>
      </c>
      <c r="AA559" s="40">
        <v>0</v>
      </c>
      <c r="AB559" s="19">
        <v>23851.4</v>
      </c>
      <c r="AC559" s="19">
        <v>0</v>
      </c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12049828.74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>
        <v>984525</v>
      </c>
      <c r="S560" s="42">
        <v>0</v>
      </c>
      <c r="T560" s="22">
        <v>0</v>
      </c>
      <c r="U560" s="22">
        <v>0</v>
      </c>
      <c r="V560" s="41">
        <v>1947866</v>
      </c>
      <c r="W560" s="42">
        <v>0</v>
      </c>
      <c r="X560" s="22">
        <v>983270</v>
      </c>
      <c r="Y560" s="22">
        <v>0</v>
      </c>
      <c r="Z560" s="41">
        <v>0</v>
      </c>
      <c r="AA560" s="42">
        <v>0</v>
      </c>
      <c r="AB560" s="22">
        <v>3243831</v>
      </c>
      <c r="AC560" s="22">
        <v>0</v>
      </c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761562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>
        <v>73500</v>
      </c>
      <c r="S561" s="40">
        <v>0</v>
      </c>
      <c r="T561" s="19">
        <v>61500</v>
      </c>
      <c r="U561" s="19">
        <v>0</v>
      </c>
      <c r="V561" s="39">
        <v>61500</v>
      </c>
      <c r="W561" s="40">
        <v>0</v>
      </c>
      <c r="X561" s="19">
        <v>9500</v>
      </c>
      <c r="Y561" s="19">
        <v>0</v>
      </c>
      <c r="Z561" s="39">
        <v>69236</v>
      </c>
      <c r="AA561" s="40">
        <v>0</v>
      </c>
      <c r="AB561" s="19">
        <v>6500</v>
      </c>
      <c r="AC561" s="19">
        <v>0</v>
      </c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3258552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>
        <v>0</v>
      </c>
      <c r="S562" s="42">
        <v>0</v>
      </c>
      <c r="T562" s="22">
        <v>1629276</v>
      </c>
      <c r="U562" s="22">
        <v>0</v>
      </c>
      <c r="V562" s="41">
        <v>0</v>
      </c>
      <c r="W562" s="42">
        <v>0</v>
      </c>
      <c r="X562" s="22">
        <v>0</v>
      </c>
      <c r="Y562" s="22">
        <v>0</v>
      </c>
      <c r="Z562" s="41">
        <v>0</v>
      </c>
      <c r="AA562" s="42">
        <v>0</v>
      </c>
      <c r="AB562" s="22">
        <v>0</v>
      </c>
      <c r="AC562" s="22">
        <v>0</v>
      </c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21262003.5</v>
      </c>
      <c r="E566" s="32">
        <f t="shared" si="17"/>
        <v>3258552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>
        <v>1670910</v>
      </c>
      <c r="S566" s="40">
        <v>0</v>
      </c>
      <c r="T566" s="19">
        <v>1670910</v>
      </c>
      <c r="U566" s="19">
        <v>3258552</v>
      </c>
      <c r="V566" s="39">
        <v>1670910</v>
      </c>
      <c r="W566" s="40">
        <v>0</v>
      </c>
      <c r="X566" s="19">
        <v>1836820</v>
      </c>
      <c r="Y566" s="19">
        <v>0</v>
      </c>
      <c r="Z566" s="39">
        <v>1836820</v>
      </c>
      <c r="AA566" s="40">
        <v>0</v>
      </c>
      <c r="AB566" s="19">
        <v>2450173.5</v>
      </c>
      <c r="AC566" s="19">
        <v>0</v>
      </c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1545700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>
        <v>100000</v>
      </c>
      <c r="S567" s="40">
        <v>0</v>
      </c>
      <c r="T567" s="19">
        <v>100000</v>
      </c>
      <c r="U567" s="19">
        <v>0</v>
      </c>
      <c r="V567" s="39">
        <v>100000</v>
      </c>
      <c r="W567" s="40">
        <v>0</v>
      </c>
      <c r="X567" s="19">
        <v>100000</v>
      </c>
      <c r="Y567" s="19">
        <v>0</v>
      </c>
      <c r="Z567" s="39">
        <v>100000</v>
      </c>
      <c r="AA567" s="40">
        <v>0</v>
      </c>
      <c r="AB567" s="19">
        <v>445700</v>
      </c>
      <c r="AC567" s="19">
        <v>0</v>
      </c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>
        <v>0</v>
      </c>
      <c r="AA571" s="42">
        <v>0</v>
      </c>
      <c r="AB571" s="22">
        <v>0</v>
      </c>
      <c r="AC571" s="22">
        <v>0</v>
      </c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>
        <v>0</v>
      </c>
      <c r="AA572" s="42">
        <v>0</v>
      </c>
      <c r="AB572" s="22">
        <v>0</v>
      </c>
      <c r="AC572" s="22">
        <v>0</v>
      </c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940426.5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>
        <v>0</v>
      </c>
      <c r="S575" s="40">
        <v>0</v>
      </c>
      <c r="T575" s="19">
        <v>43028</v>
      </c>
      <c r="U575" s="19">
        <v>0</v>
      </c>
      <c r="V575" s="39">
        <v>0</v>
      </c>
      <c r="W575" s="40">
        <v>0</v>
      </c>
      <c r="X575" s="19">
        <v>298193.5</v>
      </c>
      <c r="Y575" s="19">
        <v>0</v>
      </c>
      <c r="Z575" s="39">
        <v>192949</v>
      </c>
      <c r="AA575" s="40">
        <v>0</v>
      </c>
      <c r="AB575" s="19">
        <v>105134</v>
      </c>
      <c r="AC575" s="19">
        <v>0</v>
      </c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376826.5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>
        <v>0</v>
      </c>
      <c r="S576" s="40">
        <v>0</v>
      </c>
      <c r="T576" s="19">
        <v>3187</v>
      </c>
      <c r="U576" s="19">
        <v>0</v>
      </c>
      <c r="V576" s="39">
        <v>43180</v>
      </c>
      <c r="W576" s="40">
        <v>0</v>
      </c>
      <c r="X576" s="19">
        <v>14470</v>
      </c>
      <c r="Y576" s="19">
        <v>0</v>
      </c>
      <c r="Z576" s="39">
        <v>9115</v>
      </c>
      <c r="AA576" s="40">
        <v>0</v>
      </c>
      <c r="AB576" s="19">
        <v>256745</v>
      </c>
      <c r="AC576" s="19">
        <v>0</v>
      </c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>
        <v>0</v>
      </c>
      <c r="S579" s="40">
        <v>0</v>
      </c>
      <c r="T579" s="19">
        <v>0</v>
      </c>
      <c r="U579" s="19">
        <v>0</v>
      </c>
      <c r="V579" s="39">
        <v>0</v>
      </c>
      <c r="W579" s="40">
        <v>0</v>
      </c>
      <c r="X579" s="19">
        <v>0</v>
      </c>
      <c r="Y579" s="19">
        <v>0</v>
      </c>
      <c r="Z579" s="39">
        <v>0</v>
      </c>
      <c r="AA579" s="40">
        <v>0</v>
      </c>
      <c r="AB579" s="19">
        <v>0</v>
      </c>
      <c r="AC579" s="19">
        <v>0</v>
      </c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>
        <v>0</v>
      </c>
      <c r="S582" s="42">
        <v>0</v>
      </c>
      <c r="T582" s="22">
        <v>0</v>
      </c>
      <c r="U582" s="22">
        <v>0</v>
      </c>
      <c r="V582" s="41">
        <v>0</v>
      </c>
      <c r="W582" s="42">
        <v>0</v>
      </c>
      <c r="X582" s="22">
        <v>0</v>
      </c>
      <c r="Y582" s="22">
        <v>0</v>
      </c>
      <c r="Z582" s="41">
        <v>0</v>
      </c>
      <c r="AA582" s="42">
        <v>0</v>
      </c>
      <c r="AB582" s="22">
        <v>0</v>
      </c>
      <c r="AC582" s="22">
        <v>0</v>
      </c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75000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>
        <v>0</v>
      </c>
      <c r="S584" s="42">
        <v>0</v>
      </c>
      <c r="T584" s="22">
        <v>0</v>
      </c>
      <c r="U584" s="22">
        <v>0</v>
      </c>
      <c r="V584" s="41">
        <v>0</v>
      </c>
      <c r="W584" s="42">
        <v>0</v>
      </c>
      <c r="X584" s="22">
        <v>0</v>
      </c>
      <c r="Y584" s="22">
        <v>0</v>
      </c>
      <c r="Z584" s="41">
        <v>0</v>
      </c>
      <c r="AA584" s="42">
        <v>0</v>
      </c>
      <c r="AB584" s="22">
        <v>25000</v>
      </c>
      <c r="AC584" s="22">
        <v>0</v>
      </c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8190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>
        <v>0</v>
      </c>
      <c r="S585" s="40">
        <v>0</v>
      </c>
      <c r="T585" s="19">
        <v>3800</v>
      </c>
      <c r="U585" s="19">
        <v>0</v>
      </c>
      <c r="V585" s="39">
        <v>0</v>
      </c>
      <c r="W585" s="40">
        <v>0</v>
      </c>
      <c r="X585" s="19">
        <v>0</v>
      </c>
      <c r="Y585" s="19">
        <v>0</v>
      </c>
      <c r="Z585" s="39">
        <v>0</v>
      </c>
      <c r="AA585" s="40">
        <v>0</v>
      </c>
      <c r="AB585" s="19">
        <v>0</v>
      </c>
      <c r="AC585" s="19">
        <v>0</v>
      </c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64486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>
        <v>64486</v>
      </c>
      <c r="AC590" s="22">
        <v>0</v>
      </c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1028641.6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>
        <v>65000</v>
      </c>
      <c r="S591" s="40">
        <v>0</v>
      </c>
      <c r="T591" s="19">
        <v>6460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>
        <v>199000</v>
      </c>
      <c r="AA591" s="40">
        <v>0</v>
      </c>
      <c r="AB591" s="19">
        <v>180108.6</v>
      </c>
      <c r="AC591" s="19">
        <v>0</v>
      </c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217915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>
        <v>12990</v>
      </c>
      <c r="S595" s="42">
        <v>0</v>
      </c>
      <c r="T595" s="22">
        <v>1530</v>
      </c>
      <c r="U595" s="22">
        <v>0</v>
      </c>
      <c r="V595" s="41">
        <v>8952</v>
      </c>
      <c r="W595" s="42">
        <v>0</v>
      </c>
      <c r="X595" s="22">
        <v>5467</v>
      </c>
      <c r="Y595" s="22">
        <v>0</v>
      </c>
      <c r="Z595" s="41">
        <v>2820</v>
      </c>
      <c r="AA595" s="42">
        <v>0</v>
      </c>
      <c r="AB595" s="22">
        <v>5360</v>
      </c>
      <c r="AC595" s="22">
        <v>0</v>
      </c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191486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>
        <v>7800</v>
      </c>
      <c r="S597" s="42">
        <v>0</v>
      </c>
      <c r="T597" s="22">
        <v>3200</v>
      </c>
      <c r="U597" s="22">
        <v>0</v>
      </c>
      <c r="V597" s="41">
        <v>10470</v>
      </c>
      <c r="W597" s="42">
        <v>0</v>
      </c>
      <c r="X597" s="22">
        <v>0</v>
      </c>
      <c r="Y597" s="22">
        <v>0</v>
      </c>
      <c r="Z597" s="41">
        <v>30000</v>
      </c>
      <c r="AA597" s="42">
        <v>0</v>
      </c>
      <c r="AB597" s="22">
        <v>14100</v>
      </c>
      <c r="AC597" s="22">
        <v>0</v>
      </c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294515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>
        <v>21599</v>
      </c>
      <c r="S599" s="42">
        <v>0</v>
      </c>
      <c r="T599" s="22">
        <v>784</v>
      </c>
      <c r="U599" s="22">
        <v>0</v>
      </c>
      <c r="V599" s="41">
        <v>11269</v>
      </c>
      <c r="W599" s="42">
        <v>0</v>
      </c>
      <c r="X599" s="22">
        <v>9760</v>
      </c>
      <c r="Y599" s="22">
        <v>0</v>
      </c>
      <c r="Z599" s="41">
        <v>0</v>
      </c>
      <c r="AA599" s="42">
        <v>0</v>
      </c>
      <c r="AB599" s="22">
        <v>9657</v>
      </c>
      <c r="AC599" s="22">
        <v>0</v>
      </c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5051783.8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>
        <v>105520</v>
      </c>
      <c r="S600" s="40">
        <v>0</v>
      </c>
      <c r="T600" s="19">
        <v>288609</v>
      </c>
      <c r="U600" s="19">
        <v>0</v>
      </c>
      <c r="V600" s="39">
        <v>608516</v>
      </c>
      <c r="W600" s="40">
        <v>0</v>
      </c>
      <c r="X600" s="19">
        <v>330907</v>
      </c>
      <c r="Y600" s="19">
        <v>0</v>
      </c>
      <c r="Z600" s="39">
        <v>468805</v>
      </c>
      <c r="AA600" s="40">
        <v>0</v>
      </c>
      <c r="AB600" s="19">
        <v>1358885</v>
      </c>
      <c r="AC600" s="19">
        <v>0</v>
      </c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72647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>
        <v>34712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>
        <v>0</v>
      </c>
      <c r="AA601" s="42">
        <v>0</v>
      </c>
      <c r="AB601" s="22">
        <v>37935</v>
      </c>
      <c r="AC601" s="22">
        <v>0</v>
      </c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183600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>
        <v>16385</v>
      </c>
      <c r="S602" s="40">
        <v>0</v>
      </c>
      <c r="T602" s="19">
        <v>12780</v>
      </c>
      <c r="U602" s="19">
        <v>0</v>
      </c>
      <c r="V602" s="39">
        <v>17700</v>
      </c>
      <c r="W602" s="40">
        <v>0</v>
      </c>
      <c r="X602" s="19">
        <v>18500</v>
      </c>
      <c r="Y602" s="19">
        <v>0</v>
      </c>
      <c r="Z602" s="39">
        <v>10110</v>
      </c>
      <c r="AA602" s="40">
        <v>0</v>
      </c>
      <c r="AB602" s="19">
        <v>52585</v>
      </c>
      <c r="AC602" s="19">
        <v>0</v>
      </c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94892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>
        <v>1265</v>
      </c>
      <c r="S603" s="42">
        <v>0</v>
      </c>
      <c r="T603" s="22">
        <v>8650</v>
      </c>
      <c r="U603" s="22">
        <v>0</v>
      </c>
      <c r="V603" s="41">
        <v>5207</v>
      </c>
      <c r="W603" s="42">
        <v>0</v>
      </c>
      <c r="X603" s="22">
        <v>1204</v>
      </c>
      <c r="Y603" s="22">
        <v>0</v>
      </c>
      <c r="Z603" s="41">
        <v>1600</v>
      </c>
      <c r="AA603" s="42">
        <v>0</v>
      </c>
      <c r="AB603" s="22">
        <v>52735</v>
      </c>
      <c r="AC603" s="22">
        <v>0</v>
      </c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1387038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>
        <v>142854</v>
      </c>
      <c r="S604" s="40">
        <v>0</v>
      </c>
      <c r="T604" s="19">
        <v>75651</v>
      </c>
      <c r="U604" s="19">
        <v>0</v>
      </c>
      <c r="V604" s="39">
        <v>75864</v>
      </c>
      <c r="W604" s="40">
        <v>0</v>
      </c>
      <c r="X604" s="19">
        <v>57465</v>
      </c>
      <c r="Y604" s="19">
        <v>0</v>
      </c>
      <c r="Z604" s="39">
        <v>167450</v>
      </c>
      <c r="AA604" s="40">
        <v>0</v>
      </c>
      <c r="AB604" s="19">
        <v>322010</v>
      </c>
      <c r="AC604" s="19">
        <v>0</v>
      </c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4326637.5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>
        <v>415930</v>
      </c>
      <c r="S605" s="40">
        <v>0</v>
      </c>
      <c r="T605" s="19">
        <v>399411</v>
      </c>
      <c r="U605" s="19">
        <v>0</v>
      </c>
      <c r="V605" s="39">
        <v>387616</v>
      </c>
      <c r="W605" s="40">
        <v>0</v>
      </c>
      <c r="X605" s="19">
        <v>196161</v>
      </c>
      <c r="Y605" s="19">
        <v>0</v>
      </c>
      <c r="Z605" s="39">
        <v>562814</v>
      </c>
      <c r="AA605" s="40">
        <v>0</v>
      </c>
      <c r="AB605" s="19">
        <v>637720.5</v>
      </c>
      <c r="AC605" s="19">
        <v>0</v>
      </c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748541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>
        <v>26367</v>
      </c>
      <c r="S606" s="40">
        <v>0</v>
      </c>
      <c r="T606" s="19">
        <v>48742</v>
      </c>
      <c r="U606" s="19">
        <v>0</v>
      </c>
      <c r="V606" s="39">
        <v>46918</v>
      </c>
      <c r="W606" s="40">
        <v>0</v>
      </c>
      <c r="X606" s="19">
        <v>54482</v>
      </c>
      <c r="Y606" s="19">
        <v>0</v>
      </c>
      <c r="Z606" s="39">
        <v>112878</v>
      </c>
      <c r="AA606" s="40">
        <v>0</v>
      </c>
      <c r="AB606" s="19">
        <v>305501</v>
      </c>
      <c r="AC606" s="19">
        <v>0</v>
      </c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47425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>
        <v>16080</v>
      </c>
      <c r="S607" s="42">
        <v>0</v>
      </c>
      <c r="T607" s="22">
        <v>0</v>
      </c>
      <c r="U607" s="22">
        <v>0</v>
      </c>
      <c r="V607" s="41">
        <v>31345</v>
      </c>
      <c r="W607" s="42">
        <v>0</v>
      </c>
      <c r="X607" s="22">
        <v>0</v>
      </c>
      <c r="Y607" s="22">
        <v>0</v>
      </c>
      <c r="Z607" s="41">
        <v>0</v>
      </c>
      <c r="AA607" s="42">
        <v>0</v>
      </c>
      <c r="AB607" s="22">
        <v>0</v>
      </c>
      <c r="AC607" s="22">
        <v>0</v>
      </c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396715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>
        <v>396715</v>
      </c>
      <c r="AC609" s="19">
        <v>0</v>
      </c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158716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>
        <v>2480</v>
      </c>
      <c r="S610" s="40">
        <v>0</v>
      </c>
      <c r="T610" s="19">
        <v>4900</v>
      </c>
      <c r="U610" s="19">
        <v>0</v>
      </c>
      <c r="V610" s="39">
        <v>9340</v>
      </c>
      <c r="W610" s="40">
        <v>0</v>
      </c>
      <c r="X610" s="19">
        <v>7383</v>
      </c>
      <c r="Y610" s="19">
        <v>0</v>
      </c>
      <c r="Z610" s="39">
        <v>16433</v>
      </c>
      <c r="AA610" s="40">
        <v>0</v>
      </c>
      <c r="AB610" s="19">
        <v>96430</v>
      </c>
      <c r="AC610" s="19">
        <v>0</v>
      </c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238094.57000000004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>
        <v>15050</v>
      </c>
      <c r="S611" s="40">
        <v>0</v>
      </c>
      <c r="T611" s="19">
        <v>10550</v>
      </c>
      <c r="U611" s="19">
        <v>0</v>
      </c>
      <c r="V611" s="39">
        <v>12000</v>
      </c>
      <c r="W611" s="40">
        <v>0</v>
      </c>
      <c r="X611" s="19">
        <v>20940.060000000001</v>
      </c>
      <c r="Y611" s="19">
        <v>0</v>
      </c>
      <c r="Z611" s="39">
        <v>5792.98</v>
      </c>
      <c r="AA611" s="40">
        <v>0</v>
      </c>
      <c r="AB611" s="19">
        <v>6500</v>
      </c>
      <c r="AC611" s="19">
        <v>0</v>
      </c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31600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>
        <v>31600</v>
      </c>
      <c r="W612" s="40">
        <v>0</v>
      </c>
      <c r="X612" s="19">
        <v>0</v>
      </c>
      <c r="Y612" s="19">
        <v>0</v>
      </c>
      <c r="Z612" s="39">
        <v>0</v>
      </c>
      <c r="AA612" s="40">
        <v>0</v>
      </c>
      <c r="AB612" s="19">
        <v>0</v>
      </c>
      <c r="AC612" s="19">
        <v>0</v>
      </c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3540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>
        <v>1250</v>
      </c>
      <c r="W613" s="42">
        <v>0</v>
      </c>
      <c r="X613" s="22">
        <v>2290</v>
      </c>
      <c r="Y613" s="22">
        <v>0</v>
      </c>
      <c r="Z613" s="41">
        <v>0</v>
      </c>
      <c r="AA613" s="42">
        <v>0</v>
      </c>
      <c r="AB613" s="22">
        <v>0</v>
      </c>
      <c r="AC613" s="22">
        <v>0</v>
      </c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3732467.4499999997</v>
      </c>
      <c r="E614" s="32">
        <f t="shared" si="19"/>
        <v>78150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>
        <v>77210</v>
      </c>
      <c r="S614" s="40">
        <v>0</v>
      </c>
      <c r="T614" s="19">
        <v>635747.51</v>
      </c>
      <c r="U614" s="19">
        <v>0</v>
      </c>
      <c r="V614" s="39">
        <v>50810</v>
      </c>
      <c r="W614" s="40">
        <v>0</v>
      </c>
      <c r="X614" s="19">
        <v>133730.62</v>
      </c>
      <c r="Y614" s="19">
        <v>78150</v>
      </c>
      <c r="Z614" s="39">
        <v>569972.65</v>
      </c>
      <c r="AA614" s="40">
        <v>0</v>
      </c>
      <c r="AB614" s="19">
        <v>212660</v>
      </c>
      <c r="AC614" s="19">
        <v>0</v>
      </c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232880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>
        <v>29230</v>
      </c>
      <c r="W615" s="42">
        <v>0</v>
      </c>
      <c r="X615" s="22">
        <v>0</v>
      </c>
      <c r="Y615" s="22">
        <v>0</v>
      </c>
      <c r="Z615" s="41">
        <v>118470</v>
      </c>
      <c r="AA615" s="42">
        <v>0</v>
      </c>
      <c r="AB615" s="22">
        <v>85180</v>
      </c>
      <c r="AC615" s="22">
        <v>0</v>
      </c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360965.99000000005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>
        <v>32066.54</v>
      </c>
      <c r="S616" s="42">
        <v>0</v>
      </c>
      <c r="T616" s="22">
        <v>36774</v>
      </c>
      <c r="U616" s="22">
        <v>0</v>
      </c>
      <c r="V616" s="41">
        <v>0</v>
      </c>
      <c r="W616" s="42">
        <v>0</v>
      </c>
      <c r="X616" s="22">
        <v>3370.5</v>
      </c>
      <c r="Y616" s="22">
        <v>0</v>
      </c>
      <c r="Z616" s="41">
        <v>10865</v>
      </c>
      <c r="AA616" s="42">
        <v>0</v>
      </c>
      <c r="AB616" s="22">
        <v>73342.2</v>
      </c>
      <c r="AC616" s="22">
        <v>0</v>
      </c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468342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0</v>
      </c>
      <c r="U617" s="19">
        <v>0</v>
      </c>
      <c r="V617" s="39">
        <v>0</v>
      </c>
      <c r="W617" s="40">
        <v>0</v>
      </c>
      <c r="X617" s="19">
        <v>18832</v>
      </c>
      <c r="Y617" s="19">
        <v>0</v>
      </c>
      <c r="Z617" s="39">
        <v>33170</v>
      </c>
      <c r="AA617" s="40">
        <v>0</v>
      </c>
      <c r="AB617" s="19">
        <v>388092</v>
      </c>
      <c r="AC617" s="19">
        <v>0</v>
      </c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1723931.52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>
        <v>163746.9</v>
      </c>
      <c r="S622" s="40">
        <v>0</v>
      </c>
      <c r="T622" s="19">
        <v>65862.5</v>
      </c>
      <c r="U622" s="19">
        <v>0</v>
      </c>
      <c r="V622" s="39">
        <v>148092</v>
      </c>
      <c r="W622" s="40">
        <v>0</v>
      </c>
      <c r="X622" s="19">
        <v>44300.1</v>
      </c>
      <c r="Y622" s="19">
        <v>0</v>
      </c>
      <c r="Z622" s="39">
        <v>117969.4</v>
      </c>
      <c r="AA622" s="40">
        <v>0</v>
      </c>
      <c r="AB622" s="19">
        <v>262967</v>
      </c>
      <c r="AC622" s="19">
        <v>0</v>
      </c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6066666.3300000001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>
        <v>466666.67</v>
      </c>
      <c r="S623" s="40">
        <v>0</v>
      </c>
      <c r="T623" s="19">
        <v>466666.67</v>
      </c>
      <c r="U623" s="19">
        <v>0</v>
      </c>
      <c r="V623" s="39">
        <v>466666.67</v>
      </c>
      <c r="W623" s="40">
        <v>0</v>
      </c>
      <c r="X623" s="19">
        <v>466666.63</v>
      </c>
      <c r="Y623" s="19">
        <v>0</v>
      </c>
      <c r="Z623" s="39">
        <v>466666</v>
      </c>
      <c r="AA623" s="40">
        <v>0</v>
      </c>
      <c r="AB623" s="19">
        <v>466667</v>
      </c>
      <c r="AC623" s="19">
        <v>0</v>
      </c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793674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>
        <v>80472</v>
      </c>
      <c r="S628" s="40">
        <v>0</v>
      </c>
      <c r="T628" s="19">
        <v>69120</v>
      </c>
      <c r="U628" s="19">
        <v>0</v>
      </c>
      <c r="V628" s="39">
        <v>56646</v>
      </c>
      <c r="W628" s="40">
        <v>0</v>
      </c>
      <c r="X628" s="19">
        <v>64779</v>
      </c>
      <c r="Y628" s="19">
        <v>0</v>
      </c>
      <c r="Z628" s="39">
        <v>79714.5</v>
      </c>
      <c r="AA628" s="40">
        <v>0</v>
      </c>
      <c r="AB628" s="19">
        <v>155428.5</v>
      </c>
      <c r="AC628" s="19">
        <v>0</v>
      </c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1522240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>
        <v>0</v>
      </c>
      <c r="S629" s="40">
        <v>0</v>
      </c>
      <c r="T629" s="19">
        <v>480000</v>
      </c>
      <c r="U629" s="19">
        <v>0</v>
      </c>
      <c r="V629" s="39">
        <v>0</v>
      </c>
      <c r="W629" s="40">
        <v>0</v>
      </c>
      <c r="X629" s="19">
        <v>0</v>
      </c>
      <c r="Y629" s="19">
        <v>0</v>
      </c>
      <c r="Z629" s="39">
        <v>0</v>
      </c>
      <c r="AA629" s="40">
        <v>0</v>
      </c>
      <c r="AB629" s="19">
        <v>721600</v>
      </c>
      <c r="AC629" s="19">
        <v>0</v>
      </c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15043422.66</v>
      </c>
      <c r="E630" s="32">
        <f t="shared" si="19"/>
        <v>4454300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>
        <v>203103</v>
      </c>
      <c r="S630" s="40">
        <v>0</v>
      </c>
      <c r="T630" s="19">
        <v>2478065</v>
      </c>
      <c r="U630" s="19">
        <v>2277000</v>
      </c>
      <c r="V630" s="39">
        <v>511408.6</v>
      </c>
      <c r="W630" s="40">
        <v>416600</v>
      </c>
      <c r="X630" s="19">
        <v>712574</v>
      </c>
      <c r="Y630" s="19">
        <v>0</v>
      </c>
      <c r="Z630" s="39">
        <v>3453915</v>
      </c>
      <c r="AA630" s="40">
        <v>0</v>
      </c>
      <c r="AB630" s="19">
        <v>3179080</v>
      </c>
      <c r="AC630" s="19">
        <v>1464700</v>
      </c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12300511.800000001</v>
      </c>
      <c r="E631" s="32">
        <f t="shared" si="19"/>
        <v>132350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>
        <v>961527</v>
      </c>
      <c r="S631" s="40">
        <v>0</v>
      </c>
      <c r="T631" s="19">
        <v>901289.25</v>
      </c>
      <c r="U631" s="19">
        <v>0</v>
      </c>
      <c r="V631" s="39">
        <v>411500</v>
      </c>
      <c r="W631" s="40">
        <v>0</v>
      </c>
      <c r="X631" s="19">
        <v>577456.5</v>
      </c>
      <c r="Y631" s="19">
        <v>0</v>
      </c>
      <c r="Z631" s="39">
        <v>6326371.25</v>
      </c>
      <c r="AA631" s="40">
        <v>0</v>
      </c>
      <c r="AB631" s="19">
        <v>547106</v>
      </c>
      <c r="AC631" s="19">
        <v>132350</v>
      </c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22814205.379999999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>
        <v>2689724</v>
      </c>
      <c r="S632" s="40">
        <v>0</v>
      </c>
      <c r="T632" s="19">
        <v>2015765</v>
      </c>
      <c r="U632" s="19">
        <v>0</v>
      </c>
      <c r="V632" s="39">
        <v>1389790</v>
      </c>
      <c r="W632" s="40">
        <v>0</v>
      </c>
      <c r="X632" s="19">
        <v>4261730</v>
      </c>
      <c r="Y632" s="19">
        <v>0</v>
      </c>
      <c r="Z632" s="39">
        <v>684725</v>
      </c>
      <c r="AA632" s="40">
        <v>0</v>
      </c>
      <c r="AB632" s="19">
        <v>194800</v>
      </c>
      <c r="AC632" s="19">
        <v>0</v>
      </c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1356.57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>
        <v>82.79</v>
      </c>
      <c r="S634" s="40">
        <v>0</v>
      </c>
      <c r="T634" s="19">
        <v>68.33</v>
      </c>
      <c r="U634" s="19">
        <v>0</v>
      </c>
      <c r="V634" s="39">
        <v>50.28</v>
      </c>
      <c r="W634" s="40">
        <v>0</v>
      </c>
      <c r="X634" s="19">
        <v>36</v>
      </c>
      <c r="Y634" s="19">
        <v>0</v>
      </c>
      <c r="Z634" s="39">
        <v>385.16</v>
      </c>
      <c r="AA634" s="40">
        <v>0</v>
      </c>
      <c r="AB634" s="19">
        <v>133.79</v>
      </c>
      <c r="AC634" s="19">
        <v>0</v>
      </c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17193644.140000001</v>
      </c>
      <c r="E635" s="32">
        <f t="shared" si="19"/>
        <v>542141.36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>
        <v>977718.82</v>
      </c>
      <c r="S635" s="40">
        <v>59380.11</v>
      </c>
      <c r="T635" s="19">
        <v>2435596.7200000002</v>
      </c>
      <c r="U635" s="19">
        <v>32326.86</v>
      </c>
      <c r="V635" s="39">
        <v>1468723.99</v>
      </c>
      <c r="W635" s="40">
        <v>33319.769999999997</v>
      </c>
      <c r="X635" s="19">
        <v>1418309.29</v>
      </c>
      <c r="Y635" s="19">
        <v>44210.41</v>
      </c>
      <c r="Z635" s="39">
        <v>1417558.99</v>
      </c>
      <c r="AA635" s="40">
        <v>68065.429999999993</v>
      </c>
      <c r="AB635" s="19">
        <v>1440759.98</v>
      </c>
      <c r="AC635" s="19">
        <v>60373.599999999999</v>
      </c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3151755.51</v>
      </c>
      <c r="E636" s="32">
        <f t="shared" si="19"/>
        <v>184250.61000000002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>
        <v>318699.71999999997</v>
      </c>
      <c r="S636" s="40">
        <v>17536.400000000001</v>
      </c>
      <c r="T636" s="19">
        <v>318699.71999999997</v>
      </c>
      <c r="U636" s="19">
        <v>15681.8</v>
      </c>
      <c r="V636" s="39">
        <v>318699.71999999997</v>
      </c>
      <c r="W636" s="40">
        <v>19310.2</v>
      </c>
      <c r="X636" s="19">
        <v>165986.75</v>
      </c>
      <c r="Y636" s="19">
        <v>16708</v>
      </c>
      <c r="Z636" s="39">
        <v>166064.75</v>
      </c>
      <c r="AA636" s="40">
        <v>15992.41</v>
      </c>
      <c r="AB636" s="19">
        <v>0</v>
      </c>
      <c r="AC636" s="19">
        <v>13725</v>
      </c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260454.42000000004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>
        <v>32765.34</v>
      </c>
      <c r="S637" s="40">
        <v>0</v>
      </c>
      <c r="T637" s="19">
        <v>37065.440000000002</v>
      </c>
      <c r="U637" s="19">
        <v>0</v>
      </c>
      <c r="V637" s="39">
        <v>2534.9499999999998</v>
      </c>
      <c r="W637" s="40">
        <v>0</v>
      </c>
      <c r="X637" s="19">
        <v>13811.95</v>
      </c>
      <c r="Y637" s="19">
        <v>0</v>
      </c>
      <c r="Z637" s="39">
        <v>23425.54</v>
      </c>
      <c r="AA637" s="40">
        <v>0</v>
      </c>
      <c r="AB637" s="19">
        <v>0</v>
      </c>
      <c r="AC637" s="19">
        <v>0</v>
      </c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792579.50000000023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>
        <v>114896.6</v>
      </c>
      <c r="S638" s="40">
        <v>0</v>
      </c>
      <c r="T638" s="19">
        <v>57448.3</v>
      </c>
      <c r="U638" s="19">
        <v>0</v>
      </c>
      <c r="V638" s="39">
        <v>57448.3</v>
      </c>
      <c r="W638" s="40">
        <v>0</v>
      </c>
      <c r="X638" s="19">
        <v>90289.3</v>
      </c>
      <c r="Y638" s="19">
        <v>0</v>
      </c>
      <c r="Z638" s="39">
        <v>57448.3</v>
      </c>
      <c r="AA638" s="40">
        <v>0</v>
      </c>
      <c r="AB638" s="19">
        <v>0</v>
      </c>
      <c r="AC638" s="19">
        <v>0</v>
      </c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126975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>
        <v>10191</v>
      </c>
      <c r="S639" s="40">
        <v>0</v>
      </c>
      <c r="T639" s="19">
        <v>28647</v>
      </c>
      <c r="U639" s="19">
        <v>0</v>
      </c>
      <c r="V639" s="39">
        <v>25310</v>
      </c>
      <c r="W639" s="40">
        <v>0</v>
      </c>
      <c r="X639" s="19">
        <v>0</v>
      </c>
      <c r="Y639" s="19">
        <v>0</v>
      </c>
      <c r="Z639" s="39">
        <v>9504</v>
      </c>
      <c r="AA639" s="40">
        <v>0</v>
      </c>
      <c r="AB639" s="19">
        <v>0</v>
      </c>
      <c r="AC639" s="19">
        <v>0</v>
      </c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247526.31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>
        <v>0</v>
      </c>
      <c r="S641" s="40">
        <v>0</v>
      </c>
      <c r="T641" s="19">
        <v>0</v>
      </c>
      <c r="U641" s="19">
        <v>0</v>
      </c>
      <c r="V641" s="39">
        <v>0</v>
      </c>
      <c r="W641" s="40">
        <v>0</v>
      </c>
      <c r="X641" s="19">
        <v>221739.31</v>
      </c>
      <c r="Y641" s="19">
        <v>0</v>
      </c>
      <c r="Z641" s="39">
        <v>0</v>
      </c>
      <c r="AA641" s="40">
        <v>0</v>
      </c>
      <c r="AB641" s="19">
        <v>0</v>
      </c>
      <c r="AC641" s="19">
        <v>0</v>
      </c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97065700.249999985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>
        <v>7145747.3499999996</v>
      </c>
      <c r="S642" s="40">
        <v>0</v>
      </c>
      <c r="T642" s="19">
        <v>7719090.4800000004</v>
      </c>
      <c r="U642" s="19">
        <v>0</v>
      </c>
      <c r="V642" s="39">
        <v>7980467.6200000001</v>
      </c>
      <c r="W642" s="40">
        <v>0</v>
      </c>
      <c r="X642" s="19">
        <v>9720143.5500000007</v>
      </c>
      <c r="Y642" s="19">
        <v>0</v>
      </c>
      <c r="Z642" s="39">
        <v>8430067.2699999996</v>
      </c>
      <c r="AA642" s="40">
        <v>0</v>
      </c>
      <c r="AB642" s="19">
        <v>8338195.4900000002</v>
      </c>
      <c r="AC642" s="19">
        <v>0</v>
      </c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50791918.200000003</v>
      </c>
      <c r="E644" s="32">
        <f t="shared" ref="E644:E707" si="21">G644+I644+K644+M644+O644+Q644+S644+U644+W644+Y644+AA644+AC644</f>
        <v>256841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>
        <v>1867126.72</v>
      </c>
      <c r="S644" s="40">
        <v>0</v>
      </c>
      <c r="T644" s="19">
        <v>1989702.44</v>
      </c>
      <c r="U644" s="19">
        <v>243768</v>
      </c>
      <c r="V644" s="39">
        <v>6137107.3099999996</v>
      </c>
      <c r="W644" s="40">
        <v>0</v>
      </c>
      <c r="X644" s="19">
        <v>9201040.5600000005</v>
      </c>
      <c r="Y644" s="19">
        <v>0</v>
      </c>
      <c r="Z644" s="39">
        <v>4097262.66</v>
      </c>
      <c r="AA644" s="40">
        <v>0</v>
      </c>
      <c r="AB644" s="19">
        <v>9914393.1400000006</v>
      </c>
      <c r="AC644" s="19">
        <v>0</v>
      </c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30755419.990000002</v>
      </c>
      <c r="E645" s="32">
        <f t="shared" si="21"/>
        <v>2497512.1500000004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>
        <v>6010559.2000000002</v>
      </c>
      <c r="S645" s="40">
        <v>0</v>
      </c>
      <c r="T645" s="19">
        <v>3836489.64</v>
      </c>
      <c r="U645" s="19">
        <v>1389108.8</v>
      </c>
      <c r="V645" s="39">
        <v>1453347</v>
      </c>
      <c r="W645" s="40">
        <v>0</v>
      </c>
      <c r="X645" s="19">
        <v>1125009.3</v>
      </c>
      <c r="Y645" s="19">
        <v>0</v>
      </c>
      <c r="Z645" s="39">
        <v>1892723.4</v>
      </c>
      <c r="AA645" s="40">
        <v>0</v>
      </c>
      <c r="AB645" s="19">
        <v>3706457.1</v>
      </c>
      <c r="AC645" s="19">
        <v>0</v>
      </c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4933911.9799999995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>
        <v>380457.2</v>
      </c>
      <c r="S646" s="40">
        <v>0</v>
      </c>
      <c r="T646" s="19">
        <v>388949.3</v>
      </c>
      <c r="U646" s="19">
        <v>0</v>
      </c>
      <c r="V646" s="39">
        <v>370569.5</v>
      </c>
      <c r="W646" s="40">
        <v>0</v>
      </c>
      <c r="X646" s="19">
        <v>431066.74</v>
      </c>
      <c r="Y646" s="19">
        <v>0</v>
      </c>
      <c r="Z646" s="39">
        <v>436206.2</v>
      </c>
      <c r="AA646" s="40">
        <v>0</v>
      </c>
      <c r="AB646" s="19">
        <v>472425.6</v>
      </c>
      <c r="AC646" s="19">
        <v>0</v>
      </c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4475366.8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>
        <v>0</v>
      </c>
      <c r="S647" s="40">
        <v>0</v>
      </c>
      <c r="T647" s="19">
        <v>0</v>
      </c>
      <c r="U647" s="19">
        <v>0</v>
      </c>
      <c r="V647" s="39">
        <v>1096071</v>
      </c>
      <c r="W647" s="40">
        <v>0</v>
      </c>
      <c r="X647" s="19">
        <v>136300</v>
      </c>
      <c r="Y647" s="19">
        <v>0</v>
      </c>
      <c r="Z647" s="39">
        <v>0</v>
      </c>
      <c r="AA647" s="40">
        <v>0</v>
      </c>
      <c r="AB647" s="19">
        <v>1456316</v>
      </c>
      <c r="AC647" s="19">
        <v>0</v>
      </c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1039149.5499999999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>
        <v>1770</v>
      </c>
      <c r="S648" s="40">
        <v>0</v>
      </c>
      <c r="T648" s="19">
        <v>68330</v>
      </c>
      <c r="U648" s="19">
        <v>0</v>
      </c>
      <c r="V648" s="39">
        <v>38874.239999999998</v>
      </c>
      <c r="W648" s="40">
        <v>0</v>
      </c>
      <c r="X648" s="19">
        <v>37493.379999999997</v>
      </c>
      <c r="Y648" s="19">
        <v>0</v>
      </c>
      <c r="Z648" s="39">
        <v>166254.35999999999</v>
      </c>
      <c r="AA648" s="40">
        <v>0</v>
      </c>
      <c r="AB648" s="19">
        <v>261209.74</v>
      </c>
      <c r="AC648" s="19">
        <v>0</v>
      </c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78110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>
        <v>39055</v>
      </c>
      <c r="Y649" s="22">
        <v>0</v>
      </c>
      <c r="Z649" s="41">
        <v>0</v>
      </c>
      <c r="AA649" s="42">
        <v>0</v>
      </c>
      <c r="AB649" s="22">
        <v>39055</v>
      </c>
      <c r="AC649" s="22">
        <v>0</v>
      </c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1017258.25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>
        <v>56280</v>
      </c>
      <c r="S650" s="40">
        <v>0</v>
      </c>
      <c r="T650" s="19">
        <v>4090</v>
      </c>
      <c r="U650" s="19">
        <v>0</v>
      </c>
      <c r="V650" s="39">
        <v>78470</v>
      </c>
      <c r="W650" s="40">
        <v>0</v>
      </c>
      <c r="X650" s="19">
        <v>112100</v>
      </c>
      <c r="Y650" s="19">
        <v>0</v>
      </c>
      <c r="Z650" s="39">
        <v>107870</v>
      </c>
      <c r="AA650" s="40">
        <v>0</v>
      </c>
      <c r="AB650" s="19">
        <v>527630</v>
      </c>
      <c r="AC650" s="19">
        <v>0</v>
      </c>
      <c r="AD650" s="43" t="s">
        <v>1656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2127980</v>
      </c>
      <c r="E659" s="32">
        <f t="shared" si="21"/>
        <v>986950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>
        <v>58200</v>
      </c>
      <c r="S659" s="42">
        <v>0</v>
      </c>
      <c r="T659" s="22">
        <v>0</v>
      </c>
      <c r="U659" s="22">
        <v>0</v>
      </c>
      <c r="V659" s="41">
        <v>16700</v>
      </c>
      <c r="W659" s="42">
        <v>0</v>
      </c>
      <c r="X659" s="22">
        <v>0</v>
      </c>
      <c r="Y659" s="22">
        <v>0</v>
      </c>
      <c r="Z659" s="41">
        <v>94800</v>
      </c>
      <c r="AA659" s="42">
        <v>330000</v>
      </c>
      <c r="AB659" s="22">
        <v>472290</v>
      </c>
      <c r="AC659" s="22">
        <v>656950</v>
      </c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53475.5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900</v>
      </c>
      <c r="S661" s="42">
        <v>0</v>
      </c>
      <c r="T661" s="22">
        <v>2000</v>
      </c>
      <c r="U661" s="22">
        <v>0</v>
      </c>
      <c r="V661" s="41">
        <v>0</v>
      </c>
      <c r="W661" s="42">
        <v>0</v>
      </c>
      <c r="X661" s="22">
        <v>15675.5</v>
      </c>
      <c r="Y661" s="22">
        <v>0</v>
      </c>
      <c r="Z661" s="41">
        <v>26000</v>
      </c>
      <c r="AA661" s="42">
        <v>0</v>
      </c>
      <c r="AB661" s="22">
        <v>0</v>
      </c>
      <c r="AC661" s="22">
        <v>0</v>
      </c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1758787</v>
      </c>
      <c r="E662" s="32">
        <f t="shared" si="21"/>
        <v>175000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>
        <v>341223</v>
      </c>
      <c r="S662" s="40">
        <v>0</v>
      </c>
      <c r="T662" s="19">
        <v>31296</v>
      </c>
      <c r="U662" s="19">
        <v>0</v>
      </c>
      <c r="V662" s="39">
        <v>338604</v>
      </c>
      <c r="W662" s="40">
        <v>0</v>
      </c>
      <c r="X662" s="19">
        <v>178172</v>
      </c>
      <c r="Y662" s="19">
        <v>0</v>
      </c>
      <c r="Z662" s="39">
        <v>236503</v>
      </c>
      <c r="AA662" s="40">
        <v>25000</v>
      </c>
      <c r="AB662" s="19">
        <v>235873</v>
      </c>
      <c r="AC662" s="19">
        <v>150000</v>
      </c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2035528</v>
      </c>
      <c r="E663" s="32">
        <f t="shared" si="21"/>
        <v>299462.75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>
        <v>395386.75</v>
      </c>
      <c r="S663" s="42">
        <v>0</v>
      </c>
      <c r="T663" s="22">
        <v>131603</v>
      </c>
      <c r="U663" s="22">
        <v>299462.75</v>
      </c>
      <c r="V663" s="41">
        <v>78796</v>
      </c>
      <c r="W663" s="42">
        <v>0</v>
      </c>
      <c r="X663" s="22">
        <v>122152</v>
      </c>
      <c r="Y663" s="22">
        <v>0</v>
      </c>
      <c r="Z663" s="41">
        <v>303286</v>
      </c>
      <c r="AA663" s="42">
        <v>0</v>
      </c>
      <c r="AB663" s="22">
        <v>243690</v>
      </c>
      <c r="AC663" s="22">
        <v>0</v>
      </c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3837855.24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>
        <v>1436</v>
      </c>
      <c r="S664" s="40">
        <v>0</v>
      </c>
      <c r="T664" s="19">
        <v>565051</v>
      </c>
      <c r="U664" s="19">
        <v>0</v>
      </c>
      <c r="V664" s="39">
        <v>208243.75</v>
      </c>
      <c r="W664" s="40">
        <v>0</v>
      </c>
      <c r="X664" s="19">
        <v>234335.5</v>
      </c>
      <c r="Y664" s="19">
        <v>0</v>
      </c>
      <c r="Z664" s="39">
        <v>375633.49</v>
      </c>
      <c r="AA664" s="40">
        <v>0</v>
      </c>
      <c r="AB664" s="19">
        <v>768777.75</v>
      </c>
      <c r="AC664" s="19">
        <v>0</v>
      </c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5730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>
        <v>5730</v>
      </c>
      <c r="AA668" s="42">
        <v>0</v>
      </c>
      <c r="AB668" s="22">
        <v>0</v>
      </c>
      <c r="AC668" s="22">
        <v>0</v>
      </c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53157405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>
        <v>4736100</v>
      </c>
      <c r="S669" s="40">
        <v>0</v>
      </c>
      <c r="T669" s="19">
        <v>3204110</v>
      </c>
      <c r="U669" s="19">
        <v>0</v>
      </c>
      <c r="V669" s="39">
        <v>3210590</v>
      </c>
      <c r="W669" s="40">
        <v>0</v>
      </c>
      <c r="X669" s="19">
        <v>4117860</v>
      </c>
      <c r="Y669" s="19">
        <v>0</v>
      </c>
      <c r="Z669" s="39">
        <v>4117860</v>
      </c>
      <c r="AA669" s="40">
        <v>0</v>
      </c>
      <c r="AB669" s="19">
        <v>4109180</v>
      </c>
      <c r="AC669" s="19">
        <v>0</v>
      </c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6495890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>
        <v>493300</v>
      </c>
      <c r="S670" s="40">
        <v>0</v>
      </c>
      <c r="T670" s="19">
        <v>529950</v>
      </c>
      <c r="U670" s="19">
        <v>0</v>
      </c>
      <c r="V670" s="39">
        <v>529950</v>
      </c>
      <c r="W670" s="40">
        <v>0</v>
      </c>
      <c r="X670" s="19">
        <v>564040</v>
      </c>
      <c r="Y670" s="19">
        <v>0</v>
      </c>
      <c r="Z670" s="39">
        <v>564040</v>
      </c>
      <c r="AA670" s="40">
        <v>0</v>
      </c>
      <c r="AB670" s="19">
        <v>564040</v>
      </c>
      <c r="AC670" s="19">
        <v>0</v>
      </c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6000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>
        <v>1500</v>
      </c>
      <c r="U671" s="22">
        <v>0</v>
      </c>
      <c r="V671" s="41">
        <v>0</v>
      </c>
      <c r="W671" s="42">
        <v>0</v>
      </c>
      <c r="X671" s="22">
        <v>1500</v>
      </c>
      <c r="Y671" s="22">
        <v>0</v>
      </c>
      <c r="Z671" s="41">
        <v>1500</v>
      </c>
      <c r="AA671" s="42">
        <v>0</v>
      </c>
      <c r="AB671" s="22">
        <v>1500</v>
      </c>
      <c r="AC671" s="22">
        <v>0</v>
      </c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78200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>
        <v>0</v>
      </c>
      <c r="S672" s="42">
        <v>0</v>
      </c>
      <c r="T672" s="22">
        <v>30200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>
        <v>0</v>
      </c>
      <c r="AA672" s="42">
        <v>0</v>
      </c>
      <c r="AB672" s="22">
        <v>0</v>
      </c>
      <c r="AC672" s="22">
        <v>0</v>
      </c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320000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>
        <v>15000</v>
      </c>
      <c r="S673" s="40">
        <v>0</v>
      </c>
      <c r="T673" s="19">
        <v>0</v>
      </c>
      <c r="U673" s="19">
        <v>0</v>
      </c>
      <c r="V673" s="39">
        <v>20000</v>
      </c>
      <c r="W673" s="40">
        <v>0</v>
      </c>
      <c r="X673" s="19">
        <v>20000</v>
      </c>
      <c r="Y673" s="19">
        <v>0</v>
      </c>
      <c r="Z673" s="39">
        <v>20000</v>
      </c>
      <c r="AA673" s="40">
        <v>0</v>
      </c>
      <c r="AB673" s="19">
        <v>20000</v>
      </c>
      <c r="AC673" s="19">
        <v>0</v>
      </c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2960000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>
        <v>220000</v>
      </c>
      <c r="S674" s="40">
        <v>0</v>
      </c>
      <c r="T674" s="19">
        <v>220000</v>
      </c>
      <c r="U674" s="19">
        <v>0</v>
      </c>
      <c r="V674" s="39">
        <v>220000</v>
      </c>
      <c r="W674" s="40">
        <v>0</v>
      </c>
      <c r="X674" s="19">
        <v>220000</v>
      </c>
      <c r="Y674" s="19">
        <v>0</v>
      </c>
      <c r="Z674" s="39">
        <v>220000</v>
      </c>
      <c r="AA674" s="40">
        <v>0</v>
      </c>
      <c r="AB674" s="19">
        <v>0</v>
      </c>
      <c r="AC674" s="19">
        <v>0</v>
      </c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710000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>
        <v>10000</v>
      </c>
      <c r="S675" s="40">
        <v>0</v>
      </c>
      <c r="T675" s="19">
        <v>10000</v>
      </c>
      <c r="U675" s="19">
        <v>0</v>
      </c>
      <c r="V675" s="39">
        <v>10000</v>
      </c>
      <c r="W675" s="40">
        <v>0</v>
      </c>
      <c r="X675" s="19">
        <v>10000</v>
      </c>
      <c r="Y675" s="19">
        <v>0</v>
      </c>
      <c r="Z675" s="39">
        <v>10000</v>
      </c>
      <c r="AA675" s="40">
        <v>0</v>
      </c>
      <c r="AB675" s="19">
        <v>580000</v>
      </c>
      <c r="AC675" s="19">
        <v>0</v>
      </c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585000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>
        <v>45000</v>
      </c>
      <c r="S676" s="40">
        <v>0</v>
      </c>
      <c r="T676" s="19">
        <v>45000</v>
      </c>
      <c r="U676" s="19">
        <v>0</v>
      </c>
      <c r="V676" s="39">
        <v>45000</v>
      </c>
      <c r="W676" s="40">
        <v>0</v>
      </c>
      <c r="X676" s="19">
        <v>45000</v>
      </c>
      <c r="Y676" s="19">
        <v>0</v>
      </c>
      <c r="Z676" s="39">
        <v>45000</v>
      </c>
      <c r="AA676" s="40">
        <v>0</v>
      </c>
      <c r="AB676" s="19">
        <v>45000</v>
      </c>
      <c r="AC676" s="19">
        <v>0</v>
      </c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1064335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0</v>
      </c>
      <c r="S678" s="40">
        <v>0</v>
      </c>
      <c r="T678" s="19">
        <v>279400</v>
      </c>
      <c r="U678" s="19">
        <v>0</v>
      </c>
      <c r="V678" s="39">
        <v>0</v>
      </c>
      <c r="W678" s="40">
        <v>0</v>
      </c>
      <c r="X678" s="19">
        <v>540350</v>
      </c>
      <c r="Y678" s="19">
        <v>0</v>
      </c>
      <c r="Z678" s="39">
        <v>0</v>
      </c>
      <c r="AA678" s="40">
        <v>0</v>
      </c>
      <c r="AB678" s="19">
        <v>237625</v>
      </c>
      <c r="AC678" s="19">
        <v>0</v>
      </c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5769608.6899999985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>
        <v>443816.05</v>
      </c>
      <c r="S680" s="40">
        <v>0</v>
      </c>
      <c r="T680" s="19">
        <v>443816.06</v>
      </c>
      <c r="U680" s="19">
        <v>0</v>
      </c>
      <c r="V680" s="39">
        <v>443816.05</v>
      </c>
      <c r="W680" s="40">
        <v>0</v>
      </c>
      <c r="X680" s="19">
        <v>443816.05</v>
      </c>
      <c r="Y680" s="19">
        <v>0</v>
      </c>
      <c r="Z680" s="39">
        <v>443816.05</v>
      </c>
      <c r="AA680" s="40">
        <v>0</v>
      </c>
      <c r="AB680" s="19">
        <v>443816.06</v>
      </c>
      <c r="AC680" s="19">
        <v>0</v>
      </c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18660996.809999999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>
        <v>1435461.29</v>
      </c>
      <c r="S681" s="40">
        <v>0</v>
      </c>
      <c r="T681" s="19">
        <v>1435461.29</v>
      </c>
      <c r="U681" s="19">
        <v>0</v>
      </c>
      <c r="V681" s="39">
        <v>1435461.29</v>
      </c>
      <c r="W681" s="40">
        <v>0</v>
      </c>
      <c r="X681" s="19">
        <v>1435461.3</v>
      </c>
      <c r="Y681" s="19">
        <v>0</v>
      </c>
      <c r="Z681" s="39">
        <v>1435461.29</v>
      </c>
      <c r="AA681" s="40">
        <v>0</v>
      </c>
      <c r="AB681" s="19">
        <v>1435461.3</v>
      </c>
      <c r="AC681" s="19">
        <v>0</v>
      </c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90471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>
        <v>6944.44</v>
      </c>
      <c r="S683" s="40">
        <v>0</v>
      </c>
      <c r="T683" s="19">
        <v>6944.44</v>
      </c>
      <c r="U683" s="19">
        <v>0</v>
      </c>
      <c r="V683" s="39">
        <v>6944.45</v>
      </c>
      <c r="W683" s="40">
        <v>0</v>
      </c>
      <c r="X683" s="19">
        <v>6944.44</v>
      </c>
      <c r="Y683" s="19">
        <v>0</v>
      </c>
      <c r="Z683" s="39">
        <v>6944.44</v>
      </c>
      <c r="AA683" s="40">
        <v>0</v>
      </c>
      <c r="AB683" s="19">
        <v>6944.45</v>
      </c>
      <c r="AC683" s="19">
        <v>0</v>
      </c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3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>
        <v>3</v>
      </c>
      <c r="S689" s="40">
        <v>0</v>
      </c>
      <c r="T689" s="19">
        <v>0</v>
      </c>
      <c r="U689" s="19">
        <v>0</v>
      </c>
      <c r="V689" s="39">
        <v>0</v>
      </c>
      <c r="W689" s="40">
        <v>0</v>
      </c>
      <c r="X689" s="19">
        <v>0</v>
      </c>
      <c r="Y689" s="19">
        <v>0</v>
      </c>
      <c r="Z689" s="39">
        <v>0</v>
      </c>
      <c r="AA689" s="40">
        <v>0</v>
      </c>
      <c r="AB689" s="19">
        <v>0</v>
      </c>
      <c r="AC689" s="19">
        <v>0</v>
      </c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767166.66999999993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>
        <v>62833.33</v>
      </c>
      <c r="S690" s="40">
        <v>0</v>
      </c>
      <c r="T690" s="19">
        <v>62833.33</v>
      </c>
      <c r="U690" s="19">
        <v>0</v>
      </c>
      <c r="V690" s="39">
        <v>62833.34</v>
      </c>
      <c r="W690" s="40">
        <v>0</v>
      </c>
      <c r="X690" s="19">
        <v>62833.33</v>
      </c>
      <c r="Y690" s="19">
        <v>0</v>
      </c>
      <c r="Z690" s="39">
        <v>62833.33</v>
      </c>
      <c r="AA690" s="40">
        <v>0</v>
      </c>
      <c r="AB690" s="19">
        <v>62833.34</v>
      </c>
      <c r="AC690" s="19">
        <v>0</v>
      </c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10706631.57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>
        <v>748416.67</v>
      </c>
      <c r="S695" s="40">
        <v>0</v>
      </c>
      <c r="T695" s="19">
        <v>748419.66</v>
      </c>
      <c r="U695" s="19">
        <v>0</v>
      </c>
      <c r="V695" s="39">
        <v>748415.67</v>
      </c>
      <c r="W695" s="40">
        <v>0</v>
      </c>
      <c r="X695" s="19">
        <v>850200</v>
      </c>
      <c r="Y695" s="19">
        <v>0</v>
      </c>
      <c r="Z695" s="39">
        <v>855429</v>
      </c>
      <c r="AA695" s="40">
        <v>0</v>
      </c>
      <c r="AB695" s="19">
        <v>822596.66</v>
      </c>
      <c r="AC695" s="19">
        <v>0</v>
      </c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3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>
        <v>3</v>
      </c>
      <c r="S696" s="40">
        <v>0</v>
      </c>
      <c r="T696" s="19">
        <v>0</v>
      </c>
      <c r="U696" s="19">
        <v>0</v>
      </c>
      <c r="V696" s="39">
        <v>0</v>
      </c>
      <c r="W696" s="40">
        <v>0</v>
      </c>
      <c r="X696" s="19">
        <v>0</v>
      </c>
      <c r="Y696" s="19">
        <v>0</v>
      </c>
      <c r="Z696" s="39">
        <v>0</v>
      </c>
      <c r="AA696" s="40">
        <v>0</v>
      </c>
      <c r="AB696" s="19">
        <v>0</v>
      </c>
      <c r="AC696" s="19">
        <v>0</v>
      </c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7</v>
      </c>
      <c r="E698" s="32">
        <f t="shared" si="21"/>
        <v>4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>
        <v>7</v>
      </c>
      <c r="S698" s="40">
        <v>0</v>
      </c>
      <c r="T698" s="19">
        <v>0</v>
      </c>
      <c r="U698" s="19">
        <v>0</v>
      </c>
      <c r="V698" s="39">
        <v>0</v>
      </c>
      <c r="W698" s="40">
        <v>0</v>
      </c>
      <c r="X698" s="19">
        <v>0</v>
      </c>
      <c r="Y698" s="19">
        <v>0</v>
      </c>
      <c r="Z698" s="39">
        <v>0</v>
      </c>
      <c r="AA698" s="40">
        <v>4</v>
      </c>
      <c r="AB698" s="19">
        <v>0</v>
      </c>
      <c r="AC698" s="19">
        <v>0</v>
      </c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744565.00000000012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>
        <v>61666.67</v>
      </c>
      <c r="S707" s="40">
        <v>0</v>
      </c>
      <c r="T707" s="19">
        <v>61666.67</v>
      </c>
      <c r="U707" s="19">
        <v>0</v>
      </c>
      <c r="V707" s="39">
        <v>66231.66</v>
      </c>
      <c r="W707" s="40">
        <v>0</v>
      </c>
      <c r="X707" s="19">
        <v>61666.67</v>
      </c>
      <c r="Y707" s="19">
        <v>0</v>
      </c>
      <c r="Z707" s="39">
        <v>61666.67</v>
      </c>
      <c r="AA707" s="40">
        <v>0</v>
      </c>
      <c r="AB707" s="19">
        <v>61666.66</v>
      </c>
      <c r="AC707" s="19">
        <v>0</v>
      </c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97720.23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>
        <v>8333.33</v>
      </c>
      <c r="S708" s="40">
        <v>0</v>
      </c>
      <c r="T708" s="19">
        <v>8333.33</v>
      </c>
      <c r="U708" s="19">
        <v>0</v>
      </c>
      <c r="V708" s="39">
        <v>14386.9</v>
      </c>
      <c r="W708" s="40">
        <v>0</v>
      </c>
      <c r="X708" s="19">
        <v>8333.33</v>
      </c>
      <c r="Y708" s="19">
        <v>0</v>
      </c>
      <c r="Z708" s="39">
        <v>8333.33</v>
      </c>
      <c r="AA708" s="40">
        <v>0</v>
      </c>
      <c r="AB708" s="19">
        <v>8333.34</v>
      </c>
      <c r="AC708" s="19">
        <v>0</v>
      </c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1127550.1300000001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>
        <v>87992.01</v>
      </c>
      <c r="S715" s="40">
        <v>0</v>
      </c>
      <c r="T715" s="19">
        <v>80656.53</v>
      </c>
      <c r="U715" s="19">
        <v>0</v>
      </c>
      <c r="V715" s="39">
        <v>72743.44</v>
      </c>
      <c r="W715" s="40">
        <v>0</v>
      </c>
      <c r="X715" s="19">
        <v>73788.22</v>
      </c>
      <c r="Y715" s="19">
        <v>0</v>
      </c>
      <c r="Z715" s="39">
        <v>66785.279999999999</v>
      </c>
      <c r="AA715" s="40">
        <v>0</v>
      </c>
      <c r="AB715" s="19">
        <v>68728.2</v>
      </c>
      <c r="AC715" s="19">
        <v>0</v>
      </c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426412.66999999993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>
        <v>22053.17</v>
      </c>
      <c r="S716" s="40">
        <v>0</v>
      </c>
      <c r="T716" s="19">
        <v>22053.16</v>
      </c>
      <c r="U716" s="19">
        <v>0</v>
      </c>
      <c r="V716" s="39">
        <v>24386.5</v>
      </c>
      <c r="W716" s="40">
        <v>0</v>
      </c>
      <c r="X716" s="19">
        <v>24386.5</v>
      </c>
      <c r="Y716" s="19">
        <v>0</v>
      </c>
      <c r="Z716" s="39">
        <v>24385.5</v>
      </c>
      <c r="AA716" s="40">
        <v>0</v>
      </c>
      <c r="AB716" s="19">
        <v>23721.5</v>
      </c>
      <c r="AC716" s="19">
        <v>0</v>
      </c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269206.18000000005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>
        <v>22471.35</v>
      </c>
      <c r="S717" s="40">
        <v>0</v>
      </c>
      <c r="T717" s="19">
        <v>22330.7</v>
      </c>
      <c r="U717" s="19">
        <v>0</v>
      </c>
      <c r="V717" s="39">
        <v>22330.7</v>
      </c>
      <c r="W717" s="40">
        <v>0</v>
      </c>
      <c r="X717" s="19">
        <v>22502.35</v>
      </c>
      <c r="Y717" s="19">
        <v>0</v>
      </c>
      <c r="Z717" s="39">
        <v>22500.37</v>
      </c>
      <c r="AA717" s="40">
        <v>0</v>
      </c>
      <c r="AB717" s="19">
        <v>22335.69</v>
      </c>
      <c r="AC717" s="19">
        <v>0</v>
      </c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389353.85</v>
      </c>
      <c r="E718" s="32">
        <f t="shared" si="23"/>
        <v>332.02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>
        <v>31880.13</v>
      </c>
      <c r="S718" s="40">
        <v>165.01</v>
      </c>
      <c r="T718" s="19">
        <v>32045.13</v>
      </c>
      <c r="U718" s="19">
        <v>0</v>
      </c>
      <c r="V718" s="39">
        <v>30380.13</v>
      </c>
      <c r="W718" s="40">
        <v>167.01</v>
      </c>
      <c r="X718" s="19">
        <v>30965.79</v>
      </c>
      <c r="Y718" s="19">
        <v>0</v>
      </c>
      <c r="Z718" s="39">
        <v>30635.8</v>
      </c>
      <c r="AA718" s="40">
        <v>0</v>
      </c>
      <c r="AB718" s="19">
        <v>31535.45</v>
      </c>
      <c r="AC718" s="19">
        <v>0</v>
      </c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181694.31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>
        <v>14379.32</v>
      </c>
      <c r="S719" s="40">
        <v>0</v>
      </c>
      <c r="T719" s="19">
        <v>14379.31</v>
      </c>
      <c r="U719" s="19">
        <v>0</v>
      </c>
      <c r="V719" s="39">
        <v>14379.32</v>
      </c>
      <c r="W719" s="40">
        <v>0</v>
      </c>
      <c r="X719" s="19">
        <v>14379.31</v>
      </c>
      <c r="Y719" s="19">
        <v>0</v>
      </c>
      <c r="Z719" s="39">
        <v>14379.32</v>
      </c>
      <c r="AA719" s="40">
        <v>0</v>
      </c>
      <c r="AB719" s="19">
        <v>14377.32</v>
      </c>
      <c r="AC719" s="19">
        <v>0</v>
      </c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22532886.449999999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>
        <v>1841185.46</v>
      </c>
      <c r="S721" s="40">
        <v>0</v>
      </c>
      <c r="T721" s="19">
        <v>1837843.16</v>
      </c>
      <c r="U721" s="19">
        <v>0</v>
      </c>
      <c r="V721" s="39">
        <v>1870883.33</v>
      </c>
      <c r="W721" s="40">
        <v>0</v>
      </c>
      <c r="X721" s="19">
        <v>1815351.66</v>
      </c>
      <c r="Y721" s="19">
        <v>0</v>
      </c>
      <c r="Z721" s="39">
        <v>1864146.17</v>
      </c>
      <c r="AA721" s="40">
        <v>0</v>
      </c>
      <c r="AB721" s="19">
        <v>1974150.49</v>
      </c>
      <c r="AC721" s="19">
        <v>0</v>
      </c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865167.67999999993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>
        <v>69322.47</v>
      </c>
      <c r="S722" s="40">
        <v>0</v>
      </c>
      <c r="T722" s="19">
        <v>69104.92</v>
      </c>
      <c r="U722" s="19">
        <v>0</v>
      </c>
      <c r="V722" s="39">
        <v>68447.33</v>
      </c>
      <c r="W722" s="40">
        <v>0</v>
      </c>
      <c r="X722" s="19">
        <v>68427.22</v>
      </c>
      <c r="Y722" s="19">
        <v>0</v>
      </c>
      <c r="Z722" s="39">
        <v>63298.559999999998</v>
      </c>
      <c r="AA722" s="40">
        <v>0</v>
      </c>
      <c r="AB722" s="19">
        <v>61731.5</v>
      </c>
      <c r="AC722" s="19">
        <v>0</v>
      </c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436937.83000000007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>
        <v>24991</v>
      </c>
      <c r="S723" s="40">
        <v>0</v>
      </c>
      <c r="T723" s="19">
        <v>24987.01</v>
      </c>
      <c r="U723" s="19">
        <v>0</v>
      </c>
      <c r="V723" s="39">
        <v>24255.82</v>
      </c>
      <c r="W723" s="40">
        <v>0</v>
      </c>
      <c r="X723" s="19">
        <v>28592.17</v>
      </c>
      <c r="Y723" s="19">
        <v>0</v>
      </c>
      <c r="Z723" s="39">
        <v>26559.34</v>
      </c>
      <c r="AA723" s="40">
        <v>0</v>
      </c>
      <c r="AB723" s="19">
        <v>25688.33</v>
      </c>
      <c r="AC723" s="19">
        <v>0</v>
      </c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110872.87999999998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>
        <v>13904.56</v>
      </c>
      <c r="S724" s="40">
        <v>0</v>
      </c>
      <c r="T724" s="19">
        <v>6269.4</v>
      </c>
      <c r="U724" s="19">
        <v>0</v>
      </c>
      <c r="V724" s="39">
        <v>11.5</v>
      </c>
      <c r="W724" s="40">
        <v>0</v>
      </c>
      <c r="X724" s="19">
        <v>6155.23</v>
      </c>
      <c r="Y724" s="19">
        <v>0</v>
      </c>
      <c r="Z724" s="39">
        <v>6053.56</v>
      </c>
      <c r="AA724" s="40">
        <v>0</v>
      </c>
      <c r="AB724" s="19">
        <v>5951.91</v>
      </c>
      <c r="AC724" s="19">
        <v>0</v>
      </c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2449681.4900000002</v>
      </c>
      <c r="E743" s="32">
        <f t="shared" si="23"/>
        <v>2333721.4700000002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>
        <v>226613.22</v>
      </c>
      <c r="S743" s="40">
        <v>331894.33</v>
      </c>
      <c r="T743" s="19">
        <v>260351.73</v>
      </c>
      <c r="U743" s="19">
        <v>226613.22</v>
      </c>
      <c r="V743" s="39">
        <v>151433.72</v>
      </c>
      <c r="W743" s="40">
        <v>260351.73</v>
      </c>
      <c r="X743" s="19">
        <v>40809</v>
      </c>
      <c r="Y743" s="19">
        <v>151433.72</v>
      </c>
      <c r="Z743" s="39">
        <v>71681.52</v>
      </c>
      <c r="AA743" s="40">
        <v>40809</v>
      </c>
      <c r="AB743" s="19">
        <v>115960.02</v>
      </c>
      <c r="AC743" s="19">
        <v>71681.52</v>
      </c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2155555.2000000002</v>
      </c>
      <c r="E744" s="32">
        <f t="shared" si="23"/>
        <v>2075088.2000000002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>
        <v>182687.8</v>
      </c>
      <c r="S744" s="40">
        <v>280827.2</v>
      </c>
      <c r="T744" s="19">
        <v>212834</v>
      </c>
      <c r="U744" s="19">
        <v>182687.8</v>
      </c>
      <c r="V744" s="39">
        <v>132497.4</v>
      </c>
      <c r="W744" s="40">
        <v>212834</v>
      </c>
      <c r="X744" s="19">
        <v>46872.800000000003</v>
      </c>
      <c r="Y744" s="19">
        <v>132497.4</v>
      </c>
      <c r="Z744" s="39">
        <v>44672.6</v>
      </c>
      <c r="AA744" s="40">
        <v>46872.800000000003</v>
      </c>
      <c r="AB744" s="19">
        <v>80467</v>
      </c>
      <c r="AC744" s="19">
        <v>44672.6</v>
      </c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62326795.989999995</v>
      </c>
      <c r="E745" s="32">
        <f t="shared" si="23"/>
        <v>56797787.209999993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>
        <v>5261722.67</v>
      </c>
      <c r="S745" s="40">
        <v>5214961.3</v>
      </c>
      <c r="T745" s="19">
        <v>5474909.0899999999</v>
      </c>
      <c r="U745" s="19">
        <v>5261722.67</v>
      </c>
      <c r="V745" s="39">
        <v>5542110.9000000004</v>
      </c>
      <c r="W745" s="40">
        <v>5474909.0899999999</v>
      </c>
      <c r="X745" s="19">
        <v>5675093.3200000003</v>
      </c>
      <c r="Y745" s="19">
        <v>5542110.9000000004</v>
      </c>
      <c r="Z745" s="39">
        <v>5571595.8600000003</v>
      </c>
      <c r="AA745" s="40">
        <v>5675093.3200000003</v>
      </c>
      <c r="AB745" s="19">
        <v>5529008.7800000003</v>
      </c>
      <c r="AC745" s="19">
        <v>5571595.8600000003</v>
      </c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98487097.210000008</v>
      </c>
      <c r="E746" s="32">
        <f t="shared" si="23"/>
        <v>91727784.770000011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>
        <v>9332122.8699999992</v>
      </c>
      <c r="S746" s="42">
        <v>9098928.75</v>
      </c>
      <c r="T746" s="22">
        <v>8833692.5600000005</v>
      </c>
      <c r="U746" s="22">
        <v>9332122.8699999992</v>
      </c>
      <c r="V746" s="41">
        <v>8380143.0800000001</v>
      </c>
      <c r="W746" s="42">
        <v>8833692.5600000005</v>
      </c>
      <c r="X746" s="22">
        <v>8157328.9000000004</v>
      </c>
      <c r="Y746" s="22">
        <v>8380143.0800000001</v>
      </c>
      <c r="Z746" s="41">
        <v>8281087.75</v>
      </c>
      <c r="AA746" s="42">
        <v>8157328.9000000004</v>
      </c>
      <c r="AB746" s="22">
        <v>6759312.4400000004</v>
      </c>
      <c r="AC746" s="22">
        <v>8281087.75</v>
      </c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57677.75</v>
      </c>
      <c r="E747" s="32">
        <f t="shared" si="23"/>
        <v>1470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>
        <v>100</v>
      </c>
      <c r="S747" s="40">
        <v>1470</v>
      </c>
      <c r="T747" s="19">
        <v>250</v>
      </c>
      <c r="U747" s="19">
        <v>0</v>
      </c>
      <c r="V747" s="39">
        <v>300</v>
      </c>
      <c r="W747" s="40">
        <v>0</v>
      </c>
      <c r="X747" s="19">
        <v>41625.25</v>
      </c>
      <c r="Y747" s="19">
        <v>0</v>
      </c>
      <c r="Z747" s="39">
        <v>412.5</v>
      </c>
      <c r="AA747" s="40">
        <v>0</v>
      </c>
      <c r="AB747" s="19">
        <v>0</v>
      </c>
      <c r="AC747" s="19">
        <v>0</v>
      </c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61</v>
      </c>
      <c r="E753" s="32">
        <f t="shared" si="23"/>
        <v>3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>
        <v>34</v>
      </c>
      <c r="S753" s="42">
        <v>3</v>
      </c>
      <c r="T753" s="22">
        <v>0</v>
      </c>
      <c r="U753" s="22">
        <v>0</v>
      </c>
      <c r="V753" s="41">
        <v>0</v>
      </c>
      <c r="W753" s="42">
        <v>0</v>
      </c>
      <c r="X753" s="22">
        <v>0</v>
      </c>
      <c r="Y753" s="22">
        <v>0</v>
      </c>
      <c r="Z753" s="41">
        <v>0</v>
      </c>
      <c r="AA753" s="42">
        <v>0</v>
      </c>
      <c r="AB753" s="22">
        <v>27</v>
      </c>
      <c r="AC753" s="22">
        <v>0</v>
      </c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1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>
        <v>1</v>
      </c>
      <c r="S755" s="42">
        <v>0</v>
      </c>
      <c r="T755" s="22">
        <v>0</v>
      </c>
      <c r="U755" s="22">
        <v>0</v>
      </c>
      <c r="V755" s="41">
        <v>0</v>
      </c>
      <c r="W755" s="42">
        <v>0</v>
      </c>
      <c r="X755" s="22">
        <v>0</v>
      </c>
      <c r="Y755" s="22">
        <v>0</v>
      </c>
      <c r="Z755" s="41">
        <v>0</v>
      </c>
      <c r="AA755" s="42">
        <v>0</v>
      </c>
      <c r="AB755" s="22">
        <v>0</v>
      </c>
      <c r="AC755" s="22">
        <v>0</v>
      </c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2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>
        <v>2</v>
      </c>
      <c r="S756" s="42">
        <v>0</v>
      </c>
      <c r="T756" s="22">
        <v>0</v>
      </c>
      <c r="U756" s="22">
        <v>0</v>
      </c>
      <c r="V756" s="41">
        <v>0</v>
      </c>
      <c r="W756" s="42">
        <v>0</v>
      </c>
      <c r="X756" s="22">
        <v>0</v>
      </c>
      <c r="Y756" s="22">
        <v>0</v>
      </c>
      <c r="Z756" s="41">
        <v>0</v>
      </c>
      <c r="AA756" s="42">
        <v>0</v>
      </c>
      <c r="AB756" s="22">
        <v>0</v>
      </c>
      <c r="AC756" s="22">
        <v>0</v>
      </c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41</v>
      </c>
      <c r="E759" s="32">
        <f t="shared" si="23"/>
        <v>3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>
        <v>41</v>
      </c>
      <c r="S759" s="42">
        <v>3</v>
      </c>
      <c r="T759" s="22">
        <v>0</v>
      </c>
      <c r="U759" s="22">
        <v>0</v>
      </c>
      <c r="V759" s="41">
        <v>0</v>
      </c>
      <c r="W759" s="42">
        <v>0</v>
      </c>
      <c r="X759" s="22">
        <v>0</v>
      </c>
      <c r="Y759" s="22">
        <v>0</v>
      </c>
      <c r="Z759" s="41">
        <v>0</v>
      </c>
      <c r="AA759" s="42">
        <v>0</v>
      </c>
      <c r="AB759" s="22">
        <v>0</v>
      </c>
      <c r="AC759" s="22">
        <v>0</v>
      </c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7</v>
      </c>
      <c r="E760" s="32">
        <f t="shared" si="23"/>
        <v>3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>
        <v>7</v>
      </c>
      <c r="S760" s="42">
        <v>3</v>
      </c>
      <c r="T760" s="22">
        <v>0</v>
      </c>
      <c r="U760" s="22">
        <v>0</v>
      </c>
      <c r="V760" s="41">
        <v>0</v>
      </c>
      <c r="W760" s="42">
        <v>0</v>
      </c>
      <c r="X760" s="22">
        <v>0</v>
      </c>
      <c r="Y760" s="22">
        <v>0</v>
      </c>
      <c r="Z760" s="41">
        <v>0</v>
      </c>
      <c r="AA760" s="42">
        <v>0</v>
      </c>
      <c r="AB760" s="22">
        <v>0</v>
      </c>
      <c r="AC760" s="22">
        <v>0</v>
      </c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10</v>
      </c>
      <c r="E761" s="32">
        <f t="shared" si="23"/>
        <v>3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>
        <v>10</v>
      </c>
      <c r="S761" s="42">
        <v>3</v>
      </c>
      <c r="T761" s="22">
        <v>0</v>
      </c>
      <c r="U761" s="22">
        <v>0</v>
      </c>
      <c r="V761" s="41">
        <v>0</v>
      </c>
      <c r="W761" s="42">
        <v>0</v>
      </c>
      <c r="X761" s="22">
        <v>0</v>
      </c>
      <c r="Y761" s="22">
        <v>0</v>
      </c>
      <c r="Z761" s="41">
        <v>0</v>
      </c>
      <c r="AA761" s="42">
        <v>0</v>
      </c>
      <c r="AB761" s="22">
        <v>0</v>
      </c>
      <c r="AC761" s="22">
        <v>0</v>
      </c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1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>
        <v>1</v>
      </c>
      <c r="S762" s="42">
        <v>0</v>
      </c>
      <c r="T762" s="22">
        <v>0</v>
      </c>
      <c r="U762" s="22">
        <v>0</v>
      </c>
      <c r="V762" s="41">
        <v>0</v>
      </c>
      <c r="W762" s="42">
        <v>0</v>
      </c>
      <c r="X762" s="22">
        <v>0</v>
      </c>
      <c r="Y762" s="22">
        <v>0</v>
      </c>
      <c r="Z762" s="41">
        <v>0</v>
      </c>
      <c r="AA762" s="42">
        <v>0</v>
      </c>
      <c r="AB762" s="22">
        <v>0</v>
      </c>
      <c r="AC762" s="22">
        <v>0</v>
      </c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38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>
        <v>34</v>
      </c>
      <c r="S763" s="42">
        <v>0</v>
      </c>
      <c r="T763" s="22">
        <v>0</v>
      </c>
      <c r="U763" s="22">
        <v>0</v>
      </c>
      <c r="V763" s="41">
        <v>0</v>
      </c>
      <c r="W763" s="42">
        <v>0</v>
      </c>
      <c r="X763" s="22">
        <v>0</v>
      </c>
      <c r="Y763" s="22">
        <v>0</v>
      </c>
      <c r="Z763" s="41">
        <v>0</v>
      </c>
      <c r="AA763" s="42">
        <v>0</v>
      </c>
      <c r="AB763" s="22">
        <v>4</v>
      </c>
      <c r="AC763" s="22">
        <v>0</v>
      </c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18428.59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>
        <v>18428.59</v>
      </c>
      <c r="AC768" s="22">
        <v>0</v>
      </c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3596464.36</v>
      </c>
      <c r="E771" s="32">
        <f t="shared" si="23"/>
        <v>10663.59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>
        <v>6100</v>
      </c>
      <c r="S771" s="40">
        <v>0</v>
      </c>
      <c r="T771" s="19">
        <v>5000</v>
      </c>
      <c r="U771" s="19">
        <v>0</v>
      </c>
      <c r="V771" s="39">
        <v>5000</v>
      </c>
      <c r="W771" s="40">
        <v>0</v>
      </c>
      <c r="X771" s="19">
        <v>5000</v>
      </c>
      <c r="Y771" s="19">
        <v>0</v>
      </c>
      <c r="Z771" s="39">
        <v>5300</v>
      </c>
      <c r="AA771" s="40">
        <v>0</v>
      </c>
      <c r="AB771" s="19">
        <v>15871.86</v>
      </c>
      <c r="AC771" s="19">
        <v>10663.59</v>
      </c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62182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>
        <v>62182</v>
      </c>
      <c r="W776" s="40">
        <v>0</v>
      </c>
      <c r="X776" s="19">
        <v>0</v>
      </c>
      <c r="Y776" s="19">
        <v>0</v>
      </c>
      <c r="Z776" s="39">
        <v>0</v>
      </c>
      <c r="AA776" s="40">
        <v>0</v>
      </c>
      <c r="AB776" s="19">
        <v>0</v>
      </c>
      <c r="AC776" s="19">
        <v>0</v>
      </c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226590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>
        <v>226590</v>
      </c>
      <c r="W777" s="40">
        <v>0</v>
      </c>
      <c r="X777" s="19">
        <v>0</v>
      </c>
      <c r="Y777" s="19">
        <v>0</v>
      </c>
      <c r="Z777" s="39">
        <v>0</v>
      </c>
      <c r="AA777" s="40">
        <v>0</v>
      </c>
      <c r="AB777" s="19">
        <v>0</v>
      </c>
      <c r="AC777" s="19">
        <v>0</v>
      </c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297017</v>
      </c>
      <c r="E779" s="32">
        <f t="shared" si="25"/>
        <v>210000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>
        <v>87017</v>
      </c>
      <c r="S779" s="40">
        <v>0</v>
      </c>
      <c r="T779" s="19">
        <v>0</v>
      </c>
      <c r="U779" s="19">
        <v>0</v>
      </c>
      <c r="V779" s="39">
        <v>0</v>
      </c>
      <c r="W779" s="40">
        <v>210000</v>
      </c>
      <c r="X779" s="19">
        <v>0</v>
      </c>
      <c r="Y779" s="19">
        <v>0</v>
      </c>
      <c r="Z779" s="39">
        <v>0</v>
      </c>
      <c r="AA779" s="40">
        <v>0</v>
      </c>
      <c r="AB779" s="19">
        <v>0</v>
      </c>
      <c r="AC779" s="19">
        <v>0</v>
      </c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355000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>
        <v>355000</v>
      </c>
      <c r="AA788" s="40">
        <v>0</v>
      </c>
      <c r="AB788" s="19">
        <v>0</v>
      </c>
      <c r="AC788" s="19">
        <v>0</v>
      </c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6380652.2499999991</v>
      </c>
      <c r="E790" s="32">
        <f t="shared" si="25"/>
        <v>6380652.2499999991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>
        <v>574774</v>
      </c>
      <c r="S790" s="40">
        <v>574774</v>
      </c>
      <c r="T790" s="19">
        <v>433379.54</v>
      </c>
      <c r="U790" s="19">
        <v>433379.54</v>
      </c>
      <c r="V790" s="39">
        <v>502799.96</v>
      </c>
      <c r="W790" s="40">
        <v>502799.96</v>
      </c>
      <c r="X790" s="19">
        <v>478889.6</v>
      </c>
      <c r="Y790" s="19">
        <v>478889.6</v>
      </c>
      <c r="Z790" s="39">
        <v>416658.8</v>
      </c>
      <c r="AA790" s="40">
        <v>416658.8</v>
      </c>
      <c r="AB790" s="19">
        <v>679979.64</v>
      </c>
      <c r="AC790" s="19">
        <v>679979.64</v>
      </c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0</v>
      </c>
      <c r="V795" s="41">
        <v>0</v>
      </c>
      <c r="W795" s="42">
        <v>0</v>
      </c>
      <c r="X795" s="22">
        <v>0</v>
      </c>
      <c r="Y795" s="22">
        <v>0</v>
      </c>
      <c r="Z795" s="41">
        <v>0</v>
      </c>
      <c r="AA795" s="42">
        <v>0</v>
      </c>
      <c r="AB795" s="22">
        <v>0</v>
      </c>
      <c r="AC795" s="22">
        <v>0</v>
      </c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4312818.08</v>
      </c>
      <c r="E798" s="32">
        <f t="shared" si="25"/>
        <v>4312818.08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>
        <v>458425</v>
      </c>
      <c r="S798" s="40">
        <v>458425</v>
      </c>
      <c r="T798" s="19"/>
      <c r="U798" s="19"/>
      <c r="V798" s="39">
        <v>1164634.04</v>
      </c>
      <c r="W798" s="40">
        <v>1164634.04</v>
      </c>
      <c r="X798" s="19">
        <v>296973</v>
      </c>
      <c r="Y798" s="19">
        <v>296973</v>
      </c>
      <c r="Z798" s="39">
        <v>302280</v>
      </c>
      <c r="AA798" s="40">
        <v>302280</v>
      </c>
      <c r="AB798" s="19">
        <v>472628</v>
      </c>
      <c r="AC798" s="19">
        <v>472628</v>
      </c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170224600.38000003</v>
      </c>
      <c r="E806" s="32">
        <f t="shared" si="25"/>
        <v>174626759.74999997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>
        <v>5560278.1799999997</v>
      </c>
      <c r="S806" s="40">
        <v>9820606.5899999999</v>
      </c>
      <c r="T806" s="19">
        <v>2933671.72</v>
      </c>
      <c r="U806" s="19">
        <v>7192776.0099999998</v>
      </c>
      <c r="V806" s="39">
        <v>6603338.7300000004</v>
      </c>
      <c r="W806" s="40">
        <v>8098123.6699999999</v>
      </c>
      <c r="X806" s="19">
        <v>2939830.77</v>
      </c>
      <c r="Y806" s="19">
        <v>11127447.130000001</v>
      </c>
      <c r="Z806" s="39">
        <v>5055969.59</v>
      </c>
      <c r="AA806" s="40">
        <v>6337701.71</v>
      </c>
      <c r="AB806" s="19">
        <v>8939796.5800000001</v>
      </c>
      <c r="AC806" s="19">
        <v>8432542.6999999993</v>
      </c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18899116.579999998</v>
      </c>
      <c r="E807" s="32">
        <f t="shared" si="25"/>
        <v>18411073.309999999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>
        <v>591698.9</v>
      </c>
      <c r="S807" s="40">
        <v>3500507.54</v>
      </c>
      <c r="T807" s="19">
        <v>552395.07999999996</v>
      </c>
      <c r="U807" s="19">
        <v>423208.55</v>
      </c>
      <c r="V807" s="39">
        <v>1621.17</v>
      </c>
      <c r="W807" s="40">
        <v>319320.83</v>
      </c>
      <c r="X807" s="19">
        <v>4138126.91</v>
      </c>
      <c r="Y807" s="19">
        <v>4028543.91</v>
      </c>
      <c r="Z807" s="39">
        <v>525000</v>
      </c>
      <c r="AA807" s="40">
        <v>395757.69</v>
      </c>
      <c r="AB807" s="19">
        <v>983612.88</v>
      </c>
      <c r="AC807" s="19">
        <v>576422.18000000005</v>
      </c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945160</v>
      </c>
      <c r="E808" s="32">
        <f t="shared" si="25"/>
        <v>672490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>
        <v>270000</v>
      </c>
      <c r="S808" s="40">
        <v>100000</v>
      </c>
      <c r="T808" s="19">
        <v>60970</v>
      </c>
      <c r="U808" s="19">
        <v>28400</v>
      </c>
      <c r="V808" s="39">
        <v>0</v>
      </c>
      <c r="W808" s="40">
        <v>0</v>
      </c>
      <c r="X808" s="19">
        <v>88015</v>
      </c>
      <c r="Y808" s="19">
        <v>34100</v>
      </c>
      <c r="Z808" s="39">
        <v>0</v>
      </c>
      <c r="AA808" s="40">
        <v>81475</v>
      </c>
      <c r="AB808" s="19">
        <v>132670</v>
      </c>
      <c r="AC808" s="19">
        <v>68040</v>
      </c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7904633.7699999996</v>
      </c>
      <c r="E809" s="32">
        <f t="shared" si="25"/>
        <v>4559075.4399999995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>
        <v>0</v>
      </c>
      <c r="S809" s="40">
        <v>0</v>
      </c>
      <c r="T809" s="19">
        <v>0</v>
      </c>
      <c r="U809" s="19">
        <v>0</v>
      </c>
      <c r="V809" s="39">
        <v>3438.89</v>
      </c>
      <c r="W809" s="40">
        <v>1980200</v>
      </c>
      <c r="X809" s="19">
        <v>0</v>
      </c>
      <c r="Y809" s="19">
        <v>1637739</v>
      </c>
      <c r="Z809" s="39">
        <v>0</v>
      </c>
      <c r="AA809" s="40">
        <v>0</v>
      </c>
      <c r="AB809" s="19">
        <v>14121.63</v>
      </c>
      <c r="AC809" s="19">
        <v>938626.77</v>
      </c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4770123.87</v>
      </c>
      <c r="E810" s="32">
        <f t="shared" si="25"/>
        <v>1575581.87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>
        <v>331994.96999999997</v>
      </c>
      <c r="S810" s="40">
        <v>99991.5</v>
      </c>
      <c r="T810" s="19">
        <v>392730.35</v>
      </c>
      <c r="U810" s="19">
        <v>9006</v>
      </c>
      <c r="V810" s="39">
        <v>17245.23</v>
      </c>
      <c r="W810" s="40">
        <v>0</v>
      </c>
      <c r="X810" s="19">
        <v>718718.57</v>
      </c>
      <c r="Y810" s="19">
        <v>644254.37</v>
      </c>
      <c r="Z810" s="39">
        <v>0</v>
      </c>
      <c r="AA810" s="40">
        <v>0</v>
      </c>
      <c r="AB810" s="19">
        <v>1304331.8400000001</v>
      </c>
      <c r="AC810" s="19">
        <v>0</v>
      </c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1491022</v>
      </c>
      <c r="E813" s="32">
        <f t="shared" si="25"/>
        <v>1591822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>
        <v>1600</v>
      </c>
      <c r="S813" s="40">
        <v>108255</v>
      </c>
      <c r="T813" s="19">
        <v>0</v>
      </c>
      <c r="U813" s="19">
        <v>23150</v>
      </c>
      <c r="V813" s="39">
        <v>83070</v>
      </c>
      <c r="W813" s="40">
        <v>35166</v>
      </c>
      <c r="X813" s="19">
        <v>115460</v>
      </c>
      <c r="Y813" s="19">
        <v>75170</v>
      </c>
      <c r="Z813" s="39">
        <v>341782</v>
      </c>
      <c r="AA813" s="40">
        <v>148538</v>
      </c>
      <c r="AB813" s="19">
        <v>112290</v>
      </c>
      <c r="AC813" s="19">
        <v>406834</v>
      </c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1228639.68</v>
      </c>
      <c r="E819" s="32">
        <f t="shared" si="25"/>
        <v>6585023.8300000001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>
        <v>736575</v>
      </c>
      <c r="AA819" s="42">
        <v>0</v>
      </c>
      <c r="AB819" s="22">
        <v>492064.68</v>
      </c>
      <c r="AC819" s="22">
        <v>736575</v>
      </c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314705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>
        <v>314705</v>
      </c>
      <c r="AC820" s="19">
        <v>0</v>
      </c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467111.81</v>
      </c>
      <c r="E822" s="32">
        <f t="shared" si="25"/>
        <v>442973.06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>
        <v>43764.9</v>
      </c>
      <c r="S822" s="40">
        <v>144916.88</v>
      </c>
      <c r="T822" s="19">
        <v>27032.58</v>
      </c>
      <c r="U822" s="19">
        <v>44153.14</v>
      </c>
      <c r="V822" s="39">
        <v>49352.04</v>
      </c>
      <c r="W822" s="40">
        <v>39429.79</v>
      </c>
      <c r="X822" s="19">
        <v>16441.41</v>
      </c>
      <c r="Y822" s="19">
        <v>38446.68</v>
      </c>
      <c r="Z822" s="39">
        <v>33719.879999999997</v>
      </c>
      <c r="AA822" s="40">
        <v>41127.050000000003</v>
      </c>
      <c r="AB822" s="19">
        <v>31243.82</v>
      </c>
      <c r="AC822" s="19">
        <v>49916.51</v>
      </c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6120899</v>
      </c>
      <c r="E823" s="32">
        <f t="shared" si="25"/>
        <v>5616309.3000000007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>
        <v>0</v>
      </c>
      <c r="S823" s="40">
        <v>503285.31</v>
      </c>
      <c r="T823" s="19">
        <v>0</v>
      </c>
      <c r="U823" s="19">
        <v>544314.81999999995</v>
      </c>
      <c r="V823" s="39">
        <v>0</v>
      </c>
      <c r="W823" s="40">
        <v>478699.98</v>
      </c>
      <c r="X823" s="19">
        <v>458</v>
      </c>
      <c r="Y823" s="19">
        <v>1370061.94</v>
      </c>
      <c r="Z823" s="39">
        <v>0</v>
      </c>
      <c r="AA823" s="40">
        <v>1380194.83</v>
      </c>
      <c r="AB823" s="19">
        <v>257950</v>
      </c>
      <c r="AC823" s="19">
        <v>327337.32</v>
      </c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6683071.1399999997</v>
      </c>
      <c r="E824" s="32">
        <f t="shared" si="25"/>
        <v>6683071.1399999997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>
        <v>553999.24</v>
      </c>
      <c r="S824" s="40">
        <v>553999.24</v>
      </c>
      <c r="T824" s="19">
        <v>467529.19</v>
      </c>
      <c r="U824" s="19">
        <v>467529.19</v>
      </c>
      <c r="V824" s="39">
        <v>502399.23</v>
      </c>
      <c r="W824" s="40">
        <v>502399.23</v>
      </c>
      <c r="X824" s="19">
        <v>533881.39</v>
      </c>
      <c r="Y824" s="19">
        <v>533881.39</v>
      </c>
      <c r="Z824" s="39">
        <v>615598.13</v>
      </c>
      <c r="AA824" s="40">
        <v>615598.13</v>
      </c>
      <c r="AB824" s="19">
        <v>1419821.5</v>
      </c>
      <c r="AC824" s="19">
        <v>1419821.5</v>
      </c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6475516.3500000006</v>
      </c>
      <c r="E827" s="32">
        <f t="shared" si="25"/>
        <v>6932874.8500000006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>
        <v>563049.80000000005</v>
      </c>
      <c r="S827" s="40">
        <v>583145.15</v>
      </c>
      <c r="T827" s="19">
        <v>583145.15</v>
      </c>
      <c r="U827" s="19">
        <v>629845.25</v>
      </c>
      <c r="V827" s="39">
        <v>629845.25</v>
      </c>
      <c r="W827" s="40">
        <v>662733.30000000005</v>
      </c>
      <c r="X827" s="19">
        <v>662733.30000000005</v>
      </c>
      <c r="Y827" s="19">
        <v>699664.55</v>
      </c>
      <c r="Z827" s="39">
        <v>699664.55</v>
      </c>
      <c r="AA827" s="40">
        <v>701537.95</v>
      </c>
      <c r="AB827" s="19">
        <v>701537.95</v>
      </c>
      <c r="AC827" s="19">
        <v>746573.65</v>
      </c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2717994.65</v>
      </c>
      <c r="E828" s="32">
        <f t="shared" si="25"/>
        <v>2806556.5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>
        <v>270791.8</v>
      </c>
      <c r="S828" s="40">
        <v>282994.55</v>
      </c>
      <c r="T828" s="19">
        <v>282994.55</v>
      </c>
      <c r="U828" s="19">
        <v>265677.95</v>
      </c>
      <c r="V828" s="39">
        <v>265677.95</v>
      </c>
      <c r="W828" s="40">
        <v>249161.25</v>
      </c>
      <c r="X828" s="19">
        <v>249161.25</v>
      </c>
      <c r="Y828" s="19">
        <v>249161.25</v>
      </c>
      <c r="Z828" s="39">
        <v>249161.25</v>
      </c>
      <c r="AA828" s="40">
        <v>269830.40000000002</v>
      </c>
      <c r="AB828" s="19">
        <v>269830.40000000002</v>
      </c>
      <c r="AC828" s="19">
        <v>261913.1</v>
      </c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706392</v>
      </c>
      <c r="E841" s="32">
        <f t="shared" si="27"/>
        <v>224962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>
        <v>27544</v>
      </c>
      <c r="S841" s="40">
        <v>6391</v>
      </c>
      <c r="T841" s="19">
        <v>49158</v>
      </c>
      <c r="U841" s="19">
        <v>0</v>
      </c>
      <c r="V841" s="39">
        <v>36624</v>
      </c>
      <c r="W841" s="40">
        <v>2005</v>
      </c>
      <c r="X841" s="19">
        <v>57057</v>
      </c>
      <c r="Y841" s="19">
        <v>18182</v>
      </c>
      <c r="Z841" s="39">
        <v>72637</v>
      </c>
      <c r="AA841" s="40">
        <v>70665</v>
      </c>
      <c r="AB841" s="19">
        <v>48873</v>
      </c>
      <c r="AC841" s="19">
        <v>1467</v>
      </c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332084</v>
      </c>
      <c r="E842" s="32">
        <f t="shared" si="27"/>
        <v>238861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>
        <v>31719</v>
      </c>
      <c r="S842" s="40">
        <v>18874</v>
      </c>
      <c r="T842" s="19">
        <v>24843</v>
      </c>
      <c r="U842" s="19">
        <v>43071</v>
      </c>
      <c r="V842" s="39">
        <v>10515</v>
      </c>
      <c r="W842" s="40">
        <v>27901</v>
      </c>
      <c r="X842" s="19">
        <v>0</v>
      </c>
      <c r="Y842" s="19">
        <v>0</v>
      </c>
      <c r="Z842" s="39">
        <v>32849</v>
      </c>
      <c r="AA842" s="40">
        <v>11092</v>
      </c>
      <c r="AB842" s="19">
        <v>31529</v>
      </c>
      <c r="AC842" s="19">
        <v>39863</v>
      </c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233000</v>
      </c>
      <c r="E843" s="32">
        <f t="shared" si="27"/>
        <v>181750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>
        <v>22150</v>
      </c>
      <c r="S843" s="40">
        <v>19650</v>
      </c>
      <c r="T843" s="19">
        <v>41350</v>
      </c>
      <c r="U843" s="19">
        <v>35750</v>
      </c>
      <c r="V843" s="39">
        <v>0</v>
      </c>
      <c r="W843" s="40">
        <v>27750</v>
      </c>
      <c r="X843" s="19">
        <v>43150</v>
      </c>
      <c r="Y843" s="19">
        <v>0</v>
      </c>
      <c r="Z843" s="39">
        <v>17450</v>
      </c>
      <c r="AA843" s="40">
        <v>0</v>
      </c>
      <c r="AB843" s="19">
        <v>17650</v>
      </c>
      <c r="AC843" s="19">
        <v>0</v>
      </c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51623537</v>
      </c>
      <c r="E848" s="32">
        <f t="shared" si="27"/>
        <v>51623537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>
        <v>3257175</v>
      </c>
      <c r="S848" s="40">
        <v>3257175</v>
      </c>
      <c r="T848" s="19">
        <v>3442348</v>
      </c>
      <c r="U848" s="19">
        <v>3442348</v>
      </c>
      <c r="V848" s="39">
        <v>4045983</v>
      </c>
      <c r="W848" s="40">
        <v>4045983</v>
      </c>
      <c r="X848" s="19">
        <v>4361448</v>
      </c>
      <c r="Y848" s="19">
        <v>4361448</v>
      </c>
      <c r="Z848" s="39">
        <v>4503182</v>
      </c>
      <c r="AA848" s="40">
        <v>4503182</v>
      </c>
      <c r="AB848" s="19">
        <v>4566176</v>
      </c>
      <c r="AC848" s="19">
        <v>4566176</v>
      </c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26670982.959999997</v>
      </c>
      <c r="E849" s="32">
        <f t="shared" si="27"/>
        <v>27391632.98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>
        <v>1853732.8</v>
      </c>
      <c r="S849" s="40">
        <v>2206057.7999999998</v>
      </c>
      <c r="T849" s="19">
        <v>2301784</v>
      </c>
      <c r="U849" s="19">
        <v>2201539</v>
      </c>
      <c r="V849" s="39">
        <v>2474655</v>
      </c>
      <c r="W849" s="40">
        <v>2439341</v>
      </c>
      <c r="X849" s="19">
        <v>2788094.58</v>
      </c>
      <c r="Y849" s="19">
        <v>2039050.58</v>
      </c>
      <c r="Z849" s="39">
        <v>2711428</v>
      </c>
      <c r="AA849" s="40">
        <v>2352687</v>
      </c>
      <c r="AB849" s="19">
        <v>2282896.66</v>
      </c>
      <c r="AC849" s="19">
        <v>5656517.6600000001</v>
      </c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1537854</v>
      </c>
      <c r="E850" s="32">
        <f t="shared" si="27"/>
        <v>1537854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>
        <v>148804</v>
      </c>
      <c r="S850" s="40">
        <v>148804</v>
      </c>
      <c r="T850" s="19">
        <v>123001</v>
      </c>
      <c r="U850" s="19">
        <v>123001</v>
      </c>
      <c r="V850" s="39">
        <v>135123</v>
      </c>
      <c r="W850" s="40">
        <v>135123</v>
      </c>
      <c r="X850" s="19">
        <v>113161</v>
      </c>
      <c r="Y850" s="19">
        <v>113161</v>
      </c>
      <c r="Z850" s="39">
        <v>105241</v>
      </c>
      <c r="AA850" s="40">
        <v>105241</v>
      </c>
      <c r="AB850" s="19">
        <v>115958</v>
      </c>
      <c r="AC850" s="19">
        <v>115958</v>
      </c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146025</v>
      </c>
      <c r="E851" s="32">
        <f t="shared" si="27"/>
        <v>57196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>
        <v>11044</v>
      </c>
      <c r="S851" s="40">
        <v>0</v>
      </c>
      <c r="T851" s="19">
        <v>13070</v>
      </c>
      <c r="U851" s="19">
        <v>0</v>
      </c>
      <c r="V851" s="39">
        <v>10140</v>
      </c>
      <c r="W851" s="40">
        <v>0</v>
      </c>
      <c r="X851" s="19">
        <v>13602</v>
      </c>
      <c r="Y851" s="19">
        <v>57196</v>
      </c>
      <c r="Z851" s="39">
        <v>7923</v>
      </c>
      <c r="AA851" s="40">
        <v>0</v>
      </c>
      <c r="AB851" s="19">
        <v>14421</v>
      </c>
      <c r="AC851" s="19">
        <v>0</v>
      </c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986230.66000000015</v>
      </c>
      <c r="E854" s="32">
        <f t="shared" si="27"/>
        <v>939825.46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>
        <v>65682.63</v>
      </c>
      <c r="S854" s="40">
        <v>86359.63</v>
      </c>
      <c r="T854" s="19">
        <v>65068</v>
      </c>
      <c r="U854" s="19">
        <v>32049</v>
      </c>
      <c r="V854" s="39">
        <v>68038.399999999994</v>
      </c>
      <c r="W854" s="40">
        <v>82148.399999999994</v>
      </c>
      <c r="X854" s="19">
        <v>110182.9</v>
      </c>
      <c r="Y854" s="19">
        <v>87643.9</v>
      </c>
      <c r="Z854" s="39">
        <v>155693</v>
      </c>
      <c r="AA854" s="40">
        <v>154605</v>
      </c>
      <c r="AB854" s="19">
        <v>74303.3</v>
      </c>
      <c r="AC854" s="19">
        <v>115090.1</v>
      </c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491463.24999999994</v>
      </c>
      <c r="E855" s="32">
        <f t="shared" si="27"/>
        <v>470103.24999999994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>
        <v>48427.95</v>
      </c>
      <c r="S855" s="40">
        <v>53830.95</v>
      </c>
      <c r="T855" s="19">
        <v>52242.5</v>
      </c>
      <c r="U855" s="19">
        <v>34815.5</v>
      </c>
      <c r="V855" s="39">
        <v>46397.5</v>
      </c>
      <c r="W855" s="40">
        <v>50119.5</v>
      </c>
      <c r="X855" s="19">
        <v>29292.799999999999</v>
      </c>
      <c r="Y855" s="19">
        <v>34740.800000000003</v>
      </c>
      <c r="Z855" s="39">
        <v>42656.3</v>
      </c>
      <c r="AA855" s="40">
        <v>45014.3</v>
      </c>
      <c r="AB855" s="19">
        <v>100038.3</v>
      </c>
      <c r="AC855" s="19">
        <v>91201.3</v>
      </c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2171642.2000000002</v>
      </c>
      <c r="E857" s="32">
        <f t="shared" si="27"/>
        <v>2620752.2000000002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>
        <v>169619.20000000001</v>
      </c>
      <c r="S857" s="40">
        <v>9515.7999999999993</v>
      </c>
      <c r="T857" s="19">
        <v>155789</v>
      </c>
      <c r="U857" s="19">
        <v>0</v>
      </c>
      <c r="V857" s="39">
        <v>164599</v>
      </c>
      <c r="W857" s="40">
        <v>520575</v>
      </c>
      <c r="X857" s="19">
        <v>189179</v>
      </c>
      <c r="Y857" s="19">
        <v>343108.7</v>
      </c>
      <c r="Z857" s="39">
        <v>167941</v>
      </c>
      <c r="AA857" s="40">
        <v>126263</v>
      </c>
      <c r="AB857" s="19">
        <v>182619</v>
      </c>
      <c r="AC857" s="19">
        <v>356746.5</v>
      </c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855785</v>
      </c>
      <c r="E858" s="32">
        <f t="shared" si="27"/>
        <v>1110890.5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>
        <v>76772</v>
      </c>
      <c r="S858" s="40">
        <v>3105.6</v>
      </c>
      <c r="T858" s="19">
        <v>48290</v>
      </c>
      <c r="U858" s="19">
        <v>0</v>
      </c>
      <c r="V858" s="39">
        <v>30403</v>
      </c>
      <c r="W858" s="40">
        <v>234108</v>
      </c>
      <c r="X858" s="19">
        <v>61760</v>
      </c>
      <c r="Y858" s="19">
        <v>121956.4</v>
      </c>
      <c r="Z858" s="39">
        <v>61943</v>
      </c>
      <c r="AA858" s="40">
        <v>36561</v>
      </c>
      <c r="AB858" s="19">
        <v>79765</v>
      </c>
      <c r="AC858" s="19">
        <v>125716</v>
      </c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202586</v>
      </c>
      <c r="E861" s="32">
        <f t="shared" si="27"/>
        <v>199070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>
        <v>6290</v>
      </c>
      <c r="S861" s="40">
        <v>11657</v>
      </c>
      <c r="T861" s="19">
        <v>19656</v>
      </c>
      <c r="U861" s="19">
        <v>9950</v>
      </c>
      <c r="V861" s="39">
        <v>21455</v>
      </c>
      <c r="W861" s="40">
        <v>15023.8</v>
      </c>
      <c r="X861" s="19">
        <v>26242</v>
      </c>
      <c r="Y861" s="19">
        <v>21319.200000000001</v>
      </c>
      <c r="Z861" s="39">
        <v>15705</v>
      </c>
      <c r="AA861" s="40">
        <v>18640</v>
      </c>
      <c r="AB861" s="19">
        <v>7943</v>
      </c>
      <c r="AC861" s="19">
        <v>14387</v>
      </c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334674</v>
      </c>
      <c r="E862" s="32">
        <f t="shared" si="27"/>
        <v>249242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>
        <v>21297</v>
      </c>
      <c r="S862" s="40">
        <v>67387</v>
      </c>
      <c r="T862" s="19">
        <v>28803</v>
      </c>
      <c r="U862" s="19">
        <v>1238</v>
      </c>
      <c r="V862" s="39">
        <v>35045</v>
      </c>
      <c r="W862" s="40">
        <v>29527</v>
      </c>
      <c r="X862" s="19">
        <v>31637</v>
      </c>
      <c r="Y862" s="19">
        <v>60557</v>
      </c>
      <c r="Z862" s="39">
        <v>47883</v>
      </c>
      <c r="AA862" s="40">
        <v>37561</v>
      </c>
      <c r="AB862" s="19">
        <v>38746</v>
      </c>
      <c r="AC862" s="19">
        <v>2954</v>
      </c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6311352</v>
      </c>
      <c r="E865" s="32">
        <f t="shared" si="27"/>
        <v>6551199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>
        <v>277663</v>
      </c>
      <c r="S865" s="40">
        <v>433434.5</v>
      </c>
      <c r="T865" s="19">
        <v>360488</v>
      </c>
      <c r="U865" s="19">
        <v>509988</v>
      </c>
      <c r="V865" s="39">
        <v>512034</v>
      </c>
      <c r="W865" s="40">
        <v>222175</v>
      </c>
      <c r="X865" s="19">
        <v>494701</v>
      </c>
      <c r="Y865" s="19">
        <v>103352</v>
      </c>
      <c r="Z865" s="39">
        <v>611225</v>
      </c>
      <c r="AA865" s="40">
        <v>880549</v>
      </c>
      <c r="AB865" s="19">
        <v>565135</v>
      </c>
      <c r="AC865" s="19">
        <v>834267</v>
      </c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2139952</v>
      </c>
      <c r="E866" s="32">
        <f t="shared" si="27"/>
        <v>2107737.63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>
        <v>147697</v>
      </c>
      <c r="S866" s="40">
        <v>235704.89</v>
      </c>
      <c r="T866" s="19">
        <v>124329</v>
      </c>
      <c r="U866" s="19">
        <v>162473.07</v>
      </c>
      <c r="V866" s="39">
        <v>160145</v>
      </c>
      <c r="W866" s="40">
        <v>216996.67</v>
      </c>
      <c r="X866" s="19">
        <v>191599</v>
      </c>
      <c r="Y866" s="19">
        <v>98865.81</v>
      </c>
      <c r="Z866" s="39">
        <v>173187</v>
      </c>
      <c r="AA866" s="40">
        <v>239113.71</v>
      </c>
      <c r="AB866" s="19">
        <v>179510</v>
      </c>
      <c r="AC866" s="19">
        <v>265776.33</v>
      </c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57923</v>
      </c>
      <c r="E867" s="32">
        <f t="shared" si="27"/>
        <v>57923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>
        <v>4540</v>
      </c>
      <c r="S867" s="40">
        <v>4540</v>
      </c>
      <c r="T867" s="19">
        <v>7822</v>
      </c>
      <c r="U867" s="19">
        <v>7822</v>
      </c>
      <c r="V867" s="39">
        <v>374</v>
      </c>
      <c r="W867" s="40">
        <v>374</v>
      </c>
      <c r="X867" s="19">
        <v>5639</v>
      </c>
      <c r="Y867" s="19">
        <v>5639</v>
      </c>
      <c r="Z867" s="39">
        <v>6556</v>
      </c>
      <c r="AA867" s="40">
        <v>6556</v>
      </c>
      <c r="AB867" s="19">
        <v>3310</v>
      </c>
      <c r="AC867" s="19">
        <v>3310</v>
      </c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8864</v>
      </c>
      <c r="E868" s="32">
        <f t="shared" si="27"/>
        <v>8864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>
        <v>2840</v>
      </c>
      <c r="AA868" s="42">
        <v>2840</v>
      </c>
      <c r="AB868" s="22">
        <v>6024</v>
      </c>
      <c r="AC868" s="22">
        <v>6024</v>
      </c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122713</v>
      </c>
      <c r="E873" s="32">
        <f t="shared" si="27"/>
        <v>127539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>
        <v>5520</v>
      </c>
      <c r="S873" s="40">
        <v>3702</v>
      </c>
      <c r="T873" s="19">
        <v>19126</v>
      </c>
      <c r="U873" s="19">
        <v>5360</v>
      </c>
      <c r="V873" s="39">
        <v>3561</v>
      </c>
      <c r="W873" s="40">
        <v>18926</v>
      </c>
      <c r="X873" s="19">
        <v>23817</v>
      </c>
      <c r="Y873" s="19">
        <v>1715</v>
      </c>
      <c r="Z873" s="39">
        <v>2695</v>
      </c>
      <c r="AA873" s="40">
        <v>24517</v>
      </c>
      <c r="AB873" s="19">
        <v>3079</v>
      </c>
      <c r="AC873" s="19">
        <v>0</v>
      </c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162759</v>
      </c>
      <c r="E874" s="32">
        <f t="shared" si="27"/>
        <v>125021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>
        <v>6119</v>
      </c>
      <c r="S874" s="40">
        <v>5584</v>
      </c>
      <c r="T874" s="19">
        <v>19067</v>
      </c>
      <c r="U874" s="19">
        <v>6019</v>
      </c>
      <c r="V874" s="39">
        <v>26016</v>
      </c>
      <c r="W874" s="40">
        <v>21456</v>
      </c>
      <c r="X874" s="19">
        <v>26343</v>
      </c>
      <c r="Y874" s="19">
        <v>0</v>
      </c>
      <c r="Z874" s="39">
        <v>27959</v>
      </c>
      <c r="AA874" s="40">
        <v>52498</v>
      </c>
      <c r="AB874" s="19">
        <v>8995</v>
      </c>
      <c r="AC874" s="19">
        <v>0</v>
      </c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1635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>
        <v>430</v>
      </c>
      <c r="S877" s="42">
        <v>0</v>
      </c>
      <c r="T877" s="22">
        <v>0</v>
      </c>
      <c r="U877" s="22">
        <v>0</v>
      </c>
      <c r="V877" s="41">
        <v>0</v>
      </c>
      <c r="W877" s="42">
        <v>0</v>
      </c>
      <c r="X877" s="22">
        <v>1205</v>
      </c>
      <c r="Y877" s="22">
        <v>0</v>
      </c>
      <c r="Z877" s="41">
        <v>0</v>
      </c>
      <c r="AA877" s="42">
        <v>0</v>
      </c>
      <c r="AB877" s="22">
        <v>0</v>
      </c>
      <c r="AC877" s="22">
        <v>0</v>
      </c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914447.25</v>
      </c>
      <c r="E879" s="32">
        <f t="shared" si="27"/>
        <v>823421.25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>
        <v>48550</v>
      </c>
      <c r="S879" s="40">
        <v>69291.5</v>
      </c>
      <c r="T879" s="19">
        <v>50904</v>
      </c>
      <c r="U879" s="19">
        <v>48551.5</v>
      </c>
      <c r="V879" s="39">
        <v>88582</v>
      </c>
      <c r="W879" s="40">
        <v>49150</v>
      </c>
      <c r="X879" s="19">
        <v>80039</v>
      </c>
      <c r="Y879" s="19">
        <v>85558.25</v>
      </c>
      <c r="Z879" s="39">
        <v>106876</v>
      </c>
      <c r="AA879" s="40">
        <v>120946.25</v>
      </c>
      <c r="AB879" s="19">
        <v>100213</v>
      </c>
      <c r="AC879" s="19">
        <v>82618</v>
      </c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314375</v>
      </c>
      <c r="E880" s="32">
        <f t="shared" si="27"/>
        <v>291486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>
        <v>42147</v>
      </c>
      <c r="S880" s="40">
        <v>10959.22</v>
      </c>
      <c r="T880" s="19">
        <v>27063</v>
      </c>
      <c r="U880" s="19">
        <v>26863.98</v>
      </c>
      <c r="V880" s="39">
        <v>63481</v>
      </c>
      <c r="W880" s="40">
        <v>29397.8</v>
      </c>
      <c r="X880" s="19">
        <v>51298</v>
      </c>
      <c r="Y880" s="19">
        <v>87831.21</v>
      </c>
      <c r="Z880" s="39">
        <v>16153</v>
      </c>
      <c r="AA880" s="40">
        <v>27300.880000000001</v>
      </c>
      <c r="AB880" s="19">
        <v>28478</v>
      </c>
      <c r="AC880" s="19">
        <v>33063.910000000003</v>
      </c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32622</v>
      </c>
      <c r="E881" s="32">
        <f t="shared" si="27"/>
        <v>25183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>
        <v>1920</v>
      </c>
      <c r="S881" s="42">
        <v>1312</v>
      </c>
      <c r="T881" s="22">
        <v>308</v>
      </c>
      <c r="U881" s="22">
        <v>1420</v>
      </c>
      <c r="V881" s="41">
        <v>1661</v>
      </c>
      <c r="W881" s="42">
        <v>308</v>
      </c>
      <c r="X881" s="22">
        <v>3601</v>
      </c>
      <c r="Y881" s="22">
        <v>914</v>
      </c>
      <c r="Z881" s="41">
        <v>1263</v>
      </c>
      <c r="AA881" s="42">
        <v>3646</v>
      </c>
      <c r="AB881" s="22">
        <v>4622</v>
      </c>
      <c r="AC881" s="22">
        <v>985</v>
      </c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21479395.48</v>
      </c>
      <c r="E888" s="32">
        <f t="shared" si="27"/>
        <v>20533632.250000004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>
        <v>2512770.58</v>
      </c>
      <c r="S888" s="40">
        <v>1549235.8</v>
      </c>
      <c r="T888" s="19">
        <v>1255731.67</v>
      </c>
      <c r="U888" s="19">
        <v>1539080.37</v>
      </c>
      <c r="V888" s="39">
        <v>1508756.99</v>
      </c>
      <c r="W888" s="40">
        <v>1761828.72</v>
      </c>
      <c r="X888" s="19">
        <v>1848707.06</v>
      </c>
      <c r="Y888" s="19">
        <v>1596387.47</v>
      </c>
      <c r="Z888" s="39">
        <v>1723990.54</v>
      </c>
      <c r="AA888" s="40">
        <v>1960147.6</v>
      </c>
      <c r="AB888" s="19">
        <v>1464458.63</v>
      </c>
      <c r="AC888" s="19">
        <v>1829631.27</v>
      </c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5754680.9099999992</v>
      </c>
      <c r="E890" s="32">
        <f t="shared" si="27"/>
        <v>5817745.5199999996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>
        <v>538259.38</v>
      </c>
      <c r="S890" s="40">
        <v>447405.71</v>
      </c>
      <c r="T890" s="19">
        <v>822810.5</v>
      </c>
      <c r="U890" s="19">
        <v>440258.86</v>
      </c>
      <c r="V890" s="39">
        <v>223520.7</v>
      </c>
      <c r="W890" s="40">
        <v>406996.79</v>
      </c>
      <c r="X890" s="19">
        <v>532602.6</v>
      </c>
      <c r="Y890" s="19">
        <v>507530.43</v>
      </c>
      <c r="Z890" s="39">
        <v>179441.57</v>
      </c>
      <c r="AA890" s="40">
        <v>396305.4</v>
      </c>
      <c r="AB890" s="19">
        <v>236411.76</v>
      </c>
      <c r="AC890" s="19">
        <v>549859.07999999996</v>
      </c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6162411.5</v>
      </c>
      <c r="E891" s="32">
        <f t="shared" si="27"/>
        <v>5928368.0399999991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>
        <v>1133101.5</v>
      </c>
      <c r="S891" s="40">
        <v>363974.52</v>
      </c>
      <c r="T891" s="19">
        <v>130733</v>
      </c>
      <c r="U891" s="19">
        <v>388590.8</v>
      </c>
      <c r="V891" s="39">
        <v>245880</v>
      </c>
      <c r="W891" s="40">
        <v>479744.4</v>
      </c>
      <c r="X891" s="19">
        <v>299528</v>
      </c>
      <c r="Y891" s="19">
        <v>520726.37</v>
      </c>
      <c r="Z891" s="39">
        <v>497301</v>
      </c>
      <c r="AA891" s="40">
        <v>560986.89</v>
      </c>
      <c r="AB891" s="19">
        <v>419323</v>
      </c>
      <c r="AC891" s="19">
        <v>356413.6</v>
      </c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1014226.49</v>
      </c>
      <c r="E893" s="32">
        <f t="shared" si="27"/>
        <v>931801.35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>
        <v>166440.20000000001</v>
      </c>
      <c r="S893" s="40">
        <v>74520</v>
      </c>
      <c r="T893" s="19">
        <v>0</v>
      </c>
      <c r="U893" s="19">
        <v>85269.06</v>
      </c>
      <c r="V893" s="39">
        <v>97250</v>
      </c>
      <c r="W893" s="40">
        <v>9268.02</v>
      </c>
      <c r="X893" s="19">
        <v>0</v>
      </c>
      <c r="Y893" s="19">
        <v>0</v>
      </c>
      <c r="Z893" s="39">
        <v>25722.799999999999</v>
      </c>
      <c r="AA893" s="40">
        <v>134325.76999999999</v>
      </c>
      <c r="AB893" s="19">
        <v>71106</v>
      </c>
      <c r="AC893" s="19">
        <v>93685.119999999995</v>
      </c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364669</v>
      </c>
      <c r="E894" s="32">
        <f t="shared" si="27"/>
        <v>360649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>
        <v>31459</v>
      </c>
      <c r="S894" s="42">
        <v>25596</v>
      </c>
      <c r="T894" s="22">
        <v>24573</v>
      </c>
      <c r="U894" s="22">
        <v>29068</v>
      </c>
      <c r="V894" s="41">
        <v>32489</v>
      </c>
      <c r="W894" s="42">
        <v>30994</v>
      </c>
      <c r="X894" s="22">
        <v>32796</v>
      </c>
      <c r="Y894" s="22">
        <v>37344</v>
      </c>
      <c r="Z894" s="41">
        <v>39260</v>
      </c>
      <c r="AA894" s="42">
        <v>36618</v>
      </c>
      <c r="AB894" s="22">
        <v>38355</v>
      </c>
      <c r="AC894" s="22">
        <v>32578</v>
      </c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1173651.8900000001</v>
      </c>
      <c r="E896" s="32">
        <f t="shared" si="27"/>
        <v>1209957.1299999999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>
        <v>61835</v>
      </c>
      <c r="S896" s="40">
        <v>80186.36</v>
      </c>
      <c r="T896" s="19">
        <v>59553</v>
      </c>
      <c r="U896" s="19">
        <v>102683.78</v>
      </c>
      <c r="V896" s="39">
        <v>145537.75</v>
      </c>
      <c r="W896" s="40">
        <v>81955.600000000006</v>
      </c>
      <c r="X896" s="19">
        <v>138083</v>
      </c>
      <c r="Y896" s="19">
        <v>112992.33</v>
      </c>
      <c r="Z896" s="39">
        <v>27443</v>
      </c>
      <c r="AA896" s="40">
        <v>67506.34</v>
      </c>
      <c r="AB896" s="19">
        <v>84300</v>
      </c>
      <c r="AC896" s="19">
        <v>115584.32000000001</v>
      </c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686480</v>
      </c>
      <c r="E898" s="32">
        <f t="shared" si="27"/>
        <v>686480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>
        <v>87963.1</v>
      </c>
      <c r="S898" s="40">
        <v>87963.1</v>
      </c>
      <c r="T898" s="19">
        <v>36887.199999999997</v>
      </c>
      <c r="U898" s="19">
        <v>36887.199999999997</v>
      </c>
      <c r="V898" s="39">
        <v>41064.1</v>
      </c>
      <c r="W898" s="40">
        <v>41064.1</v>
      </c>
      <c r="X898" s="19">
        <v>21749</v>
      </c>
      <c r="Y898" s="19">
        <v>21749</v>
      </c>
      <c r="Z898" s="39">
        <v>70464</v>
      </c>
      <c r="AA898" s="40">
        <v>70464</v>
      </c>
      <c r="AB898" s="19">
        <v>100585</v>
      </c>
      <c r="AC898" s="19">
        <v>100585</v>
      </c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94232</v>
      </c>
      <c r="E899" s="32">
        <f t="shared" si="27"/>
        <v>94232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>
        <v>2600</v>
      </c>
      <c r="U899" s="19">
        <v>2600</v>
      </c>
      <c r="V899" s="39">
        <v>13110</v>
      </c>
      <c r="W899" s="40">
        <v>13110</v>
      </c>
      <c r="X899" s="19">
        <v>6695</v>
      </c>
      <c r="Y899" s="19">
        <v>6695</v>
      </c>
      <c r="Z899" s="39">
        <v>5175</v>
      </c>
      <c r="AA899" s="40">
        <v>5175</v>
      </c>
      <c r="AB899" s="19">
        <v>50742</v>
      </c>
      <c r="AC899" s="19">
        <v>50742</v>
      </c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228982</v>
      </c>
      <c r="E901" s="32">
        <f t="shared" si="29"/>
        <v>236532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>
        <v>33654</v>
      </c>
      <c r="S901" s="40">
        <v>33234</v>
      </c>
      <c r="T901" s="19">
        <v>14780</v>
      </c>
      <c r="U901" s="19">
        <v>17750</v>
      </c>
      <c r="V901" s="39">
        <v>21398</v>
      </c>
      <c r="W901" s="40">
        <v>17228</v>
      </c>
      <c r="X901" s="19">
        <v>3630</v>
      </c>
      <c r="Y901" s="19">
        <v>13600</v>
      </c>
      <c r="Z901" s="39">
        <v>15040</v>
      </c>
      <c r="AA901" s="40">
        <v>18410</v>
      </c>
      <c r="AB901" s="19">
        <v>16000</v>
      </c>
      <c r="AC901" s="19">
        <v>11420</v>
      </c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1350562.57</v>
      </c>
      <c r="E902" s="32">
        <f t="shared" si="29"/>
        <v>1332189.01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>
        <v>96455.23</v>
      </c>
      <c r="S902" s="40">
        <v>104257.87</v>
      </c>
      <c r="T902" s="19">
        <v>98887</v>
      </c>
      <c r="U902" s="19">
        <v>57614.16</v>
      </c>
      <c r="V902" s="39">
        <v>69309.23</v>
      </c>
      <c r="W902" s="40">
        <v>108162.95</v>
      </c>
      <c r="X902" s="19">
        <v>113374.23</v>
      </c>
      <c r="Y902" s="19">
        <v>113445.82</v>
      </c>
      <c r="Z902" s="39">
        <v>197741.23</v>
      </c>
      <c r="AA902" s="40">
        <v>170467.71</v>
      </c>
      <c r="AB902" s="19">
        <v>46263.23</v>
      </c>
      <c r="AC902" s="19">
        <v>80780.86</v>
      </c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215705</v>
      </c>
      <c r="E903" s="32">
        <f t="shared" si="29"/>
        <v>215705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>
        <v>250</v>
      </c>
      <c r="S903" s="40">
        <v>250</v>
      </c>
      <c r="T903" s="19">
        <v>48760</v>
      </c>
      <c r="U903" s="19">
        <v>48760</v>
      </c>
      <c r="V903" s="39">
        <v>97670</v>
      </c>
      <c r="W903" s="40">
        <v>97670</v>
      </c>
      <c r="X903" s="19">
        <v>24155</v>
      </c>
      <c r="Y903" s="19">
        <v>24155</v>
      </c>
      <c r="Z903" s="39">
        <v>24991</v>
      </c>
      <c r="AA903" s="40">
        <v>24991</v>
      </c>
      <c r="AB903" s="19">
        <v>9765</v>
      </c>
      <c r="AC903" s="19">
        <v>9765</v>
      </c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660</v>
      </c>
      <c r="E904" s="32">
        <f t="shared" si="29"/>
        <v>660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>
        <v>660</v>
      </c>
      <c r="U904" s="19">
        <v>660</v>
      </c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336900</v>
      </c>
      <c r="E905" s="32">
        <f t="shared" si="29"/>
        <v>336900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>
        <v>17689</v>
      </c>
      <c r="S905" s="42">
        <v>17689</v>
      </c>
      <c r="T905" s="22">
        <v>16988</v>
      </c>
      <c r="U905" s="22">
        <v>16988</v>
      </c>
      <c r="V905" s="41">
        <v>30656</v>
      </c>
      <c r="W905" s="42">
        <v>30656</v>
      </c>
      <c r="X905" s="22">
        <v>25240</v>
      </c>
      <c r="Y905" s="22">
        <v>25240</v>
      </c>
      <c r="Z905" s="41">
        <v>31635</v>
      </c>
      <c r="AA905" s="42">
        <v>31635</v>
      </c>
      <c r="AB905" s="22">
        <v>30230</v>
      </c>
      <c r="AC905" s="22">
        <v>30230</v>
      </c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>
        <v>0</v>
      </c>
      <c r="AA912" s="40">
        <v>0</v>
      </c>
      <c r="AB912" s="19">
        <v>0</v>
      </c>
      <c r="AC912" s="19">
        <v>0</v>
      </c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327408.40000000008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>
        <v>0</v>
      </c>
      <c r="S914" s="40">
        <v>26688.45</v>
      </c>
      <c r="T914" s="19">
        <v>0</v>
      </c>
      <c r="U914" s="19">
        <v>26688.45</v>
      </c>
      <c r="V914" s="39">
        <v>0</v>
      </c>
      <c r="W914" s="40">
        <v>26688.45</v>
      </c>
      <c r="X914" s="19">
        <v>0</v>
      </c>
      <c r="Y914" s="19">
        <v>26688.45</v>
      </c>
      <c r="Z914" s="39">
        <v>0</v>
      </c>
      <c r="AA914" s="40">
        <v>26688.45</v>
      </c>
      <c r="AB914" s="19">
        <v>0</v>
      </c>
      <c r="AC914" s="19">
        <v>28635.45</v>
      </c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9770000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>
        <v>0</v>
      </c>
      <c r="AA915" s="42">
        <v>0</v>
      </c>
      <c r="AB915" s="22">
        <v>0</v>
      </c>
      <c r="AC915" s="22">
        <v>9770000</v>
      </c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227966.69</v>
      </c>
      <c r="E917" s="32">
        <f t="shared" si="29"/>
        <v>509128.12999999989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>
        <v>0</v>
      </c>
      <c r="S917" s="42">
        <v>55795.92</v>
      </c>
      <c r="T917" s="22">
        <v>0</v>
      </c>
      <c r="U917" s="22">
        <v>55795.92</v>
      </c>
      <c r="V917" s="41">
        <v>0</v>
      </c>
      <c r="W917" s="42">
        <v>55795.92</v>
      </c>
      <c r="X917" s="22">
        <v>0</v>
      </c>
      <c r="Y917" s="22">
        <v>55795.92</v>
      </c>
      <c r="Z917" s="41">
        <v>0</v>
      </c>
      <c r="AA917" s="42">
        <v>55795.92</v>
      </c>
      <c r="AB917" s="22">
        <v>227966.69</v>
      </c>
      <c r="AC917" s="22">
        <v>58206.36</v>
      </c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9770000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>
        <v>0</v>
      </c>
      <c r="AA918" s="40">
        <v>0</v>
      </c>
      <c r="AB918" s="19">
        <v>9770000</v>
      </c>
      <c r="AC918" s="19">
        <v>0</v>
      </c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571776.67000000004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>
        <v>0</v>
      </c>
      <c r="S920" s="40">
        <v>155</v>
      </c>
      <c r="T920" s="19">
        <v>0</v>
      </c>
      <c r="U920" s="19">
        <v>155</v>
      </c>
      <c r="V920" s="39">
        <v>0</v>
      </c>
      <c r="W920" s="40">
        <v>155</v>
      </c>
      <c r="X920" s="19">
        <v>0</v>
      </c>
      <c r="Y920" s="19">
        <v>155</v>
      </c>
      <c r="Z920" s="39">
        <v>0</v>
      </c>
      <c r="AA920" s="40">
        <v>155</v>
      </c>
      <c r="AB920" s="19">
        <v>0</v>
      </c>
      <c r="AC920" s="19">
        <v>570071.67000000004</v>
      </c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>
        <v>0</v>
      </c>
      <c r="S924" s="40">
        <v>0</v>
      </c>
      <c r="T924" s="19">
        <v>0</v>
      </c>
      <c r="U924" s="19">
        <v>0</v>
      </c>
      <c r="V924" s="39">
        <v>0</v>
      </c>
      <c r="W924" s="40">
        <v>0</v>
      </c>
      <c r="X924" s="19">
        <v>0</v>
      </c>
      <c r="Y924" s="19">
        <v>0</v>
      </c>
      <c r="Z924" s="39">
        <v>0</v>
      </c>
      <c r="AA924" s="40">
        <v>0</v>
      </c>
      <c r="AB924" s="19">
        <v>0</v>
      </c>
      <c r="AC924" s="19">
        <v>0</v>
      </c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>
        <v>0</v>
      </c>
      <c r="AA925" s="42">
        <v>0</v>
      </c>
      <c r="AB925" s="22">
        <v>0</v>
      </c>
      <c r="AC925" s="22">
        <v>0</v>
      </c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>
        <v>0</v>
      </c>
      <c r="AA926" s="42">
        <v>0</v>
      </c>
      <c r="AB926" s="22">
        <v>0</v>
      </c>
      <c r="AC926" s="22">
        <v>0</v>
      </c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>
        <v>0</v>
      </c>
      <c r="AA929" s="40">
        <v>0</v>
      </c>
      <c r="AB929" s="19">
        <v>0</v>
      </c>
      <c r="AC929" s="19">
        <v>0</v>
      </c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182767.53000000003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>
        <v>0</v>
      </c>
      <c r="S936" s="40">
        <v>13760.72</v>
      </c>
      <c r="T936" s="19">
        <v>0</v>
      </c>
      <c r="U936" s="19">
        <v>13760.72</v>
      </c>
      <c r="V936" s="39">
        <v>0</v>
      </c>
      <c r="W936" s="40">
        <v>13760.72</v>
      </c>
      <c r="X936" s="19">
        <v>0</v>
      </c>
      <c r="Y936" s="19">
        <v>13760.72</v>
      </c>
      <c r="Z936" s="39">
        <v>0</v>
      </c>
      <c r="AA936" s="40">
        <v>13760.72</v>
      </c>
      <c r="AB936" s="19">
        <v>0</v>
      </c>
      <c r="AC936" s="19">
        <v>13399.61</v>
      </c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>
        <v>0</v>
      </c>
      <c r="AA937" s="42">
        <v>0</v>
      </c>
      <c r="AB937" s="22">
        <v>0</v>
      </c>
      <c r="AC937" s="22">
        <v>0</v>
      </c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95960.04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>
        <v>0</v>
      </c>
      <c r="S938" s="42">
        <v>7996.67</v>
      </c>
      <c r="T938" s="22">
        <v>0</v>
      </c>
      <c r="U938" s="22">
        <v>7996.67</v>
      </c>
      <c r="V938" s="41">
        <v>0</v>
      </c>
      <c r="W938" s="42">
        <v>7996.67</v>
      </c>
      <c r="X938" s="22">
        <v>0</v>
      </c>
      <c r="Y938" s="22">
        <v>7996.67</v>
      </c>
      <c r="Z938" s="41">
        <v>0</v>
      </c>
      <c r="AA938" s="42">
        <v>7996.67</v>
      </c>
      <c r="AB938" s="22">
        <v>0</v>
      </c>
      <c r="AC938" s="22">
        <v>7996.67</v>
      </c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135584.04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>
        <v>0</v>
      </c>
      <c r="S941" s="40">
        <v>11298.67</v>
      </c>
      <c r="T941" s="19">
        <v>0</v>
      </c>
      <c r="U941" s="19">
        <v>11298.67</v>
      </c>
      <c r="V941" s="39">
        <v>0</v>
      </c>
      <c r="W941" s="40">
        <v>11298.67</v>
      </c>
      <c r="X941" s="19">
        <v>0</v>
      </c>
      <c r="Y941" s="19">
        <v>11298.67</v>
      </c>
      <c r="Z941" s="39">
        <v>0</v>
      </c>
      <c r="AA941" s="40">
        <v>11298.67</v>
      </c>
      <c r="AB941" s="19">
        <v>0</v>
      </c>
      <c r="AC941" s="19">
        <v>11298.67</v>
      </c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>
        <v>0</v>
      </c>
      <c r="AA942" s="42">
        <v>0</v>
      </c>
      <c r="AB942" s="22">
        <v>0</v>
      </c>
      <c r="AC942" s="22">
        <v>0</v>
      </c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>
        <v>0</v>
      </c>
      <c r="AA943" s="40">
        <v>0</v>
      </c>
      <c r="AB943" s="19">
        <v>0</v>
      </c>
      <c r="AC943" s="19">
        <v>0</v>
      </c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>
        <v>0</v>
      </c>
      <c r="AA944" s="40">
        <v>0</v>
      </c>
      <c r="AB944" s="19">
        <v>0</v>
      </c>
      <c r="AC944" s="19">
        <v>0</v>
      </c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155000</v>
      </c>
      <c r="E945" s="32">
        <f t="shared" si="29"/>
        <v>80000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80000</v>
      </c>
      <c r="U945" s="19">
        <v>80000</v>
      </c>
      <c r="V945" s="39">
        <v>0</v>
      </c>
      <c r="W945" s="40">
        <v>0</v>
      </c>
      <c r="X945" s="19">
        <v>0</v>
      </c>
      <c r="Y945" s="19">
        <v>0</v>
      </c>
      <c r="Z945" s="39">
        <v>0</v>
      </c>
      <c r="AA945" s="40">
        <v>0</v>
      </c>
      <c r="AB945" s="19">
        <v>0</v>
      </c>
      <c r="AC945" s="19">
        <v>0</v>
      </c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>
        <v>0</v>
      </c>
      <c r="AA946" s="42">
        <v>0</v>
      </c>
      <c r="AB946" s="22">
        <v>0</v>
      </c>
      <c r="AC946" s="22">
        <v>0</v>
      </c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>
        <v>0</v>
      </c>
      <c r="AA950" s="40">
        <v>0</v>
      </c>
      <c r="AB950" s="19">
        <v>0</v>
      </c>
      <c r="AC950" s="19">
        <v>0</v>
      </c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60288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>
        <v>0</v>
      </c>
      <c r="S951" s="42">
        <v>5024</v>
      </c>
      <c r="T951" s="22">
        <v>0</v>
      </c>
      <c r="U951" s="22">
        <v>5024</v>
      </c>
      <c r="V951" s="41">
        <v>0</v>
      </c>
      <c r="W951" s="42">
        <v>5024</v>
      </c>
      <c r="X951" s="22">
        <v>0</v>
      </c>
      <c r="Y951" s="22">
        <v>5024</v>
      </c>
      <c r="Z951" s="41">
        <v>0</v>
      </c>
      <c r="AA951" s="42">
        <v>5024</v>
      </c>
      <c r="AB951" s="22">
        <v>0</v>
      </c>
      <c r="AC951" s="22">
        <v>5024</v>
      </c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574269.96000000008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>
        <v>0</v>
      </c>
      <c r="S952" s="40">
        <v>47855.83</v>
      </c>
      <c r="T952" s="19">
        <v>0</v>
      </c>
      <c r="U952" s="19">
        <v>47855.83</v>
      </c>
      <c r="V952" s="39">
        <v>0</v>
      </c>
      <c r="W952" s="40">
        <v>47855.83</v>
      </c>
      <c r="X952" s="19">
        <v>0</v>
      </c>
      <c r="Y952" s="19">
        <v>47855.83</v>
      </c>
      <c r="Z952" s="39">
        <v>0</v>
      </c>
      <c r="AA952" s="40">
        <v>47855.83</v>
      </c>
      <c r="AB952" s="19">
        <v>0</v>
      </c>
      <c r="AC952" s="19">
        <v>47855.83</v>
      </c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19403.64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>
        <v>0</v>
      </c>
      <c r="S953" s="40">
        <v>1616.96</v>
      </c>
      <c r="T953" s="19">
        <v>0</v>
      </c>
      <c r="U953" s="19">
        <v>1616.96</v>
      </c>
      <c r="V953" s="39">
        <v>0</v>
      </c>
      <c r="W953" s="40">
        <v>1616.96</v>
      </c>
      <c r="X953" s="19">
        <v>0</v>
      </c>
      <c r="Y953" s="19">
        <v>1616.96</v>
      </c>
      <c r="Z953" s="39">
        <v>0</v>
      </c>
      <c r="AA953" s="40">
        <v>1616.96</v>
      </c>
      <c r="AB953" s="19">
        <v>0</v>
      </c>
      <c r="AC953" s="19">
        <v>1617.08</v>
      </c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282607.12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>
        <v>0</v>
      </c>
      <c r="S954" s="40">
        <v>23550.59</v>
      </c>
      <c r="T954" s="19">
        <v>0</v>
      </c>
      <c r="U954" s="19">
        <v>23550.59</v>
      </c>
      <c r="V954" s="39">
        <v>0</v>
      </c>
      <c r="W954" s="40">
        <v>23550.59</v>
      </c>
      <c r="X954" s="19">
        <v>0</v>
      </c>
      <c r="Y954" s="19">
        <v>23550.59</v>
      </c>
      <c r="Z954" s="39">
        <v>0</v>
      </c>
      <c r="AA954" s="40">
        <v>23550.59</v>
      </c>
      <c r="AB954" s="19">
        <v>0</v>
      </c>
      <c r="AC954" s="19">
        <v>23550.63</v>
      </c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72781.960000000006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>
        <v>0</v>
      </c>
      <c r="S955" s="42">
        <v>6065.16</v>
      </c>
      <c r="T955" s="22">
        <v>0</v>
      </c>
      <c r="U955" s="22">
        <v>6065.16</v>
      </c>
      <c r="V955" s="41">
        <v>0</v>
      </c>
      <c r="W955" s="42">
        <v>6065.16</v>
      </c>
      <c r="X955" s="22">
        <v>0</v>
      </c>
      <c r="Y955" s="22">
        <v>6065.16</v>
      </c>
      <c r="Z955" s="41">
        <v>0</v>
      </c>
      <c r="AA955" s="42">
        <v>6065.16</v>
      </c>
      <c r="AB955" s="22">
        <v>0</v>
      </c>
      <c r="AC955" s="22">
        <v>6065.2</v>
      </c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7333.3599999999988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>
        <v>0</v>
      </c>
      <c r="S959" s="40">
        <v>611.11</v>
      </c>
      <c r="T959" s="19">
        <v>0</v>
      </c>
      <c r="U959" s="19">
        <v>611.11</v>
      </c>
      <c r="V959" s="39">
        <v>0</v>
      </c>
      <c r="W959" s="40">
        <v>611.11</v>
      </c>
      <c r="X959" s="19">
        <v>0</v>
      </c>
      <c r="Y959" s="19">
        <v>611.11</v>
      </c>
      <c r="Z959" s="39">
        <v>0</v>
      </c>
      <c r="AA959" s="40">
        <v>611.11</v>
      </c>
      <c r="AB959" s="19">
        <v>0</v>
      </c>
      <c r="AC959" s="19">
        <v>611.15</v>
      </c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>
        <v>0</v>
      </c>
      <c r="AA962" s="40">
        <v>0</v>
      </c>
      <c r="AB962" s="19">
        <v>0</v>
      </c>
      <c r="AC962" s="19">
        <v>0</v>
      </c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1958.44</v>
      </c>
      <c r="E964" s="32">
        <f t="shared" ref="E964:E1027" si="31">G964+I964+K964+M964+O964+Q964+S964+U964+W964+Y964+AA964+AC964</f>
        <v>11750.039999999999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>
        <v>0</v>
      </c>
      <c r="S964" s="40">
        <v>979.17</v>
      </c>
      <c r="T964" s="19">
        <v>0</v>
      </c>
      <c r="U964" s="19">
        <v>979.17</v>
      </c>
      <c r="V964" s="39">
        <v>0</v>
      </c>
      <c r="W964" s="40">
        <v>979.17</v>
      </c>
      <c r="X964" s="19">
        <v>0</v>
      </c>
      <c r="Y964" s="19">
        <v>979.17</v>
      </c>
      <c r="Z964" s="39">
        <v>0</v>
      </c>
      <c r="AA964" s="40">
        <v>979.17</v>
      </c>
      <c r="AB964" s="19">
        <v>1958.44</v>
      </c>
      <c r="AC964" s="19">
        <v>979.17</v>
      </c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>
        <v>0</v>
      </c>
      <c r="AA965" s="40">
        <v>0</v>
      </c>
      <c r="AB965" s="19">
        <v>0</v>
      </c>
      <c r="AC965" s="19">
        <v>0</v>
      </c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>
        <v>0</v>
      </c>
      <c r="S967" s="40">
        <v>0</v>
      </c>
      <c r="T967" s="19">
        <v>0</v>
      </c>
      <c r="U967" s="19">
        <v>0</v>
      </c>
      <c r="V967" s="39">
        <v>0</v>
      </c>
      <c r="W967" s="40">
        <v>0</v>
      </c>
      <c r="X967" s="19">
        <v>0</v>
      </c>
      <c r="Y967" s="19">
        <v>0</v>
      </c>
      <c r="Z967" s="39">
        <v>0</v>
      </c>
      <c r="AA967" s="40">
        <v>0</v>
      </c>
      <c r="AB967" s="19">
        <v>0</v>
      </c>
      <c r="AC967" s="19">
        <v>0</v>
      </c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>
        <v>0</v>
      </c>
      <c r="AA968" s="40">
        <v>0</v>
      </c>
      <c r="AB968" s="19">
        <v>0</v>
      </c>
      <c r="AC968" s="19">
        <v>0</v>
      </c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0.08</v>
      </c>
      <c r="E970" s="32">
        <f t="shared" si="31"/>
        <v>95095.560000000012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>
        <v>0</v>
      </c>
      <c r="S970" s="40">
        <v>7924.63</v>
      </c>
      <c r="T970" s="19">
        <v>0</v>
      </c>
      <c r="U970" s="19">
        <v>7924.63</v>
      </c>
      <c r="V970" s="39">
        <v>0</v>
      </c>
      <c r="W970" s="40">
        <v>7924.63</v>
      </c>
      <c r="X970" s="19">
        <v>0</v>
      </c>
      <c r="Y970" s="19">
        <v>7924.63</v>
      </c>
      <c r="Z970" s="39">
        <v>0</v>
      </c>
      <c r="AA970" s="40">
        <v>7924.63</v>
      </c>
      <c r="AB970" s="19">
        <v>0.08</v>
      </c>
      <c r="AC970" s="19">
        <v>7924.63</v>
      </c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>
        <v>0</v>
      </c>
      <c r="S971" s="42">
        <v>0</v>
      </c>
      <c r="T971" s="22">
        <v>0</v>
      </c>
      <c r="U971" s="22">
        <v>0</v>
      </c>
      <c r="V971" s="41">
        <v>0</v>
      </c>
      <c r="W971" s="42">
        <v>0</v>
      </c>
      <c r="X971" s="22">
        <v>0</v>
      </c>
      <c r="Y971" s="22">
        <v>0</v>
      </c>
      <c r="Z971" s="41">
        <v>0</v>
      </c>
      <c r="AA971" s="42">
        <v>0</v>
      </c>
      <c r="AB971" s="22">
        <v>0</v>
      </c>
      <c r="AC971" s="22">
        <v>0</v>
      </c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>
        <v>0</v>
      </c>
      <c r="S973" s="42">
        <v>0</v>
      </c>
      <c r="T973" s="22">
        <v>0</v>
      </c>
      <c r="U973" s="22">
        <v>0</v>
      </c>
      <c r="V973" s="41">
        <v>0</v>
      </c>
      <c r="W973" s="42">
        <v>0</v>
      </c>
      <c r="X973" s="22">
        <v>0</v>
      </c>
      <c r="Y973" s="22">
        <v>0</v>
      </c>
      <c r="Z973" s="41">
        <v>0</v>
      </c>
      <c r="AA973" s="42">
        <v>0</v>
      </c>
      <c r="AB973" s="22">
        <v>0</v>
      </c>
      <c r="AC973" s="22">
        <v>0</v>
      </c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>
        <v>0</v>
      </c>
      <c r="S974" s="42">
        <v>0</v>
      </c>
      <c r="T974" s="22">
        <v>0</v>
      </c>
      <c r="U974" s="22">
        <v>0</v>
      </c>
      <c r="V974" s="41">
        <v>0</v>
      </c>
      <c r="W974" s="42">
        <v>0</v>
      </c>
      <c r="X974" s="22">
        <v>0</v>
      </c>
      <c r="Y974" s="22">
        <v>0</v>
      </c>
      <c r="Z974" s="41">
        <v>0</v>
      </c>
      <c r="AA974" s="42">
        <v>0</v>
      </c>
      <c r="AB974" s="22">
        <v>0</v>
      </c>
      <c r="AC974" s="22">
        <v>0</v>
      </c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>
        <v>0</v>
      </c>
      <c r="S976" s="42">
        <v>0</v>
      </c>
      <c r="T976" s="22">
        <v>0</v>
      </c>
      <c r="U976" s="22">
        <v>0</v>
      </c>
      <c r="V976" s="41">
        <v>0</v>
      </c>
      <c r="W976" s="42">
        <v>0</v>
      </c>
      <c r="X976" s="22">
        <v>0</v>
      </c>
      <c r="Y976" s="22">
        <v>0</v>
      </c>
      <c r="Z976" s="41">
        <v>0</v>
      </c>
      <c r="AA976" s="42">
        <v>0</v>
      </c>
      <c r="AB976" s="22">
        <v>0</v>
      </c>
      <c r="AC976" s="22">
        <v>0</v>
      </c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>
        <v>0</v>
      </c>
      <c r="S977" s="42">
        <v>0</v>
      </c>
      <c r="T977" s="22">
        <v>0</v>
      </c>
      <c r="U977" s="22">
        <v>0</v>
      </c>
      <c r="V977" s="41">
        <v>0</v>
      </c>
      <c r="W977" s="42">
        <v>0</v>
      </c>
      <c r="X977" s="22">
        <v>0</v>
      </c>
      <c r="Y977" s="22">
        <v>0</v>
      </c>
      <c r="Z977" s="41">
        <v>0</v>
      </c>
      <c r="AA977" s="42">
        <v>0</v>
      </c>
      <c r="AB977" s="22">
        <v>0</v>
      </c>
      <c r="AC977" s="22">
        <v>0</v>
      </c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>
        <v>0</v>
      </c>
      <c r="S979" s="42">
        <v>0</v>
      </c>
      <c r="T979" s="22">
        <v>0</v>
      </c>
      <c r="U979" s="22">
        <v>0</v>
      </c>
      <c r="V979" s="41">
        <v>0</v>
      </c>
      <c r="W979" s="42">
        <v>0</v>
      </c>
      <c r="X979" s="22">
        <v>0</v>
      </c>
      <c r="Y979" s="22">
        <v>0</v>
      </c>
      <c r="Z979" s="41">
        <v>0</v>
      </c>
      <c r="AA979" s="42">
        <v>0</v>
      </c>
      <c r="AB979" s="22">
        <v>0</v>
      </c>
      <c r="AC979" s="22">
        <v>0</v>
      </c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2983800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840700</v>
      </c>
      <c r="S980" s="40">
        <v>0</v>
      </c>
      <c r="T980" s="19">
        <v>1765800</v>
      </c>
      <c r="U980" s="19">
        <v>0</v>
      </c>
      <c r="V980" s="39">
        <v>0</v>
      </c>
      <c r="W980" s="40">
        <v>0</v>
      </c>
      <c r="X980" s="19">
        <v>0</v>
      </c>
      <c r="Y980" s="19">
        <v>0</v>
      </c>
      <c r="Z980" s="39">
        <v>0</v>
      </c>
      <c r="AA980" s="40">
        <v>0</v>
      </c>
      <c r="AB980" s="19">
        <v>377300</v>
      </c>
      <c r="AC980" s="19">
        <v>0</v>
      </c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1741929.97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>
        <v>0</v>
      </c>
      <c r="S982" s="40">
        <v>134673.32999999999</v>
      </c>
      <c r="T982" s="19">
        <v>0</v>
      </c>
      <c r="U982" s="19">
        <v>168350</v>
      </c>
      <c r="V982" s="39">
        <v>0</v>
      </c>
      <c r="W982" s="40">
        <v>168350</v>
      </c>
      <c r="X982" s="19">
        <v>0</v>
      </c>
      <c r="Y982" s="19">
        <v>168350</v>
      </c>
      <c r="Z982" s="39">
        <v>0</v>
      </c>
      <c r="AA982" s="40">
        <v>150683.32999999999</v>
      </c>
      <c r="AB982" s="19">
        <v>0</v>
      </c>
      <c r="AC982" s="19">
        <v>156073.32999999999</v>
      </c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>
        <v>0</v>
      </c>
      <c r="S983" s="40">
        <v>0</v>
      </c>
      <c r="T983" s="19">
        <v>0</v>
      </c>
      <c r="U983" s="19">
        <v>0</v>
      </c>
      <c r="V983" s="39">
        <v>0</v>
      </c>
      <c r="W983" s="40">
        <v>0</v>
      </c>
      <c r="X983" s="19">
        <v>0</v>
      </c>
      <c r="Y983" s="19">
        <v>0</v>
      </c>
      <c r="Z983" s="39">
        <v>0</v>
      </c>
      <c r="AA983" s="40">
        <v>0</v>
      </c>
      <c r="AB983" s="19">
        <v>0</v>
      </c>
      <c r="AC983" s="19">
        <v>0</v>
      </c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>
        <v>0</v>
      </c>
      <c r="S985" s="40">
        <v>0</v>
      </c>
      <c r="T985" s="19">
        <v>0</v>
      </c>
      <c r="U985" s="19">
        <v>0</v>
      </c>
      <c r="V985" s="39">
        <v>0</v>
      </c>
      <c r="W985" s="40">
        <v>0</v>
      </c>
      <c r="X985" s="19">
        <v>0</v>
      </c>
      <c r="Y985" s="19">
        <v>0</v>
      </c>
      <c r="Z985" s="39">
        <v>0</v>
      </c>
      <c r="AA985" s="40">
        <v>0</v>
      </c>
      <c r="AB985" s="19">
        <v>0</v>
      </c>
      <c r="AC985" s="19">
        <v>0</v>
      </c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>
        <v>0</v>
      </c>
      <c r="AA989" s="40">
        <v>0</v>
      </c>
      <c r="AB989" s="19">
        <v>0</v>
      </c>
      <c r="AC989" s="19">
        <v>0</v>
      </c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>
        <v>0</v>
      </c>
      <c r="AA991" s="40">
        <v>0</v>
      </c>
      <c r="AB991" s="19">
        <v>0</v>
      </c>
      <c r="AC991" s="19">
        <v>0</v>
      </c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177840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>
        <v>0</v>
      </c>
      <c r="S1004" s="40">
        <v>0</v>
      </c>
      <c r="T1004" s="19">
        <v>0</v>
      </c>
      <c r="U1004" s="19">
        <v>0</v>
      </c>
      <c r="V1004" s="39">
        <v>93140</v>
      </c>
      <c r="W1004" s="40">
        <v>0</v>
      </c>
      <c r="X1004" s="19">
        <v>0</v>
      </c>
      <c r="Y1004" s="19">
        <v>0</v>
      </c>
      <c r="Z1004" s="39">
        <v>0</v>
      </c>
      <c r="AA1004" s="40">
        <v>0</v>
      </c>
      <c r="AB1004" s="19">
        <v>0</v>
      </c>
      <c r="AC1004" s="19">
        <v>0</v>
      </c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667700</v>
      </c>
      <c r="E1005" s="32">
        <f t="shared" si="31"/>
        <v>667700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>
        <v>0</v>
      </c>
      <c r="AA1005" s="40">
        <v>0</v>
      </c>
      <c r="AB1005" s="19">
        <v>667700</v>
      </c>
      <c r="AC1005" s="19">
        <v>667700</v>
      </c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>
        <v>0</v>
      </c>
      <c r="AA1006" s="40">
        <v>0</v>
      </c>
      <c r="AB1006" s="19">
        <v>0</v>
      </c>
      <c r="AC1006" s="19">
        <v>0</v>
      </c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>
        <v>0</v>
      </c>
      <c r="AA1007" s="40">
        <v>0</v>
      </c>
      <c r="AB1007" s="19">
        <v>0</v>
      </c>
      <c r="AC1007" s="19">
        <v>0</v>
      </c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>
        <v>0</v>
      </c>
      <c r="AA1008" s="40">
        <v>0</v>
      </c>
      <c r="AB1008" s="19">
        <v>0</v>
      </c>
      <c r="AC1008" s="19">
        <v>0</v>
      </c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>
        <v>0</v>
      </c>
      <c r="AA1009" s="42">
        <v>0</v>
      </c>
      <c r="AB1009" s="22">
        <v>0</v>
      </c>
      <c r="AC1009" s="22">
        <v>0</v>
      </c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6056271.5</v>
      </c>
      <c r="E1010" s="32">
        <f t="shared" si="31"/>
        <v>469000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>
        <v>256000</v>
      </c>
      <c r="S1010" s="40">
        <v>244000</v>
      </c>
      <c r="T1010" s="19">
        <v>709000</v>
      </c>
      <c r="U1010" s="19">
        <v>0</v>
      </c>
      <c r="V1010" s="39">
        <v>1268100</v>
      </c>
      <c r="W1010" s="40">
        <v>225000</v>
      </c>
      <c r="X1010" s="19">
        <v>475000</v>
      </c>
      <c r="Y1010" s="19">
        <v>0</v>
      </c>
      <c r="Z1010" s="39">
        <v>282000</v>
      </c>
      <c r="AA1010" s="40">
        <v>0</v>
      </c>
      <c r="AB1010" s="19">
        <v>2495900</v>
      </c>
      <c r="AC1010" s="19">
        <v>0</v>
      </c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567690</v>
      </c>
      <c r="E1011" s="32">
        <f t="shared" si="31"/>
        <v>368000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>
        <v>0</v>
      </c>
      <c r="S1011" s="40">
        <v>0</v>
      </c>
      <c r="T1011" s="19">
        <v>393800</v>
      </c>
      <c r="U1011" s="19">
        <v>368000</v>
      </c>
      <c r="V1011" s="39">
        <v>0</v>
      </c>
      <c r="W1011" s="40">
        <v>0</v>
      </c>
      <c r="X1011" s="19">
        <v>0</v>
      </c>
      <c r="Y1011" s="19">
        <v>0</v>
      </c>
      <c r="Z1011" s="39">
        <v>0</v>
      </c>
      <c r="AA1011" s="40">
        <v>0</v>
      </c>
      <c r="AB1011" s="19">
        <v>75900</v>
      </c>
      <c r="AC1011" s="19">
        <v>0</v>
      </c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0</v>
      </c>
      <c r="U1012" s="19">
        <v>0</v>
      </c>
      <c r="V1012" s="39">
        <v>0</v>
      </c>
      <c r="W1012" s="40">
        <v>0</v>
      </c>
      <c r="X1012" s="19">
        <v>0</v>
      </c>
      <c r="Y1012" s="19">
        <v>0</v>
      </c>
      <c r="Z1012" s="39">
        <v>0</v>
      </c>
      <c r="AA1012" s="40">
        <v>0</v>
      </c>
      <c r="AB1012" s="19">
        <v>0</v>
      </c>
      <c r="AC1012" s="19">
        <v>0</v>
      </c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384839.3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>
        <v>0</v>
      </c>
      <c r="S1014" s="40">
        <v>33578.03</v>
      </c>
      <c r="T1014" s="19">
        <v>0</v>
      </c>
      <c r="U1014" s="19">
        <v>33250.53</v>
      </c>
      <c r="V1014" s="39">
        <v>0</v>
      </c>
      <c r="W1014" s="40">
        <v>31155.48</v>
      </c>
      <c r="X1014" s="19">
        <v>0</v>
      </c>
      <c r="Y1014" s="19">
        <v>28981.02</v>
      </c>
      <c r="Z1014" s="39">
        <v>0</v>
      </c>
      <c r="AA1014" s="40">
        <v>25229.98</v>
      </c>
      <c r="AB1014" s="19">
        <v>0</v>
      </c>
      <c r="AC1014" s="19">
        <v>23444.17</v>
      </c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531800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>
        <v>0</v>
      </c>
      <c r="S1015" s="40">
        <v>33250</v>
      </c>
      <c r="T1015" s="19">
        <v>0</v>
      </c>
      <c r="U1015" s="19">
        <v>33250</v>
      </c>
      <c r="V1015" s="39">
        <v>0</v>
      </c>
      <c r="W1015" s="40">
        <v>33250</v>
      </c>
      <c r="X1015" s="19">
        <v>0</v>
      </c>
      <c r="Y1015" s="19">
        <v>33250</v>
      </c>
      <c r="Z1015" s="39">
        <v>0</v>
      </c>
      <c r="AA1015" s="40">
        <v>33250</v>
      </c>
      <c r="AB1015" s="19">
        <v>0</v>
      </c>
      <c r="AC1015" s="19">
        <v>33250</v>
      </c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0.01</v>
      </c>
      <c r="E1016" s="32">
        <f t="shared" si="31"/>
        <v>15938.54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>
        <v>0</v>
      </c>
      <c r="S1016" s="40">
        <v>440</v>
      </c>
      <c r="T1016" s="19">
        <v>0</v>
      </c>
      <c r="U1016" s="19">
        <v>440</v>
      </c>
      <c r="V1016" s="39">
        <v>0</v>
      </c>
      <c r="W1016" s="40">
        <v>440</v>
      </c>
      <c r="X1016" s="19">
        <v>0</v>
      </c>
      <c r="Y1016" s="19">
        <v>440</v>
      </c>
      <c r="Z1016" s="39">
        <v>0</v>
      </c>
      <c r="AA1016" s="40">
        <v>440</v>
      </c>
      <c r="AB1016" s="19">
        <v>0.01</v>
      </c>
      <c r="AC1016" s="19">
        <v>440</v>
      </c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4840.33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>
        <v>0</v>
      </c>
      <c r="S1017" s="40">
        <v>0</v>
      </c>
      <c r="T1017" s="19">
        <v>0</v>
      </c>
      <c r="U1017" s="19">
        <v>0</v>
      </c>
      <c r="V1017" s="39">
        <v>0</v>
      </c>
      <c r="W1017" s="40">
        <v>0</v>
      </c>
      <c r="X1017" s="19">
        <v>0</v>
      </c>
      <c r="Y1017" s="19">
        <v>0</v>
      </c>
      <c r="Z1017" s="39">
        <v>0</v>
      </c>
      <c r="AA1017" s="40">
        <v>0</v>
      </c>
      <c r="AB1017" s="19">
        <v>0</v>
      </c>
      <c r="AC1017" s="19">
        <v>2464.33</v>
      </c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7.0000000000000007E-2</v>
      </c>
      <c r="E1018" s="32">
        <f t="shared" si="31"/>
        <v>566.04000000000008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>
        <v>0</v>
      </c>
      <c r="S1018" s="40">
        <v>47.17</v>
      </c>
      <c r="T1018" s="19">
        <v>0</v>
      </c>
      <c r="U1018" s="19">
        <v>47.17</v>
      </c>
      <c r="V1018" s="39">
        <v>0</v>
      </c>
      <c r="W1018" s="40">
        <v>47.17</v>
      </c>
      <c r="X1018" s="19">
        <v>0</v>
      </c>
      <c r="Y1018" s="19">
        <v>47.17</v>
      </c>
      <c r="Z1018" s="39">
        <v>0</v>
      </c>
      <c r="AA1018" s="40">
        <v>47.17</v>
      </c>
      <c r="AB1018" s="19">
        <v>7.0000000000000007E-2</v>
      </c>
      <c r="AC1018" s="19">
        <v>47.17</v>
      </c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2450.06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2450.06</v>
      </c>
      <c r="V1019" s="41">
        <v>0</v>
      </c>
      <c r="W1019" s="42">
        <v>0</v>
      </c>
      <c r="X1019" s="22">
        <v>0</v>
      </c>
      <c r="Y1019" s="22">
        <v>0</v>
      </c>
      <c r="Z1019" s="41">
        <v>0</v>
      </c>
      <c r="AA1019" s="42">
        <v>0</v>
      </c>
      <c r="AB1019" s="22">
        <v>0</v>
      </c>
      <c r="AC1019" s="22">
        <v>0</v>
      </c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4015266.6800000006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>
        <v>0</v>
      </c>
      <c r="S1020" s="40">
        <v>302395.58</v>
      </c>
      <c r="T1020" s="19">
        <v>0</v>
      </c>
      <c r="U1020" s="19">
        <v>309937.24</v>
      </c>
      <c r="V1020" s="39">
        <v>0</v>
      </c>
      <c r="W1020" s="40">
        <v>326508.08</v>
      </c>
      <c r="X1020" s="19">
        <v>0</v>
      </c>
      <c r="Y1020" s="19">
        <v>334624.74</v>
      </c>
      <c r="Z1020" s="39">
        <v>0</v>
      </c>
      <c r="AA1020" s="40">
        <v>315059.74</v>
      </c>
      <c r="AB1020" s="19">
        <v>0</v>
      </c>
      <c r="AC1020" s="19">
        <v>293931.42</v>
      </c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199176.16000000003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>
        <v>0</v>
      </c>
      <c r="S1021" s="40">
        <v>16856.11</v>
      </c>
      <c r="T1021" s="19">
        <v>0</v>
      </c>
      <c r="U1021" s="19">
        <v>15750.56</v>
      </c>
      <c r="V1021" s="39">
        <v>0</v>
      </c>
      <c r="W1021" s="40">
        <v>16467.22</v>
      </c>
      <c r="X1021" s="19">
        <v>0</v>
      </c>
      <c r="Y1021" s="19">
        <v>15397.78</v>
      </c>
      <c r="Z1021" s="39">
        <v>0</v>
      </c>
      <c r="AA1021" s="40">
        <v>15397.78</v>
      </c>
      <c r="AB1021" s="19">
        <v>0</v>
      </c>
      <c r="AC1021" s="19">
        <v>17506.11</v>
      </c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592203.19999999995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>
        <v>0</v>
      </c>
      <c r="S1022" s="40">
        <v>56151.19</v>
      </c>
      <c r="T1022" s="19">
        <v>0</v>
      </c>
      <c r="U1022" s="19">
        <v>56151.19</v>
      </c>
      <c r="V1022" s="39">
        <v>0</v>
      </c>
      <c r="W1022" s="40">
        <v>55942.86</v>
      </c>
      <c r="X1022" s="19">
        <v>0</v>
      </c>
      <c r="Y1022" s="19">
        <v>55942.86</v>
      </c>
      <c r="Z1022" s="39">
        <v>0</v>
      </c>
      <c r="AA1022" s="40">
        <v>2053.9699999999998</v>
      </c>
      <c r="AB1022" s="19">
        <v>0</v>
      </c>
      <c r="AC1022" s="19">
        <v>2054.23</v>
      </c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30000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>
        <v>0</v>
      </c>
      <c r="S1026" s="40">
        <v>0</v>
      </c>
      <c r="T1026" s="19">
        <v>0</v>
      </c>
      <c r="U1026" s="19">
        <v>30000</v>
      </c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30000</v>
      </c>
      <c r="E1028" s="32">
        <f t="shared" ref="E1028:E1091" si="33">G1028+I1028+K1028+M1028+O1028+Q1028+S1028+U1028+W1028+Y1028+AA1028+AC1028</f>
        <v>1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>
        <v>0</v>
      </c>
      <c r="S1028" s="40">
        <v>0</v>
      </c>
      <c r="T1028" s="19">
        <v>30000</v>
      </c>
      <c r="U1028" s="19">
        <v>1</v>
      </c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30000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>
        <v>30000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>
        <v>0</v>
      </c>
      <c r="AA1029" s="40">
        <v>0</v>
      </c>
      <c r="AB1029" s="19">
        <v>0</v>
      </c>
      <c r="AC1029" s="19">
        <v>0</v>
      </c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30000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>
        <v>0</v>
      </c>
      <c r="U1031" s="19">
        <v>30000</v>
      </c>
      <c r="V1031" s="39">
        <v>0</v>
      </c>
      <c r="W1031" s="40">
        <v>0</v>
      </c>
      <c r="X1031" s="19">
        <v>0</v>
      </c>
      <c r="Y1031" s="19">
        <v>0</v>
      </c>
      <c r="Z1031" s="39">
        <v>0</v>
      </c>
      <c r="AA1031" s="40">
        <v>0</v>
      </c>
      <c r="AB1031" s="19">
        <v>0</v>
      </c>
      <c r="AC1031" s="19">
        <v>0</v>
      </c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5238200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>
        <v>157800</v>
      </c>
      <c r="AC1033" s="22">
        <v>0</v>
      </c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89" customFormat="1" ht="14.4" customHeight="1" x14ac:dyDescent="0.3">
      <c r="A1040" s="83" t="s">
        <v>1648</v>
      </c>
      <c r="B1040" s="84" t="s">
        <v>505</v>
      </c>
      <c r="C1040" s="85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86"/>
      <c r="AE1040" s="87"/>
      <c r="AF1040" s="26" t="s">
        <v>1620</v>
      </c>
      <c r="AG1040" s="44" t="s">
        <v>1636</v>
      </c>
    </row>
    <row r="1041" spans="1:52" s="89" customFormat="1" ht="14.4" customHeight="1" x14ac:dyDescent="0.3">
      <c r="A1041" s="83" t="s">
        <v>1648</v>
      </c>
      <c r="B1041" s="84" t="s">
        <v>507</v>
      </c>
      <c r="C1041" s="85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86"/>
      <c r="AE1041" s="87"/>
      <c r="AF1041" s="87" t="s">
        <v>1638</v>
      </c>
      <c r="AG1041" s="88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87" t="s">
        <v>1617</v>
      </c>
      <c r="AG1042" s="88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89" customFormat="1" ht="14.4" customHeight="1" x14ac:dyDescent="0.3">
      <c r="A1051" s="83" t="s">
        <v>1648</v>
      </c>
      <c r="B1051" s="84" t="s">
        <v>527</v>
      </c>
      <c r="C1051" s="85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86"/>
      <c r="AE1051" s="87"/>
      <c r="AF1051" s="26" t="s">
        <v>1620</v>
      </c>
      <c r="AG1051" s="44" t="s">
        <v>1636</v>
      </c>
    </row>
    <row r="1052" spans="1:52" s="89" customFormat="1" ht="14.4" customHeight="1" x14ac:dyDescent="0.3">
      <c r="A1052" s="83" t="s">
        <v>1648</v>
      </c>
      <c r="B1052" s="84" t="s">
        <v>529</v>
      </c>
      <c r="C1052" s="85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86"/>
      <c r="AE1052" s="87"/>
      <c r="AF1052" s="87" t="s">
        <v>1638</v>
      </c>
      <c r="AG1052" s="88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87" t="s">
        <v>1617</v>
      </c>
      <c r="AG1053" s="88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18344223.550000001</v>
      </c>
      <c r="E1056" s="32">
        <f t="shared" si="33"/>
        <v>16743986.450000001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>
        <v>2457301.2400000002</v>
      </c>
      <c r="S1056" s="40">
        <v>1937815.66</v>
      </c>
      <c r="T1056" s="19">
        <v>1090358.48</v>
      </c>
      <c r="U1056" s="19">
        <v>1255731.67</v>
      </c>
      <c r="V1056" s="39">
        <v>1928161.85</v>
      </c>
      <c r="W1056" s="40">
        <v>942559.2</v>
      </c>
      <c r="X1056" s="19">
        <v>1299921.49</v>
      </c>
      <c r="Y1056" s="19">
        <v>1450266.62</v>
      </c>
      <c r="Z1056" s="39">
        <v>760520.99</v>
      </c>
      <c r="AA1056" s="40">
        <v>1091668.6000000001</v>
      </c>
      <c r="AB1056" s="19">
        <v>2009315.2</v>
      </c>
      <c r="AC1056" s="19">
        <v>1179897.3</v>
      </c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5166889.9399999995</v>
      </c>
      <c r="E1057" s="32">
        <f t="shared" si="33"/>
        <v>5754680.9099999992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>
        <v>511782.24</v>
      </c>
      <c r="S1057" s="40">
        <v>538259.38</v>
      </c>
      <c r="T1057" s="19">
        <v>362436</v>
      </c>
      <c r="U1057" s="19">
        <v>822810.5</v>
      </c>
      <c r="V1057" s="39">
        <v>73309</v>
      </c>
      <c r="W1057" s="40">
        <v>223520.7</v>
      </c>
      <c r="X1057" s="19">
        <v>229776.68</v>
      </c>
      <c r="Y1057" s="19">
        <v>532602.6</v>
      </c>
      <c r="Z1057" s="39">
        <v>234256.3</v>
      </c>
      <c r="AA1057" s="40">
        <v>179441.57</v>
      </c>
      <c r="AB1057" s="19">
        <v>211468.87</v>
      </c>
      <c r="AC1057" s="19">
        <v>236411.76</v>
      </c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9152735.7699999996</v>
      </c>
      <c r="E1058" s="32">
        <f t="shared" si="33"/>
        <v>6162411.5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>
        <v>1675055</v>
      </c>
      <c r="S1058" s="40">
        <v>1133101.5</v>
      </c>
      <c r="T1058" s="19">
        <v>847618</v>
      </c>
      <c r="U1058" s="19">
        <v>130733</v>
      </c>
      <c r="V1058" s="39">
        <v>434548</v>
      </c>
      <c r="W1058" s="40">
        <v>245880</v>
      </c>
      <c r="X1058" s="19">
        <v>807682</v>
      </c>
      <c r="Y1058" s="19">
        <v>299528</v>
      </c>
      <c r="Z1058" s="39">
        <v>220869</v>
      </c>
      <c r="AA1058" s="40">
        <v>497301</v>
      </c>
      <c r="AB1058" s="19">
        <v>745255</v>
      </c>
      <c r="AC1058" s="19">
        <v>419323</v>
      </c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89" customFormat="1" ht="14.4" customHeight="1" x14ac:dyDescent="0.3">
      <c r="A1059" s="83" t="s">
        <v>1648</v>
      </c>
      <c r="B1059" s="84" t="s">
        <v>543</v>
      </c>
      <c r="C1059" s="85" t="s">
        <v>544</v>
      </c>
      <c r="D1059" s="24">
        <f t="shared" si="32"/>
        <v>2878383.77</v>
      </c>
      <c r="E1059" s="32">
        <f t="shared" si="33"/>
        <v>4114942.46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>
        <v>308668.09999999998</v>
      </c>
      <c r="S1059" s="40">
        <v>311616.33</v>
      </c>
      <c r="T1059" s="19">
        <v>113353.93</v>
      </c>
      <c r="U1059" s="19">
        <v>286700.2</v>
      </c>
      <c r="V1059" s="39">
        <v>133839.1</v>
      </c>
      <c r="W1059" s="40">
        <v>420578.08</v>
      </c>
      <c r="X1059" s="19">
        <v>193355.44</v>
      </c>
      <c r="Y1059" s="19">
        <v>340482.23</v>
      </c>
      <c r="Z1059" s="39">
        <v>124013</v>
      </c>
      <c r="AA1059" s="40">
        <v>380114.23</v>
      </c>
      <c r="AB1059" s="19">
        <v>233650</v>
      </c>
      <c r="AC1059" s="19">
        <v>346010.23</v>
      </c>
      <c r="AD1059" s="90"/>
      <c r="AE1059" s="91"/>
      <c r="AF1059" s="26" t="s">
        <v>1620</v>
      </c>
      <c r="AG1059" s="44" t="s">
        <v>1636</v>
      </c>
    </row>
    <row r="1060" spans="1:52" s="89" customFormat="1" ht="14.4" customHeight="1" x14ac:dyDescent="0.3">
      <c r="A1060" s="83" t="s">
        <v>1648</v>
      </c>
      <c r="B1060" s="84" t="s">
        <v>545</v>
      </c>
      <c r="C1060" s="85" t="s">
        <v>546</v>
      </c>
      <c r="D1060" s="24">
        <f t="shared" si="32"/>
        <v>4761967.0600000005</v>
      </c>
      <c r="E1060" s="32">
        <f t="shared" si="33"/>
        <v>4686496.04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>
        <v>576669.51</v>
      </c>
      <c r="S1060" s="40">
        <v>435748.91</v>
      </c>
      <c r="T1060" s="19">
        <v>446175.91</v>
      </c>
      <c r="U1060" s="19">
        <v>501511.91</v>
      </c>
      <c r="V1060" s="39">
        <v>424035.91</v>
      </c>
      <c r="W1060" s="40">
        <v>478548.5</v>
      </c>
      <c r="X1060" s="19">
        <v>360553.71</v>
      </c>
      <c r="Y1060" s="19">
        <v>288007.90999999997</v>
      </c>
      <c r="Z1060" s="39">
        <v>296174.7</v>
      </c>
      <c r="AA1060" s="40">
        <v>476218.46</v>
      </c>
      <c r="AB1060" s="19">
        <v>582659.46</v>
      </c>
      <c r="AC1060" s="19">
        <v>626023.89</v>
      </c>
      <c r="AD1060" s="90"/>
      <c r="AE1060" s="91"/>
      <c r="AF1060" s="91" t="s">
        <v>1638</v>
      </c>
      <c r="AG1060" s="92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1487840.5</v>
      </c>
      <c r="E1061" s="32">
        <f t="shared" si="33"/>
        <v>1565937.5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>
        <v>159150.5</v>
      </c>
      <c r="S1061" s="40">
        <v>297170</v>
      </c>
      <c r="T1061" s="19">
        <v>244000</v>
      </c>
      <c r="U1061" s="19">
        <v>64450</v>
      </c>
      <c r="V1061" s="39">
        <v>25700</v>
      </c>
      <c r="W1061" s="40">
        <v>168115</v>
      </c>
      <c r="X1061" s="19">
        <v>100835</v>
      </c>
      <c r="Y1061" s="19">
        <v>54380</v>
      </c>
      <c r="Z1061" s="39">
        <v>193910</v>
      </c>
      <c r="AA1061" s="40">
        <v>19926</v>
      </c>
      <c r="AB1061" s="19">
        <v>9800</v>
      </c>
      <c r="AC1061" s="19">
        <v>161990</v>
      </c>
      <c r="AD1061" s="43"/>
      <c r="AE1061" s="26"/>
      <c r="AF1061" s="91" t="s">
        <v>1621</v>
      </c>
      <c r="AG1061" s="92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89" customFormat="1" ht="14.4" customHeight="1" x14ac:dyDescent="0.3">
      <c r="A1063" s="83" t="s">
        <v>1648</v>
      </c>
      <c r="B1063" s="84" t="s">
        <v>551</v>
      </c>
      <c r="C1063" s="85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86"/>
      <c r="AE1063" s="87"/>
      <c r="AF1063" s="26"/>
      <c r="AG1063" s="44"/>
    </row>
    <row r="1064" spans="1:52" s="89" customFormat="1" ht="14.4" customHeight="1" x14ac:dyDescent="0.3">
      <c r="A1064" s="83" t="s">
        <v>1648</v>
      </c>
      <c r="B1064" s="84" t="s">
        <v>553</v>
      </c>
      <c r="C1064" s="85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86"/>
      <c r="AE1064" s="87"/>
      <c r="AF1064" s="87"/>
      <c r="AG1064" s="88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87" t="s">
        <v>1617</v>
      </c>
      <c r="AG1065" s="88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1717446.9699999997</v>
      </c>
      <c r="E1066" s="32">
        <f t="shared" si="33"/>
        <v>940199.14000000013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>
        <v>147149.95000000001</v>
      </c>
      <c r="S1066" s="40">
        <v>166440.20000000001</v>
      </c>
      <c r="T1066" s="19">
        <v>34100</v>
      </c>
      <c r="U1066" s="19">
        <v>0</v>
      </c>
      <c r="V1066" s="39">
        <v>0</v>
      </c>
      <c r="W1066" s="40">
        <v>97250</v>
      </c>
      <c r="X1066" s="19">
        <v>382654.7</v>
      </c>
      <c r="Y1066" s="19">
        <v>0</v>
      </c>
      <c r="Z1066" s="39">
        <v>7564.9</v>
      </c>
      <c r="AA1066" s="40">
        <v>25722.799999999999</v>
      </c>
      <c r="AB1066" s="19">
        <v>58640</v>
      </c>
      <c r="AC1066" s="19">
        <v>71106</v>
      </c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1219350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>
        <v>188100</v>
      </c>
      <c r="S1068" s="42">
        <v>0</v>
      </c>
      <c r="T1068" s="22">
        <v>235950</v>
      </c>
      <c r="U1068" s="22">
        <v>0</v>
      </c>
      <c r="V1068" s="41">
        <v>0</v>
      </c>
      <c r="W1068" s="42">
        <v>0</v>
      </c>
      <c r="X1068" s="22">
        <v>0</v>
      </c>
      <c r="Y1068" s="22">
        <v>0</v>
      </c>
      <c r="Z1068" s="41">
        <v>0</v>
      </c>
      <c r="AA1068" s="42">
        <v>0</v>
      </c>
      <c r="AB1068" s="22">
        <v>0</v>
      </c>
      <c r="AC1068" s="22">
        <v>0</v>
      </c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2228487.75</v>
      </c>
      <c r="E1069" s="32">
        <f t="shared" si="33"/>
        <v>1767307.3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>
        <v>0</v>
      </c>
      <c r="S1069" s="40">
        <v>13417.8</v>
      </c>
      <c r="T1069" s="19">
        <v>342162</v>
      </c>
      <c r="U1069" s="19">
        <v>109870</v>
      </c>
      <c r="V1069" s="39">
        <v>90500</v>
      </c>
      <c r="W1069" s="40">
        <v>386632</v>
      </c>
      <c r="X1069" s="19">
        <v>508127</v>
      </c>
      <c r="Y1069" s="19">
        <v>148605</v>
      </c>
      <c r="Z1069" s="39">
        <v>435013.35</v>
      </c>
      <c r="AA1069" s="40">
        <v>405749.95</v>
      </c>
      <c r="AB1069" s="19">
        <v>218815</v>
      </c>
      <c r="AC1069" s="19">
        <v>146915</v>
      </c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932874</v>
      </c>
      <c r="E1070" s="32">
        <f t="shared" si="33"/>
        <v>1094774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>
        <v>0</v>
      </c>
      <c r="S1070" s="42">
        <v>50400</v>
      </c>
      <c r="T1070" s="22">
        <v>90383</v>
      </c>
      <c r="U1070" s="22">
        <v>90383</v>
      </c>
      <c r="V1070" s="41">
        <v>107609</v>
      </c>
      <c r="W1070" s="42">
        <v>344760</v>
      </c>
      <c r="X1070" s="22">
        <v>246923</v>
      </c>
      <c r="Y1070" s="22">
        <v>54655</v>
      </c>
      <c r="Z1070" s="41">
        <v>255273</v>
      </c>
      <c r="AA1070" s="42">
        <v>312073</v>
      </c>
      <c r="AB1070" s="22">
        <v>54655</v>
      </c>
      <c r="AC1070" s="22">
        <v>0</v>
      </c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4545900</v>
      </c>
      <c r="E1073" s="32">
        <f t="shared" si="33"/>
        <v>7003800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>
        <v>0</v>
      </c>
      <c r="U1073" s="22">
        <v>1432100</v>
      </c>
      <c r="V1073" s="41">
        <v>1980200</v>
      </c>
      <c r="W1073" s="42">
        <v>1736100</v>
      </c>
      <c r="X1073" s="22">
        <v>1638000</v>
      </c>
      <c r="Y1073" s="22">
        <v>450000</v>
      </c>
      <c r="Z1073" s="41">
        <v>0</v>
      </c>
      <c r="AA1073" s="42">
        <v>260000</v>
      </c>
      <c r="AB1073" s="22">
        <v>927700</v>
      </c>
      <c r="AC1073" s="22">
        <v>3125600</v>
      </c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89" customFormat="1" ht="14.4" customHeight="1" x14ac:dyDescent="0.3">
      <c r="A1074" s="83" t="s">
        <v>1648</v>
      </c>
      <c r="B1074" s="84" t="s">
        <v>573</v>
      </c>
      <c r="C1074" s="85" t="s">
        <v>574</v>
      </c>
      <c r="D1074" s="24">
        <f t="shared" si="32"/>
        <v>3123491.9899999998</v>
      </c>
      <c r="E1074" s="32">
        <f t="shared" si="33"/>
        <v>3381441.9899999998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>
        <v>0</v>
      </c>
      <c r="S1074" s="40">
        <v>0</v>
      </c>
      <c r="T1074" s="19">
        <v>344061.82</v>
      </c>
      <c r="U1074" s="19">
        <v>344061.82</v>
      </c>
      <c r="V1074" s="39">
        <v>304290.98</v>
      </c>
      <c r="W1074" s="40">
        <v>886411.2</v>
      </c>
      <c r="X1074" s="19">
        <v>835310.94</v>
      </c>
      <c r="Y1074" s="19">
        <v>200782.32</v>
      </c>
      <c r="Z1074" s="39">
        <v>827836.83</v>
      </c>
      <c r="AA1074" s="40">
        <v>827836.83</v>
      </c>
      <c r="AB1074" s="19">
        <v>200782.32</v>
      </c>
      <c r="AC1074" s="19">
        <v>257950</v>
      </c>
      <c r="AD1074" s="90"/>
      <c r="AE1074" s="91"/>
      <c r="AF1074" s="26" t="s">
        <v>1622</v>
      </c>
      <c r="AG1074" s="44" t="s">
        <v>1636</v>
      </c>
    </row>
    <row r="1075" spans="1:52" s="89" customFormat="1" ht="14.4" customHeight="1" x14ac:dyDescent="0.3">
      <c r="A1075" s="83" t="s">
        <v>1648</v>
      </c>
      <c r="B1075" s="84" t="s">
        <v>575</v>
      </c>
      <c r="C1075" s="85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0"/>
      <c r="AE1075" s="91"/>
      <c r="AF1075" s="91" t="s">
        <v>1622</v>
      </c>
      <c r="AG1075" s="92" t="s">
        <v>1636</v>
      </c>
    </row>
    <row r="1076" spans="1:52" s="89" customFormat="1" ht="14.4" customHeight="1" x14ac:dyDescent="0.3">
      <c r="A1076" s="83" t="s">
        <v>1648</v>
      </c>
      <c r="B1076" s="84" t="s">
        <v>577</v>
      </c>
      <c r="C1076" s="85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0"/>
      <c r="AE1076" s="91"/>
      <c r="AF1076" s="91" t="s">
        <v>1622</v>
      </c>
      <c r="AG1076" s="92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1"/>
      <c r="AG1077" s="92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89" customFormat="1" ht="14.4" customHeight="1" x14ac:dyDescent="0.3">
      <c r="A1078" s="83" t="s">
        <v>1648</v>
      </c>
      <c r="B1078" s="84" t="s">
        <v>581</v>
      </c>
      <c r="C1078" s="85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86"/>
      <c r="AE1078" s="87"/>
      <c r="AF1078" s="26" t="s">
        <v>1622</v>
      </c>
      <c r="AG1078" s="44" t="s">
        <v>1636</v>
      </c>
    </row>
    <row r="1079" spans="1:52" s="89" customFormat="1" ht="14.4" customHeight="1" x14ac:dyDescent="0.3">
      <c r="A1079" s="83" t="s">
        <v>1648</v>
      </c>
      <c r="B1079" s="84" t="s">
        <v>583</v>
      </c>
      <c r="C1079" s="85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86"/>
      <c r="AE1079" s="87"/>
      <c r="AF1079" s="87" t="s">
        <v>1622</v>
      </c>
      <c r="AG1079" s="88" t="s">
        <v>1636</v>
      </c>
    </row>
    <row r="1080" spans="1:52" s="89" customFormat="1" ht="14.4" customHeight="1" x14ac:dyDescent="0.3">
      <c r="A1080" s="83" t="s">
        <v>1648</v>
      </c>
      <c r="B1080" s="84" t="s">
        <v>585</v>
      </c>
      <c r="C1080" s="85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86"/>
      <c r="AE1080" s="87"/>
      <c r="AF1080" s="87" t="s">
        <v>1622</v>
      </c>
      <c r="AG1080" s="88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87"/>
      <c r="AG1081" s="88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43423.39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>
        <v>0</v>
      </c>
      <c r="AC1087" s="22">
        <v>43423.39</v>
      </c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314705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>
        <v>0</v>
      </c>
      <c r="AC1088" s="19">
        <v>314705</v>
      </c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1685000</v>
      </c>
      <c r="E1093" s="32">
        <f t="shared" si="35"/>
        <v>1550000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>
        <v>155000</v>
      </c>
      <c r="S1093" s="40">
        <v>155000</v>
      </c>
      <c r="T1093" s="19">
        <v>155000</v>
      </c>
      <c r="U1093" s="19">
        <v>165000</v>
      </c>
      <c r="V1093" s="39">
        <v>165000</v>
      </c>
      <c r="W1093" s="40">
        <v>150000</v>
      </c>
      <c r="X1093" s="19">
        <v>150000</v>
      </c>
      <c r="Y1093" s="19">
        <v>155000</v>
      </c>
      <c r="Z1093" s="39">
        <v>155000</v>
      </c>
      <c r="AA1093" s="40">
        <v>135000</v>
      </c>
      <c r="AB1093" s="19">
        <v>135000</v>
      </c>
      <c r="AC1093" s="19">
        <v>0</v>
      </c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13805837.5</v>
      </c>
      <c r="E1094" s="32">
        <f t="shared" si="35"/>
        <v>12663382.5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>
        <v>1117652.5</v>
      </c>
      <c r="S1094" s="40">
        <v>1093835</v>
      </c>
      <c r="T1094" s="19">
        <v>1073960</v>
      </c>
      <c r="U1094" s="19">
        <v>1222395</v>
      </c>
      <c r="V1094" s="39">
        <v>1242270</v>
      </c>
      <c r="W1094" s="40">
        <v>1087620</v>
      </c>
      <c r="X1094" s="19">
        <v>1087620</v>
      </c>
      <c r="Y1094" s="19">
        <v>1211460</v>
      </c>
      <c r="Z1094" s="39">
        <v>1211460</v>
      </c>
      <c r="AA1094" s="40">
        <v>1229340</v>
      </c>
      <c r="AB1094" s="19">
        <v>1229340</v>
      </c>
      <c r="AC1094" s="19">
        <v>0</v>
      </c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2768827.5</v>
      </c>
      <c r="E1095" s="32">
        <f t="shared" si="35"/>
        <v>2551410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>
        <v>231210</v>
      </c>
      <c r="S1095" s="40">
        <v>222892.5</v>
      </c>
      <c r="T1095" s="19">
        <v>222892.5</v>
      </c>
      <c r="U1095" s="19">
        <v>255357.5</v>
      </c>
      <c r="V1095" s="39">
        <v>255357.5</v>
      </c>
      <c r="W1095" s="40">
        <v>221537.5</v>
      </c>
      <c r="X1095" s="19">
        <v>221537.5</v>
      </c>
      <c r="Y1095" s="19">
        <v>252792.5</v>
      </c>
      <c r="Z1095" s="39">
        <v>252792.5</v>
      </c>
      <c r="AA1095" s="40">
        <v>239835</v>
      </c>
      <c r="AB1095" s="19">
        <v>239835</v>
      </c>
      <c r="AC1095" s="19">
        <v>0</v>
      </c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8900773.75</v>
      </c>
      <c r="E1098" s="32">
        <f t="shared" si="35"/>
        <v>7904778.1200000001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>
        <v>0</v>
      </c>
      <c r="S1098" s="40">
        <v>675300</v>
      </c>
      <c r="T1098" s="19">
        <v>0</v>
      </c>
      <c r="U1098" s="19">
        <v>675300</v>
      </c>
      <c r="V1098" s="39">
        <v>1987926.04</v>
      </c>
      <c r="W1098" s="40">
        <v>1259626.04</v>
      </c>
      <c r="X1098" s="19">
        <v>0</v>
      </c>
      <c r="Y1098" s="19">
        <v>0</v>
      </c>
      <c r="Z1098" s="39">
        <v>0</v>
      </c>
      <c r="AA1098" s="40">
        <v>0</v>
      </c>
      <c r="AB1098" s="19">
        <v>675300</v>
      </c>
      <c r="AC1098" s="19">
        <v>0</v>
      </c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5193810.01</v>
      </c>
      <c r="E1100" s="32">
        <f t="shared" si="35"/>
        <v>5282289.57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>
        <v>469075.71</v>
      </c>
      <c r="S1100" s="40">
        <v>458971.64</v>
      </c>
      <c r="T1100" s="19">
        <v>458971.64</v>
      </c>
      <c r="U1100" s="19">
        <v>522512.84</v>
      </c>
      <c r="V1100" s="39">
        <v>522512.84</v>
      </c>
      <c r="W1100" s="40">
        <v>453665.5</v>
      </c>
      <c r="X1100" s="19">
        <v>453665.5</v>
      </c>
      <c r="Y1100" s="19">
        <v>463123.71</v>
      </c>
      <c r="Z1100" s="39">
        <v>461626.78</v>
      </c>
      <c r="AA1100" s="40">
        <v>437380.43</v>
      </c>
      <c r="AB1100" s="19">
        <v>438246.06</v>
      </c>
      <c r="AC1100" s="19">
        <v>480169.05</v>
      </c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66787</v>
      </c>
      <c r="E1103" s="32">
        <f t="shared" si="35"/>
        <v>87660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>
        <v>4540</v>
      </c>
      <c r="S1103" s="42">
        <v>0</v>
      </c>
      <c r="T1103" s="22">
        <v>7822</v>
      </c>
      <c r="U1103" s="22">
        <v>0</v>
      </c>
      <c r="V1103" s="41">
        <v>374</v>
      </c>
      <c r="W1103" s="42">
        <v>0</v>
      </c>
      <c r="X1103" s="22">
        <v>5639</v>
      </c>
      <c r="Y1103" s="22">
        <v>3656</v>
      </c>
      <c r="Z1103" s="41">
        <v>9396</v>
      </c>
      <c r="AA1103" s="42">
        <v>0</v>
      </c>
      <c r="AB1103" s="22">
        <v>9334</v>
      </c>
      <c r="AC1103" s="22">
        <v>7312</v>
      </c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559890</v>
      </c>
      <c r="E1105" s="32">
        <f t="shared" si="35"/>
        <v>348115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>
        <v>0</v>
      </c>
      <c r="S1105" s="40">
        <v>180000</v>
      </c>
      <c r="T1105" s="19">
        <v>20000</v>
      </c>
      <c r="U1105" s="19">
        <v>0</v>
      </c>
      <c r="V1105" s="39">
        <v>0</v>
      </c>
      <c r="W1105" s="40">
        <v>0</v>
      </c>
      <c r="X1105" s="19">
        <v>34100</v>
      </c>
      <c r="Y1105" s="19">
        <v>88015</v>
      </c>
      <c r="Z1105" s="39">
        <v>77275</v>
      </c>
      <c r="AA1105" s="40">
        <v>0</v>
      </c>
      <c r="AB1105" s="19">
        <v>68040</v>
      </c>
      <c r="AC1105" s="19">
        <v>0</v>
      </c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112600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>
        <v>100000</v>
      </c>
      <c r="S1106" s="40">
        <v>0</v>
      </c>
      <c r="T1106" s="19">
        <v>8400</v>
      </c>
      <c r="U1106" s="19">
        <v>0</v>
      </c>
      <c r="V1106" s="39">
        <v>0</v>
      </c>
      <c r="W1106" s="40">
        <v>0</v>
      </c>
      <c r="X1106" s="19">
        <v>0</v>
      </c>
      <c r="Y1106" s="19">
        <v>0</v>
      </c>
      <c r="Z1106" s="39">
        <v>4200</v>
      </c>
      <c r="AA1106" s="40">
        <v>0</v>
      </c>
      <c r="AB1106" s="19">
        <v>0</v>
      </c>
      <c r="AC1106" s="19">
        <v>0</v>
      </c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41932</v>
      </c>
      <c r="E1107" s="32">
        <f t="shared" si="35"/>
        <v>33206.49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12420</v>
      </c>
      <c r="U1107" s="19">
        <v>2395.08</v>
      </c>
      <c r="V1107" s="39">
        <v>0</v>
      </c>
      <c r="W1107" s="40">
        <v>1596.72</v>
      </c>
      <c r="X1107" s="19">
        <v>0</v>
      </c>
      <c r="Y1107" s="19">
        <v>0</v>
      </c>
      <c r="Z1107" s="39">
        <v>0</v>
      </c>
      <c r="AA1107" s="40">
        <v>25000</v>
      </c>
      <c r="AB1107" s="19">
        <v>29512</v>
      </c>
      <c r="AC1107" s="19">
        <v>222.9</v>
      </c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102</v>
      </c>
      <c r="E1108" s="32">
        <f t="shared" si="35"/>
        <v>102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24.45</v>
      </c>
      <c r="X1108" s="22">
        <v>24.45</v>
      </c>
      <c r="Y1108" s="22">
        <v>0</v>
      </c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381428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>
        <v>0</v>
      </c>
      <c r="S1109" s="40">
        <v>90000</v>
      </c>
      <c r="T1109" s="19">
        <v>0</v>
      </c>
      <c r="U1109" s="19">
        <v>60970</v>
      </c>
      <c r="V1109" s="39">
        <v>0</v>
      </c>
      <c r="W1109" s="40">
        <v>0</v>
      </c>
      <c r="X1109" s="19">
        <v>0</v>
      </c>
      <c r="Y1109" s="19">
        <v>0</v>
      </c>
      <c r="Z1109" s="39">
        <v>0</v>
      </c>
      <c r="AA1109" s="40">
        <v>0</v>
      </c>
      <c r="AB1109" s="19">
        <v>0</v>
      </c>
      <c r="AC1109" s="19">
        <v>132670</v>
      </c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454618.20999999996</v>
      </c>
      <c r="E1111" s="32">
        <f t="shared" si="35"/>
        <v>441161.72000000003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>
        <v>28411.03</v>
      </c>
      <c r="S1111" s="40">
        <v>51037.3</v>
      </c>
      <c r="T1111" s="19">
        <v>51037.3</v>
      </c>
      <c r="U1111" s="19">
        <v>30574.87</v>
      </c>
      <c r="V1111" s="39">
        <v>30574.87</v>
      </c>
      <c r="W1111" s="40">
        <v>49097.440000000002</v>
      </c>
      <c r="X1111" s="19">
        <v>49097.440000000002</v>
      </c>
      <c r="Y1111" s="19">
        <v>43552.91</v>
      </c>
      <c r="Z1111" s="39">
        <v>43642.11</v>
      </c>
      <c r="AA1111" s="40">
        <v>17176.98</v>
      </c>
      <c r="AB1111" s="19">
        <v>17087.78</v>
      </c>
      <c r="AC1111" s="19">
        <v>39002.17</v>
      </c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80397.599999999991</v>
      </c>
      <c r="E1112" s="32">
        <f t="shared" si="35"/>
        <v>80397.599999999991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>
        <v>6736.2</v>
      </c>
      <c r="S1112" s="40">
        <v>6736.2</v>
      </c>
      <c r="T1112" s="19">
        <v>6736.2</v>
      </c>
      <c r="U1112" s="19">
        <v>6736.2</v>
      </c>
      <c r="V1112" s="39">
        <v>6736.2</v>
      </c>
      <c r="W1112" s="40">
        <v>6736.2</v>
      </c>
      <c r="X1112" s="19">
        <v>6736.2</v>
      </c>
      <c r="Y1112" s="19">
        <v>6736.2</v>
      </c>
      <c r="Z1112" s="39">
        <v>6646.6</v>
      </c>
      <c r="AA1112" s="40">
        <v>6646.6</v>
      </c>
      <c r="AB1112" s="19">
        <v>6389</v>
      </c>
      <c r="AC1112" s="19">
        <v>6389</v>
      </c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507025</v>
      </c>
      <c r="E1114" s="32">
        <f t="shared" si="35"/>
        <v>474865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>
        <v>0</v>
      </c>
      <c r="S1114" s="40">
        <v>10595</v>
      </c>
      <c r="T1114" s="19">
        <v>21508</v>
      </c>
      <c r="U1114" s="19">
        <v>10710</v>
      </c>
      <c r="V1114" s="39">
        <v>10710</v>
      </c>
      <c r="W1114" s="40">
        <v>55937</v>
      </c>
      <c r="X1114" s="19">
        <v>55937</v>
      </c>
      <c r="Y1114" s="19">
        <v>48803</v>
      </c>
      <c r="Z1114" s="39">
        <v>48803</v>
      </c>
      <c r="AA1114" s="40">
        <v>50505</v>
      </c>
      <c r="AB1114" s="19">
        <v>50505</v>
      </c>
      <c r="AC1114" s="19">
        <v>18986</v>
      </c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7830773.1100000003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>
        <v>244000</v>
      </c>
      <c r="S1116" s="42">
        <v>0</v>
      </c>
      <c r="T1116" s="22">
        <v>448000</v>
      </c>
      <c r="U1116" s="22">
        <v>0</v>
      </c>
      <c r="V1116" s="41">
        <v>225000</v>
      </c>
      <c r="W1116" s="42">
        <v>0</v>
      </c>
      <c r="X1116" s="22">
        <v>0</v>
      </c>
      <c r="Y1116" s="22">
        <v>0</v>
      </c>
      <c r="Z1116" s="41">
        <v>0</v>
      </c>
      <c r="AA1116" s="42">
        <v>0</v>
      </c>
      <c r="AB1116" s="22">
        <v>667700</v>
      </c>
      <c r="AC1116" s="22">
        <v>0</v>
      </c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4288549.12</v>
      </c>
      <c r="E1117" s="32">
        <f t="shared" si="35"/>
        <v>4288549.12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>
        <v>303197.88</v>
      </c>
      <c r="S1117" s="40">
        <v>300000</v>
      </c>
      <c r="T1117" s="19">
        <v>374550.55</v>
      </c>
      <c r="U1117" s="19">
        <v>550000</v>
      </c>
      <c r="V1117" s="39">
        <v>318946.83</v>
      </c>
      <c r="W1117" s="40">
        <v>0</v>
      </c>
      <c r="X1117" s="19">
        <v>351353.56</v>
      </c>
      <c r="Y1117" s="19">
        <v>460200.01</v>
      </c>
      <c r="Z1117" s="39">
        <v>386361.69</v>
      </c>
      <c r="AA1117" s="40">
        <v>500000</v>
      </c>
      <c r="AB1117" s="19">
        <v>484541.18</v>
      </c>
      <c r="AC1117" s="19">
        <v>170902.87</v>
      </c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8086314.3000000007</v>
      </c>
      <c r="E1118" s="32">
        <f t="shared" si="35"/>
        <v>8086314.3000000007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>
        <v>2206965.9</v>
      </c>
      <c r="S1118" s="40">
        <v>291698.90000000002</v>
      </c>
      <c r="T1118" s="19"/>
      <c r="U1118" s="19"/>
      <c r="V1118" s="39"/>
      <c r="W1118" s="40"/>
      <c r="X1118" s="19">
        <v>2075584.4</v>
      </c>
      <c r="Y1118" s="19">
        <v>2075584.4</v>
      </c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6297487.8899999997</v>
      </c>
      <c r="E1119" s="32">
        <f t="shared" si="35"/>
        <v>6790394.6699999999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>
        <v>985803.76</v>
      </c>
      <c r="S1119" s="42">
        <v>0</v>
      </c>
      <c r="T1119" s="22"/>
      <c r="U1119" s="22"/>
      <c r="V1119" s="41">
        <v>451550</v>
      </c>
      <c r="W1119" s="42">
        <v>451550</v>
      </c>
      <c r="X1119" s="22">
        <v>1595942.5</v>
      </c>
      <c r="Y1119" s="22">
        <v>1595942.5</v>
      </c>
      <c r="Z1119" s="41"/>
      <c r="AA1119" s="42"/>
      <c r="AB1119" s="22">
        <v>0</v>
      </c>
      <c r="AC1119" s="22">
        <v>799687.11</v>
      </c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50475</v>
      </c>
      <c r="E1122" s="32">
        <f t="shared" si="35"/>
        <v>12216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>
        <v>0</v>
      </c>
      <c r="S1122" s="42">
        <v>0</v>
      </c>
      <c r="T1122" s="22">
        <v>795</v>
      </c>
      <c r="U1122" s="22">
        <v>0</v>
      </c>
      <c r="V1122" s="41">
        <v>0</v>
      </c>
      <c r="W1122" s="42">
        <v>0</v>
      </c>
      <c r="X1122" s="22">
        <v>0</v>
      </c>
      <c r="Y1122" s="22">
        <v>520</v>
      </c>
      <c r="Z1122" s="41">
        <v>0</v>
      </c>
      <c r="AA1122" s="42">
        <v>0</v>
      </c>
      <c r="AB1122" s="22">
        <v>49680</v>
      </c>
      <c r="AC1122" s="22">
        <v>1040</v>
      </c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30976</v>
      </c>
      <c r="E1123" s="32">
        <f t="shared" si="35"/>
        <v>32871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>
        <v>0</v>
      </c>
      <c r="S1123" s="42">
        <v>0</v>
      </c>
      <c r="T1123" s="22">
        <v>27621</v>
      </c>
      <c r="U1123" s="22">
        <v>0</v>
      </c>
      <c r="V1123" s="41">
        <v>0</v>
      </c>
      <c r="W1123" s="42">
        <v>0</v>
      </c>
      <c r="X1123" s="22">
        <v>0</v>
      </c>
      <c r="Y1123" s="22">
        <v>1400</v>
      </c>
      <c r="Z1123" s="41">
        <v>0</v>
      </c>
      <c r="AA1123" s="42">
        <v>0</v>
      </c>
      <c r="AB1123" s="22">
        <v>3355</v>
      </c>
      <c r="AC1123" s="22">
        <v>2800</v>
      </c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19353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>
        <v>0</v>
      </c>
      <c r="S1124" s="42">
        <v>0</v>
      </c>
      <c r="T1124" s="22">
        <v>0</v>
      </c>
      <c r="U1124" s="22">
        <v>0</v>
      </c>
      <c r="V1124" s="41">
        <v>0</v>
      </c>
      <c r="W1124" s="42">
        <v>0</v>
      </c>
      <c r="X1124" s="22">
        <v>0</v>
      </c>
      <c r="Y1124" s="22">
        <v>824</v>
      </c>
      <c r="Z1124" s="41">
        <v>0</v>
      </c>
      <c r="AA1124" s="42">
        <v>0</v>
      </c>
      <c r="AB1124" s="22">
        <v>0</v>
      </c>
      <c r="AC1124" s="22">
        <v>1648</v>
      </c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>
        <v>0</v>
      </c>
      <c r="S1128" s="40">
        <v>0</v>
      </c>
      <c r="T1128" s="19">
        <v>0</v>
      </c>
      <c r="U1128" s="19">
        <v>0</v>
      </c>
      <c r="V1128" s="39">
        <v>0</v>
      </c>
      <c r="W1128" s="40">
        <v>0</v>
      </c>
      <c r="X1128" s="19">
        <v>0</v>
      </c>
      <c r="Y1128" s="19">
        <v>0</v>
      </c>
      <c r="Z1128" s="39">
        <v>0</v>
      </c>
      <c r="AA1128" s="40">
        <v>0</v>
      </c>
      <c r="AB1128" s="19">
        <v>0</v>
      </c>
      <c r="AC1128" s="19">
        <v>0</v>
      </c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917419.81</v>
      </c>
      <c r="E1138" s="32">
        <f t="shared" si="35"/>
        <v>4070306.19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>
        <v>99991.5</v>
      </c>
      <c r="S1138" s="40">
        <v>331994.96999999997</v>
      </c>
      <c r="T1138" s="19">
        <v>0</v>
      </c>
      <c r="U1138" s="19">
        <v>355063</v>
      </c>
      <c r="V1138" s="39">
        <v>0</v>
      </c>
      <c r="W1138" s="40">
        <v>13612</v>
      </c>
      <c r="X1138" s="19">
        <v>0</v>
      </c>
      <c r="Y1138" s="19">
        <v>70000</v>
      </c>
      <c r="Z1138" s="39">
        <v>0</v>
      </c>
      <c r="AA1138" s="40">
        <v>0</v>
      </c>
      <c r="AB1138" s="19">
        <v>0</v>
      </c>
      <c r="AC1138" s="19">
        <v>1300626</v>
      </c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189048.46999999997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>
        <v>16036.46</v>
      </c>
      <c r="S1139" s="42">
        <v>0</v>
      </c>
      <c r="T1139" s="22">
        <v>16036.46</v>
      </c>
      <c r="U1139" s="22">
        <v>0</v>
      </c>
      <c r="V1139" s="41">
        <v>16036.46</v>
      </c>
      <c r="W1139" s="42">
        <v>0</v>
      </c>
      <c r="X1139" s="22">
        <v>16036.46</v>
      </c>
      <c r="Y1139" s="22">
        <v>0</v>
      </c>
      <c r="Z1139" s="41">
        <v>16036.46</v>
      </c>
      <c r="AA1139" s="42">
        <v>0</v>
      </c>
      <c r="AB1139" s="22">
        <v>16403.13</v>
      </c>
      <c r="AC1139" s="22">
        <v>0</v>
      </c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>
        <v>0</v>
      </c>
      <c r="AA1142" s="42">
        <v>0</v>
      </c>
      <c r="AB1142" s="22">
        <v>0</v>
      </c>
      <c r="AC1142" s="22">
        <v>0</v>
      </c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>
        <v>0</v>
      </c>
      <c r="AA1143" s="40">
        <v>0</v>
      </c>
      <c r="AB1143" s="19">
        <v>0</v>
      </c>
      <c r="AC1143" s="19">
        <v>0</v>
      </c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3883699.02</v>
      </c>
      <c r="E1144" s="32">
        <f t="shared" si="35"/>
        <v>1050338.54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>
        <v>0</v>
      </c>
      <c r="S1144" s="40">
        <v>0</v>
      </c>
      <c r="T1144" s="19">
        <v>1</v>
      </c>
      <c r="U1144" s="19">
        <v>96000</v>
      </c>
      <c r="V1144" s="39">
        <v>0</v>
      </c>
      <c r="W1144" s="40">
        <v>0</v>
      </c>
      <c r="X1144" s="19">
        <v>39148</v>
      </c>
      <c r="Y1144" s="19">
        <v>0</v>
      </c>
      <c r="Z1144" s="39">
        <v>0</v>
      </c>
      <c r="AA1144" s="40">
        <v>0</v>
      </c>
      <c r="AB1144" s="19">
        <v>0</v>
      </c>
      <c r="AC1144" s="19">
        <v>0</v>
      </c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43423.39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>
        <v>43423.39</v>
      </c>
      <c r="AC1145" s="19">
        <v>0</v>
      </c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>
        <v>0</v>
      </c>
      <c r="AA1146" s="40">
        <v>0</v>
      </c>
      <c r="AB1146" s="19">
        <v>0</v>
      </c>
      <c r="AC1146" s="19">
        <v>0</v>
      </c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3200</v>
      </c>
      <c r="E1166" s="32">
        <f t="shared" si="37"/>
        <v>233000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>
        <v>3000</v>
      </c>
      <c r="S1166" s="40">
        <v>22150</v>
      </c>
      <c r="T1166" s="19">
        <v>0</v>
      </c>
      <c r="U1166" s="19">
        <v>41350</v>
      </c>
      <c r="V1166" s="39">
        <v>0</v>
      </c>
      <c r="W1166" s="40">
        <v>0</v>
      </c>
      <c r="X1166" s="19">
        <v>0</v>
      </c>
      <c r="Y1166" s="19">
        <v>43150</v>
      </c>
      <c r="Z1166" s="39">
        <v>0</v>
      </c>
      <c r="AA1166" s="40">
        <v>17450</v>
      </c>
      <c r="AB1166" s="19">
        <v>0</v>
      </c>
      <c r="AC1166" s="19">
        <v>17650</v>
      </c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97646.290000000008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>
        <v>0</v>
      </c>
      <c r="S1167" s="42">
        <v>9347.6</v>
      </c>
      <c r="T1167" s="22">
        <v>0</v>
      </c>
      <c r="U1167" s="22">
        <v>0</v>
      </c>
      <c r="V1167" s="41">
        <v>0</v>
      </c>
      <c r="W1167" s="42">
        <v>1225</v>
      </c>
      <c r="X1167" s="22">
        <v>0</v>
      </c>
      <c r="Y1167" s="22">
        <v>0</v>
      </c>
      <c r="Z1167" s="41">
        <v>0</v>
      </c>
      <c r="AA1167" s="42">
        <v>16039.29</v>
      </c>
      <c r="AB1167" s="22">
        <v>0</v>
      </c>
      <c r="AC1167" s="22">
        <v>0</v>
      </c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168132</v>
      </c>
      <c r="E1170" s="32">
        <f t="shared" si="37"/>
        <v>3031514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>
        <v>6391</v>
      </c>
      <c r="S1170" s="40">
        <v>142325</v>
      </c>
      <c r="T1170" s="19">
        <v>0</v>
      </c>
      <c r="U1170" s="19">
        <v>183549</v>
      </c>
      <c r="V1170" s="39">
        <v>2005</v>
      </c>
      <c r="W1170" s="40">
        <v>210502</v>
      </c>
      <c r="X1170" s="19">
        <v>18182</v>
      </c>
      <c r="Y1170" s="19">
        <v>234667</v>
      </c>
      <c r="Z1170" s="39">
        <v>65135</v>
      </c>
      <c r="AA1170" s="40">
        <v>298138</v>
      </c>
      <c r="AB1170" s="19">
        <v>1467</v>
      </c>
      <c r="AC1170" s="19">
        <v>248857</v>
      </c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194563</v>
      </c>
      <c r="E1171" s="32">
        <f t="shared" si="37"/>
        <v>1575614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>
        <v>8874</v>
      </c>
      <c r="S1171" s="40">
        <v>98878</v>
      </c>
      <c r="T1171" s="19">
        <v>43071</v>
      </c>
      <c r="U1171" s="19">
        <v>222830</v>
      </c>
      <c r="V1171" s="39">
        <v>27901</v>
      </c>
      <c r="W1171" s="40">
        <v>141125</v>
      </c>
      <c r="X1171" s="19">
        <v>0</v>
      </c>
      <c r="Y1171" s="19">
        <v>106479</v>
      </c>
      <c r="Z1171" s="39">
        <v>11092</v>
      </c>
      <c r="AA1171" s="40">
        <v>102577</v>
      </c>
      <c r="AB1171" s="19">
        <v>11870</v>
      </c>
      <c r="AC1171" s="19">
        <v>159863</v>
      </c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178715.5</v>
      </c>
      <c r="E1176" s="32">
        <f t="shared" si="37"/>
        <v>6311352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>
        <v>1550</v>
      </c>
      <c r="S1176" s="40">
        <v>277663</v>
      </c>
      <c r="T1176" s="19">
        <v>290</v>
      </c>
      <c r="U1176" s="19">
        <v>360488</v>
      </c>
      <c r="V1176" s="39">
        <v>1080</v>
      </c>
      <c r="W1176" s="40">
        <v>512034</v>
      </c>
      <c r="X1176" s="19">
        <v>75326</v>
      </c>
      <c r="Y1176" s="19">
        <v>494701</v>
      </c>
      <c r="Z1176" s="39">
        <v>47617</v>
      </c>
      <c r="AA1176" s="40">
        <v>611225</v>
      </c>
      <c r="AB1176" s="19">
        <v>2303</v>
      </c>
      <c r="AC1176" s="19">
        <v>565135</v>
      </c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3116</v>
      </c>
      <c r="E1177" s="32">
        <f t="shared" si="37"/>
        <v>2139952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>
        <v>0</v>
      </c>
      <c r="S1177" s="40">
        <v>147697</v>
      </c>
      <c r="T1177" s="19">
        <v>0</v>
      </c>
      <c r="U1177" s="19">
        <v>124329</v>
      </c>
      <c r="V1177" s="39">
        <v>0</v>
      </c>
      <c r="W1177" s="40">
        <v>160145</v>
      </c>
      <c r="X1177" s="19">
        <v>0</v>
      </c>
      <c r="Y1177" s="19">
        <v>191599</v>
      </c>
      <c r="Z1177" s="39">
        <v>3116</v>
      </c>
      <c r="AA1177" s="40">
        <v>173187</v>
      </c>
      <c r="AB1177" s="19">
        <v>0</v>
      </c>
      <c r="AC1177" s="19">
        <v>179510</v>
      </c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431759.17000000004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>
        <v>23401.24</v>
      </c>
      <c r="S1178" s="40">
        <v>0</v>
      </c>
      <c r="T1178" s="19">
        <v>30120.27</v>
      </c>
      <c r="U1178" s="19">
        <v>0</v>
      </c>
      <c r="V1178" s="39">
        <v>31426.17</v>
      </c>
      <c r="W1178" s="40">
        <v>0</v>
      </c>
      <c r="X1178" s="19">
        <v>23024.53</v>
      </c>
      <c r="Y1178" s="19">
        <v>0</v>
      </c>
      <c r="Z1178" s="39">
        <v>64046.02</v>
      </c>
      <c r="AA1178" s="40">
        <v>0</v>
      </c>
      <c r="AB1178" s="19">
        <v>40326.78</v>
      </c>
      <c r="AC1178" s="19">
        <v>0</v>
      </c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435144.43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>
        <v>0</v>
      </c>
      <c r="S1179" s="40">
        <v>36146.33</v>
      </c>
      <c r="T1179" s="19">
        <v>0</v>
      </c>
      <c r="U1179" s="19">
        <v>23639.53</v>
      </c>
      <c r="V1179" s="39">
        <v>0</v>
      </c>
      <c r="W1179" s="40">
        <v>39370.61</v>
      </c>
      <c r="X1179" s="19">
        <v>0</v>
      </c>
      <c r="Y1179" s="19">
        <v>16441.41</v>
      </c>
      <c r="Z1179" s="39">
        <v>0</v>
      </c>
      <c r="AA1179" s="40">
        <v>33719.879999999997</v>
      </c>
      <c r="AB1179" s="19">
        <v>0</v>
      </c>
      <c r="AC1179" s="19">
        <v>30577.52</v>
      </c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126120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>
        <v>0</v>
      </c>
      <c r="S1180" s="40">
        <v>5520</v>
      </c>
      <c r="T1180" s="19">
        <v>0</v>
      </c>
      <c r="U1180" s="19">
        <v>19126</v>
      </c>
      <c r="V1180" s="39">
        <v>0</v>
      </c>
      <c r="W1180" s="40">
        <v>3561</v>
      </c>
      <c r="X1180" s="19">
        <v>0</v>
      </c>
      <c r="Y1180" s="19">
        <v>23817</v>
      </c>
      <c r="Z1180" s="39">
        <v>0</v>
      </c>
      <c r="AA1180" s="40">
        <v>2695</v>
      </c>
      <c r="AB1180" s="19">
        <v>0</v>
      </c>
      <c r="AC1180" s="19">
        <v>3079</v>
      </c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165005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>
        <v>0</v>
      </c>
      <c r="S1181" s="40">
        <v>6119</v>
      </c>
      <c r="T1181" s="19">
        <v>0</v>
      </c>
      <c r="U1181" s="19">
        <v>19067</v>
      </c>
      <c r="V1181" s="39">
        <v>0</v>
      </c>
      <c r="W1181" s="40">
        <v>26016</v>
      </c>
      <c r="X1181" s="19">
        <v>0</v>
      </c>
      <c r="Y1181" s="19">
        <v>26343</v>
      </c>
      <c r="Z1181" s="39">
        <v>0</v>
      </c>
      <c r="AA1181" s="40">
        <v>27959</v>
      </c>
      <c r="AB1181" s="19">
        <v>0</v>
      </c>
      <c r="AC1181" s="19">
        <v>8995</v>
      </c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43233.25</v>
      </c>
      <c r="E1182" s="32">
        <f t="shared" si="37"/>
        <v>914447.25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>
        <v>0</v>
      </c>
      <c r="S1182" s="40">
        <v>48550</v>
      </c>
      <c r="T1182" s="19">
        <v>0</v>
      </c>
      <c r="U1182" s="19">
        <v>50904</v>
      </c>
      <c r="V1182" s="39">
        <v>300</v>
      </c>
      <c r="W1182" s="40">
        <v>88582</v>
      </c>
      <c r="X1182" s="19">
        <v>496.25</v>
      </c>
      <c r="Y1182" s="19">
        <v>80039</v>
      </c>
      <c r="Z1182" s="39">
        <v>15430</v>
      </c>
      <c r="AA1182" s="40">
        <v>106876</v>
      </c>
      <c r="AB1182" s="19">
        <v>22602</v>
      </c>
      <c r="AC1182" s="19">
        <v>100213</v>
      </c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314375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>
        <v>0</v>
      </c>
      <c r="S1183" s="40">
        <v>42147</v>
      </c>
      <c r="T1183" s="19">
        <v>0</v>
      </c>
      <c r="U1183" s="19">
        <v>27063</v>
      </c>
      <c r="V1183" s="39">
        <v>0</v>
      </c>
      <c r="W1183" s="40">
        <v>63481</v>
      </c>
      <c r="X1183" s="19">
        <v>0</v>
      </c>
      <c r="Y1183" s="19">
        <v>51298</v>
      </c>
      <c r="Z1183" s="39">
        <v>0</v>
      </c>
      <c r="AA1183" s="40">
        <v>16153</v>
      </c>
      <c r="AB1183" s="19">
        <v>0</v>
      </c>
      <c r="AC1183" s="19">
        <v>28478</v>
      </c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39392.670000000006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>
        <v>5210.22</v>
      </c>
      <c r="S1184" s="40">
        <v>0</v>
      </c>
      <c r="T1184" s="19">
        <v>3131.2</v>
      </c>
      <c r="U1184" s="19">
        <v>0</v>
      </c>
      <c r="V1184" s="39">
        <v>145.43</v>
      </c>
      <c r="W1184" s="40">
        <v>0</v>
      </c>
      <c r="X1184" s="19">
        <v>7086.21</v>
      </c>
      <c r="Y1184" s="19">
        <v>0</v>
      </c>
      <c r="Z1184" s="39">
        <v>6969.05</v>
      </c>
      <c r="AA1184" s="40">
        <v>0</v>
      </c>
      <c r="AB1184" s="19">
        <v>4582.22</v>
      </c>
      <c r="AC1184" s="19">
        <v>0</v>
      </c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31967.379999999997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>
        <v>0</v>
      </c>
      <c r="S1185" s="40">
        <v>7618.57</v>
      </c>
      <c r="T1185" s="19">
        <v>0</v>
      </c>
      <c r="U1185" s="19">
        <v>3393.05</v>
      </c>
      <c r="V1185" s="39">
        <v>0</v>
      </c>
      <c r="W1185" s="40">
        <v>9981.43</v>
      </c>
      <c r="X1185" s="19">
        <v>0</v>
      </c>
      <c r="Y1185" s="19">
        <v>0</v>
      </c>
      <c r="Z1185" s="39">
        <v>0</v>
      </c>
      <c r="AA1185" s="40">
        <v>0</v>
      </c>
      <c r="AB1185" s="19">
        <v>0</v>
      </c>
      <c r="AC1185" s="19">
        <v>666.3</v>
      </c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32622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>
        <v>0</v>
      </c>
      <c r="S1186" s="42">
        <v>1920</v>
      </c>
      <c r="T1186" s="22">
        <v>0</v>
      </c>
      <c r="U1186" s="22">
        <v>308</v>
      </c>
      <c r="V1186" s="41">
        <v>0</v>
      </c>
      <c r="W1186" s="42">
        <v>1661</v>
      </c>
      <c r="X1186" s="22">
        <v>0</v>
      </c>
      <c r="Y1186" s="22">
        <v>3601</v>
      </c>
      <c r="Z1186" s="41">
        <v>0</v>
      </c>
      <c r="AA1186" s="42">
        <v>1263</v>
      </c>
      <c r="AB1186" s="22">
        <v>0</v>
      </c>
      <c r="AC1186" s="22">
        <v>4622</v>
      </c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51623537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>
        <v>0</v>
      </c>
      <c r="S1190" s="40">
        <v>3257175</v>
      </c>
      <c r="T1190" s="19">
        <v>0</v>
      </c>
      <c r="U1190" s="19">
        <v>3442348</v>
      </c>
      <c r="V1190" s="39">
        <v>0</v>
      </c>
      <c r="W1190" s="40">
        <v>4045983</v>
      </c>
      <c r="X1190" s="19">
        <v>0</v>
      </c>
      <c r="Y1190" s="19">
        <v>4361448</v>
      </c>
      <c r="Z1190" s="39">
        <v>0</v>
      </c>
      <c r="AA1190" s="40">
        <v>4503182</v>
      </c>
      <c r="AB1190" s="19">
        <v>0</v>
      </c>
      <c r="AC1190" s="19">
        <v>4566176</v>
      </c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339561.55</v>
      </c>
      <c r="E1191" s="32">
        <f t="shared" si="37"/>
        <v>26670982.959999997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>
        <v>41127.949999999997</v>
      </c>
      <c r="S1191" s="40">
        <v>1853732.8</v>
      </c>
      <c r="T1191" s="19">
        <v>32245.5</v>
      </c>
      <c r="U1191" s="19">
        <v>2301784</v>
      </c>
      <c r="V1191" s="39">
        <v>31777.5</v>
      </c>
      <c r="W1191" s="40">
        <v>2474655</v>
      </c>
      <c r="X1191" s="19">
        <v>16580.8</v>
      </c>
      <c r="Y1191" s="19">
        <v>2788094.58</v>
      </c>
      <c r="Z1191" s="39">
        <v>40811.300000000003</v>
      </c>
      <c r="AA1191" s="40">
        <v>2711428</v>
      </c>
      <c r="AB1191" s="19">
        <v>75278.2</v>
      </c>
      <c r="AC1191" s="19">
        <v>2282896.66</v>
      </c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146025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>
        <v>0</v>
      </c>
      <c r="S1192" s="40">
        <v>11044</v>
      </c>
      <c r="T1192" s="19">
        <v>0</v>
      </c>
      <c r="U1192" s="19">
        <v>13070</v>
      </c>
      <c r="V1192" s="39">
        <v>0</v>
      </c>
      <c r="W1192" s="40">
        <v>10140</v>
      </c>
      <c r="X1192" s="19">
        <v>0</v>
      </c>
      <c r="Y1192" s="19">
        <v>13602</v>
      </c>
      <c r="Z1192" s="39">
        <v>0</v>
      </c>
      <c r="AA1192" s="40">
        <v>7923</v>
      </c>
      <c r="AB1192" s="19">
        <v>0</v>
      </c>
      <c r="AC1192" s="19">
        <v>14421</v>
      </c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>
        <v>0</v>
      </c>
      <c r="AA1195" s="42">
        <v>0</v>
      </c>
      <c r="AB1195" s="22">
        <v>0</v>
      </c>
      <c r="AC1195" s="22">
        <v>0</v>
      </c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59194636.419999994</v>
      </c>
      <c r="E1196" s="32">
        <f t="shared" si="37"/>
        <v>73837047.349999994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>
        <v>3848873.9</v>
      </c>
      <c r="S1196" s="40">
        <v>176948.21</v>
      </c>
      <c r="T1196" s="19">
        <v>3992348</v>
      </c>
      <c r="U1196" s="19">
        <v>143763.25</v>
      </c>
      <c r="V1196" s="39">
        <v>4045983</v>
      </c>
      <c r="W1196" s="40">
        <v>135868</v>
      </c>
      <c r="X1196" s="19">
        <v>6897232.4100000001</v>
      </c>
      <c r="Y1196" s="19">
        <v>77441.5</v>
      </c>
      <c r="Z1196" s="39">
        <v>5003182</v>
      </c>
      <c r="AA1196" s="40">
        <v>72924</v>
      </c>
      <c r="AB1196" s="19">
        <v>4737078.87</v>
      </c>
      <c r="AC1196" s="19">
        <v>395745.25</v>
      </c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799687.11</v>
      </c>
      <c r="E1197" s="32">
        <f t="shared" si="37"/>
        <v>930738.96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>
        <v>0</v>
      </c>
      <c r="AA1197" s="42">
        <v>930738.96</v>
      </c>
      <c r="AB1197" s="22">
        <v>799687.11</v>
      </c>
      <c r="AC1197" s="22">
        <v>0</v>
      </c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2509461.54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>
        <v>287853</v>
      </c>
      <c r="S1198" s="40">
        <v>0</v>
      </c>
      <c r="T1198" s="19">
        <v>123001</v>
      </c>
      <c r="U1198" s="19">
        <v>0</v>
      </c>
      <c r="V1198" s="39">
        <v>135123</v>
      </c>
      <c r="W1198" s="40">
        <v>0</v>
      </c>
      <c r="X1198" s="19">
        <v>113161</v>
      </c>
      <c r="Y1198" s="19">
        <v>0</v>
      </c>
      <c r="Z1198" s="39">
        <v>105241</v>
      </c>
      <c r="AA1198" s="40">
        <v>0</v>
      </c>
      <c r="AB1198" s="19">
        <v>115958</v>
      </c>
      <c r="AC1198" s="19">
        <v>0</v>
      </c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4917736.7600000007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>
        <v>0</v>
      </c>
      <c r="S1199" s="40">
        <v>318641.90000000002</v>
      </c>
      <c r="T1199" s="19">
        <v>0</v>
      </c>
      <c r="U1199" s="19">
        <v>45940</v>
      </c>
      <c r="V1199" s="39">
        <v>0</v>
      </c>
      <c r="W1199" s="40">
        <v>2200833.2200000002</v>
      </c>
      <c r="X1199" s="19">
        <v>0</v>
      </c>
      <c r="Y1199" s="19">
        <v>229908.62</v>
      </c>
      <c r="Z1199" s="39">
        <v>0</v>
      </c>
      <c r="AA1199" s="40">
        <v>289369.28000000003</v>
      </c>
      <c r="AB1199" s="19">
        <v>0</v>
      </c>
      <c r="AC1199" s="19">
        <v>369698.21</v>
      </c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1909880</v>
      </c>
      <c r="E1200" s="32">
        <f t="shared" si="37"/>
        <v>5504976.7500000009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>
        <v>0</v>
      </c>
      <c r="S1200" s="40">
        <v>2351499.42</v>
      </c>
      <c r="T1200" s="19">
        <v>0</v>
      </c>
      <c r="U1200" s="19">
        <v>44250</v>
      </c>
      <c r="V1200" s="39">
        <v>451550</v>
      </c>
      <c r="W1200" s="40">
        <v>484401.57</v>
      </c>
      <c r="X1200" s="19">
        <v>1458330</v>
      </c>
      <c r="Y1200" s="19">
        <v>295369.82</v>
      </c>
      <c r="Z1200" s="39">
        <v>0</v>
      </c>
      <c r="AA1200" s="40">
        <v>453132.37</v>
      </c>
      <c r="AB1200" s="19">
        <v>0</v>
      </c>
      <c r="AC1200" s="19">
        <v>180915.44</v>
      </c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137612.5</v>
      </c>
      <c r="E1201" s="32">
        <f t="shared" si="37"/>
        <v>1524615.6800000002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>
        <v>0</v>
      </c>
      <c r="S1201" s="42">
        <v>439612.5</v>
      </c>
      <c r="T1201" s="22">
        <v>0</v>
      </c>
      <c r="U1201" s="22">
        <v>12000</v>
      </c>
      <c r="V1201" s="41">
        <v>0</v>
      </c>
      <c r="W1201" s="42">
        <v>273229</v>
      </c>
      <c r="X1201" s="22">
        <v>137612.5</v>
      </c>
      <c r="Y1201" s="22">
        <v>25650</v>
      </c>
      <c r="Z1201" s="41">
        <v>0</v>
      </c>
      <c r="AA1201" s="42">
        <v>4200</v>
      </c>
      <c r="AB1201" s="22">
        <v>0</v>
      </c>
      <c r="AC1201" s="22">
        <v>709024.18</v>
      </c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7384271.7700000005</v>
      </c>
      <c r="E1203" s="32">
        <f t="shared" si="37"/>
        <v>1123967.1599999999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>
        <v>590673.98</v>
      </c>
      <c r="S1203" s="40">
        <v>0</v>
      </c>
      <c r="T1203" s="19">
        <v>610604.57999999996</v>
      </c>
      <c r="U1203" s="19">
        <v>0</v>
      </c>
      <c r="V1203" s="39">
        <v>685075.04</v>
      </c>
      <c r="W1203" s="40">
        <v>0</v>
      </c>
      <c r="X1203" s="19">
        <v>524012.46</v>
      </c>
      <c r="Y1203" s="19">
        <v>0</v>
      </c>
      <c r="Z1203" s="39">
        <v>653289.56999999995</v>
      </c>
      <c r="AA1203" s="40">
        <v>0</v>
      </c>
      <c r="AB1203" s="19">
        <v>1564063.76</v>
      </c>
      <c r="AC1203" s="19">
        <v>1123967.1599999999</v>
      </c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6668986.9400000004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>
        <v>0</v>
      </c>
      <c r="S1204" s="40">
        <v>553999.24</v>
      </c>
      <c r="T1204" s="19">
        <v>0</v>
      </c>
      <c r="U1204" s="19">
        <v>467529.19</v>
      </c>
      <c r="V1204" s="39">
        <v>0</v>
      </c>
      <c r="W1204" s="40">
        <v>489831.83</v>
      </c>
      <c r="X1204" s="19">
        <v>0</v>
      </c>
      <c r="Y1204" s="19">
        <v>533881.39</v>
      </c>
      <c r="Z1204" s="39">
        <v>0</v>
      </c>
      <c r="AA1204" s="40">
        <v>615598.13</v>
      </c>
      <c r="AB1204" s="19">
        <v>0</v>
      </c>
      <c r="AC1204" s="19">
        <v>1419821.5</v>
      </c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48854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>
        <v>48854</v>
      </c>
      <c r="Y1205" s="19">
        <v>0</v>
      </c>
      <c r="Z1205" s="39">
        <v>0</v>
      </c>
      <c r="AA1205" s="40">
        <v>0</v>
      </c>
      <c r="AB1205" s="19">
        <v>0</v>
      </c>
      <c r="AC1205" s="19">
        <v>0</v>
      </c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458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>
        <v>0</v>
      </c>
      <c r="Y1206" s="19">
        <v>458</v>
      </c>
      <c r="Z1206" s="39">
        <v>0</v>
      </c>
      <c r="AA1206" s="40">
        <v>0</v>
      </c>
      <c r="AB1206" s="19">
        <v>0</v>
      </c>
      <c r="AC1206" s="19">
        <v>0</v>
      </c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1676903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>
        <v>0</v>
      </c>
      <c r="S1207" s="40">
        <v>287853</v>
      </c>
      <c r="T1207" s="19">
        <v>0</v>
      </c>
      <c r="U1207" s="19">
        <v>123001</v>
      </c>
      <c r="V1207" s="39">
        <v>0</v>
      </c>
      <c r="W1207" s="40">
        <v>135123</v>
      </c>
      <c r="X1207" s="19">
        <v>0</v>
      </c>
      <c r="Y1207" s="19">
        <v>113161</v>
      </c>
      <c r="Z1207" s="39">
        <v>0</v>
      </c>
      <c r="AA1207" s="40">
        <v>105241</v>
      </c>
      <c r="AB1207" s="19">
        <v>0</v>
      </c>
      <c r="AC1207" s="19">
        <v>115958</v>
      </c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4743283.2200000007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610126.04</v>
      </c>
      <c r="X1209" s="22">
        <v>0</v>
      </c>
      <c r="Y1209" s="22">
        <v>0</v>
      </c>
      <c r="Z1209" s="41">
        <v>0</v>
      </c>
      <c r="AA1209" s="42">
        <v>736575</v>
      </c>
      <c r="AB1209" s="22">
        <v>0</v>
      </c>
      <c r="AC1209" s="22">
        <v>1</v>
      </c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9980.25</v>
      </c>
      <c r="E1210" s="32">
        <f t="shared" si="37"/>
        <v>986230.66000000015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>
        <v>0</v>
      </c>
      <c r="S1210" s="40">
        <v>65682.63</v>
      </c>
      <c r="T1210" s="19">
        <v>0</v>
      </c>
      <c r="U1210" s="19">
        <v>65068</v>
      </c>
      <c r="V1210" s="39">
        <v>868</v>
      </c>
      <c r="W1210" s="40">
        <v>68038.399999999994</v>
      </c>
      <c r="X1210" s="19">
        <v>0</v>
      </c>
      <c r="Y1210" s="19">
        <v>110182.9</v>
      </c>
      <c r="Z1210" s="39">
        <v>0</v>
      </c>
      <c r="AA1210" s="40">
        <v>155693</v>
      </c>
      <c r="AB1210" s="19">
        <v>0</v>
      </c>
      <c r="AC1210" s="19">
        <v>74303.3</v>
      </c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115710.8</v>
      </c>
      <c r="E1211" s="32">
        <f t="shared" si="37"/>
        <v>491463.24999999994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>
        <v>11984.8</v>
      </c>
      <c r="S1211" s="40">
        <v>48427.95</v>
      </c>
      <c r="T1211" s="19">
        <v>2570</v>
      </c>
      <c r="U1211" s="19">
        <v>52242.5</v>
      </c>
      <c r="V1211" s="39">
        <v>8340</v>
      </c>
      <c r="W1211" s="40">
        <v>46397.5</v>
      </c>
      <c r="X1211" s="19">
        <v>18160</v>
      </c>
      <c r="Y1211" s="19">
        <v>29292.799999999999</v>
      </c>
      <c r="Z1211" s="39">
        <v>11585</v>
      </c>
      <c r="AA1211" s="40">
        <v>42656.3</v>
      </c>
      <c r="AB1211" s="19">
        <v>15013</v>
      </c>
      <c r="AC1211" s="19">
        <v>100038.3</v>
      </c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5778.2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>
        <v>3452.2</v>
      </c>
      <c r="AA1212" s="40">
        <v>0</v>
      </c>
      <c r="AB1212" s="19">
        <v>0</v>
      </c>
      <c r="AC1212" s="19">
        <v>0</v>
      </c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14084.199999999999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>
        <v>0</v>
      </c>
      <c r="S1213" s="40">
        <v>0</v>
      </c>
      <c r="T1213" s="19">
        <v>0</v>
      </c>
      <c r="U1213" s="19">
        <v>0</v>
      </c>
      <c r="V1213" s="39">
        <v>0</v>
      </c>
      <c r="W1213" s="40">
        <v>12567.4</v>
      </c>
      <c r="X1213" s="19">
        <v>0</v>
      </c>
      <c r="Y1213" s="19">
        <v>0</v>
      </c>
      <c r="Z1213" s="39">
        <v>0</v>
      </c>
      <c r="AA1213" s="40">
        <v>0</v>
      </c>
      <c r="AB1213" s="19">
        <v>0</v>
      </c>
      <c r="AC1213" s="19">
        <v>0</v>
      </c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159263.9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>
        <v>8485.9</v>
      </c>
      <c r="S1217" s="42">
        <v>0</v>
      </c>
      <c r="T1217" s="22">
        <v>7343.1</v>
      </c>
      <c r="U1217" s="22">
        <v>0</v>
      </c>
      <c r="V1217" s="41">
        <v>10933.6</v>
      </c>
      <c r="W1217" s="42">
        <v>0</v>
      </c>
      <c r="X1217" s="22">
        <v>23609.1</v>
      </c>
      <c r="Y1217" s="22">
        <v>0</v>
      </c>
      <c r="Z1217" s="41">
        <v>66264.899999999994</v>
      </c>
      <c r="AA1217" s="42">
        <v>0</v>
      </c>
      <c r="AB1217" s="22">
        <v>12475.7</v>
      </c>
      <c r="AC1217" s="22">
        <v>0</v>
      </c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>
        <v>0</v>
      </c>
      <c r="AA1220" s="40">
        <v>0</v>
      </c>
      <c r="AB1220" s="19">
        <v>0</v>
      </c>
      <c r="AC1220" s="19">
        <v>0</v>
      </c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8987083.7599999998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>
        <v>748923.64</v>
      </c>
      <c r="S1221" s="40">
        <v>0</v>
      </c>
      <c r="T1221" s="19">
        <v>748923.65</v>
      </c>
      <c r="U1221" s="19">
        <v>0</v>
      </c>
      <c r="V1221" s="39">
        <v>748923.64</v>
      </c>
      <c r="W1221" s="40">
        <v>0</v>
      </c>
      <c r="X1221" s="19">
        <v>748923.65</v>
      </c>
      <c r="Y1221" s="19">
        <v>0</v>
      </c>
      <c r="Z1221" s="39">
        <v>748923.64</v>
      </c>
      <c r="AA1221" s="40">
        <v>0</v>
      </c>
      <c r="AB1221" s="19">
        <v>1497847.29</v>
      </c>
      <c r="AC1221" s="19">
        <v>0</v>
      </c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>
        <v>0</v>
      </c>
      <c r="AA1222" s="40">
        <v>0</v>
      </c>
      <c r="AB1222" s="19">
        <v>0</v>
      </c>
      <c r="AC1222" s="19">
        <v>0</v>
      </c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83312</v>
      </c>
      <c r="E1223" s="32">
        <f t="shared" si="39"/>
        <v>83312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>
        <v>0</v>
      </c>
      <c r="W1223" s="42">
        <v>27769.4</v>
      </c>
      <c r="X1223" s="22">
        <v>0</v>
      </c>
      <c r="Y1223" s="22">
        <v>55542.6</v>
      </c>
      <c r="Z1223" s="41">
        <v>83312</v>
      </c>
      <c r="AA1223" s="42">
        <v>0</v>
      </c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2303</v>
      </c>
      <c r="E1224" s="32">
        <f t="shared" si="39"/>
        <v>2168458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>
        <v>0</v>
      </c>
      <c r="S1224" s="40">
        <v>166435</v>
      </c>
      <c r="T1224" s="19">
        <v>0</v>
      </c>
      <c r="U1224" s="19">
        <v>155789</v>
      </c>
      <c r="V1224" s="39">
        <v>460</v>
      </c>
      <c r="W1224" s="40">
        <v>164599</v>
      </c>
      <c r="X1224" s="19">
        <v>0</v>
      </c>
      <c r="Y1224" s="19">
        <v>189179</v>
      </c>
      <c r="Z1224" s="39">
        <v>0</v>
      </c>
      <c r="AA1224" s="40">
        <v>167941</v>
      </c>
      <c r="AB1224" s="19">
        <v>0</v>
      </c>
      <c r="AC1224" s="19">
        <v>182619</v>
      </c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6158</v>
      </c>
      <c r="E1225" s="32">
        <f t="shared" si="39"/>
        <v>855785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>
        <v>0</v>
      </c>
      <c r="S1225" s="40">
        <v>76772</v>
      </c>
      <c r="T1225" s="19">
        <v>0</v>
      </c>
      <c r="U1225" s="19">
        <v>48290</v>
      </c>
      <c r="V1225" s="39">
        <v>0</v>
      </c>
      <c r="W1225" s="40">
        <v>30403</v>
      </c>
      <c r="X1225" s="19">
        <v>0</v>
      </c>
      <c r="Y1225" s="19">
        <v>61760</v>
      </c>
      <c r="Z1225" s="39">
        <v>6158</v>
      </c>
      <c r="AA1225" s="40">
        <v>61943</v>
      </c>
      <c r="AB1225" s="19">
        <v>0</v>
      </c>
      <c r="AC1225" s="19">
        <v>79765</v>
      </c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213127.62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>
        <v>0</v>
      </c>
      <c r="S1228" s="40">
        <v>13846.96</v>
      </c>
      <c r="T1228" s="19">
        <v>0</v>
      </c>
      <c r="U1228" s="19">
        <v>19656</v>
      </c>
      <c r="V1228" s="39">
        <v>0</v>
      </c>
      <c r="W1228" s="40">
        <v>21455</v>
      </c>
      <c r="X1228" s="19">
        <v>0</v>
      </c>
      <c r="Y1228" s="19">
        <v>27529.79</v>
      </c>
      <c r="Z1228" s="39">
        <v>0</v>
      </c>
      <c r="AA1228" s="40">
        <v>16886.75</v>
      </c>
      <c r="AB1228" s="19">
        <v>0</v>
      </c>
      <c r="AC1228" s="19">
        <v>8458.1200000000008</v>
      </c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34520</v>
      </c>
      <c r="E1229" s="32">
        <f t="shared" si="39"/>
        <v>366005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>
        <v>0</v>
      </c>
      <c r="S1229" s="42">
        <v>21297</v>
      </c>
      <c r="T1229" s="22">
        <v>0</v>
      </c>
      <c r="U1229" s="22">
        <v>28803</v>
      </c>
      <c r="V1229" s="41">
        <v>0</v>
      </c>
      <c r="W1229" s="42">
        <v>35045</v>
      </c>
      <c r="X1229" s="22">
        <v>34298</v>
      </c>
      <c r="Y1229" s="22">
        <v>31637</v>
      </c>
      <c r="Z1229" s="41">
        <v>0</v>
      </c>
      <c r="AA1229" s="42">
        <v>47883</v>
      </c>
      <c r="AB1229" s="22">
        <v>0</v>
      </c>
      <c r="AC1229" s="22">
        <v>38746</v>
      </c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446172.5</v>
      </c>
      <c r="E1232" s="32">
        <f t="shared" si="39"/>
        <v>325929.5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>
        <v>9515.7999999999993</v>
      </c>
      <c r="S1232" s="40">
        <v>3184.2</v>
      </c>
      <c r="T1232" s="19">
        <v>0</v>
      </c>
      <c r="U1232" s="19">
        <v>0</v>
      </c>
      <c r="V1232" s="39">
        <v>141326</v>
      </c>
      <c r="W1232" s="40">
        <v>0</v>
      </c>
      <c r="X1232" s="19">
        <v>30860.5</v>
      </c>
      <c r="Y1232" s="19">
        <v>4388.8</v>
      </c>
      <c r="Z1232" s="39">
        <v>0</v>
      </c>
      <c r="AA1232" s="40">
        <v>239248</v>
      </c>
      <c r="AB1232" s="19">
        <v>63440</v>
      </c>
      <c r="AC1232" s="19">
        <v>79108.5</v>
      </c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57573.599999999999</v>
      </c>
      <c r="E1233" s="32">
        <f t="shared" si="39"/>
        <v>49402.6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>
        <v>3105.6</v>
      </c>
      <c r="S1233" s="40">
        <v>0</v>
      </c>
      <c r="T1233" s="19">
        <v>0</v>
      </c>
      <c r="U1233" s="19">
        <v>0</v>
      </c>
      <c r="V1233" s="39">
        <v>0</v>
      </c>
      <c r="W1233" s="40">
        <v>33250.6</v>
      </c>
      <c r="X1233" s="19"/>
      <c r="Y1233" s="19"/>
      <c r="Z1233" s="39"/>
      <c r="AA1233" s="40"/>
      <c r="AB1233" s="19">
        <v>8171</v>
      </c>
      <c r="AC1233" s="19">
        <v>0</v>
      </c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168.8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>
        <v>0</v>
      </c>
      <c r="S1234" s="42">
        <v>0</v>
      </c>
      <c r="T1234" s="22">
        <v>0</v>
      </c>
      <c r="U1234" s="22">
        <v>0</v>
      </c>
      <c r="V1234" s="41">
        <v>86.8</v>
      </c>
      <c r="W1234" s="42">
        <v>0</v>
      </c>
      <c r="X1234" s="22">
        <v>0</v>
      </c>
      <c r="Y1234" s="22">
        <v>0</v>
      </c>
      <c r="Z1234" s="41">
        <v>0</v>
      </c>
      <c r="AA1234" s="42">
        <v>0</v>
      </c>
      <c r="AB1234" s="22">
        <v>0</v>
      </c>
      <c r="AC1234" s="22">
        <v>0</v>
      </c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53035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>
        <v>0</v>
      </c>
      <c r="AC1238" s="22">
        <v>53035</v>
      </c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57923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>
        <v>0</v>
      </c>
      <c r="S1239" s="40">
        <v>4540</v>
      </c>
      <c r="T1239" s="19">
        <v>0</v>
      </c>
      <c r="U1239" s="19">
        <v>7822</v>
      </c>
      <c r="V1239" s="39">
        <v>0</v>
      </c>
      <c r="W1239" s="40">
        <v>374</v>
      </c>
      <c r="X1239" s="19">
        <v>0</v>
      </c>
      <c r="Y1239" s="19">
        <v>5639</v>
      </c>
      <c r="Z1239" s="39">
        <v>0</v>
      </c>
      <c r="AA1239" s="40">
        <v>6556</v>
      </c>
      <c r="AB1239" s="19">
        <v>0</v>
      </c>
      <c r="AC1239" s="19">
        <v>3310</v>
      </c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8864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>
        <v>0</v>
      </c>
      <c r="AA1240" s="42">
        <v>2840</v>
      </c>
      <c r="AB1240" s="22">
        <v>0</v>
      </c>
      <c r="AC1240" s="22">
        <v>6024</v>
      </c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29450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>
        <v>0</v>
      </c>
      <c r="S1250" s="42">
        <v>500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1000</v>
      </c>
      <c r="Z1250" s="41">
        <v>0</v>
      </c>
      <c r="AA1250" s="42">
        <v>0</v>
      </c>
      <c r="AB1250" s="22">
        <v>0</v>
      </c>
      <c r="AC1250" s="22">
        <v>2000</v>
      </c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1635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>
        <v>0</v>
      </c>
      <c r="S1255" s="42">
        <v>430</v>
      </c>
      <c r="T1255" s="22">
        <v>0</v>
      </c>
      <c r="U1255" s="22">
        <v>0</v>
      </c>
      <c r="V1255" s="41">
        <v>0</v>
      </c>
      <c r="W1255" s="42">
        <v>0</v>
      </c>
      <c r="X1255" s="22">
        <v>0</v>
      </c>
      <c r="Y1255" s="22">
        <v>1205</v>
      </c>
      <c r="Z1255" s="41">
        <v>0</v>
      </c>
      <c r="AA1255" s="42">
        <v>0</v>
      </c>
      <c r="AB1255" s="22">
        <v>0</v>
      </c>
      <c r="AC1255" s="22">
        <v>0</v>
      </c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41932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12420</v>
      </c>
      <c r="V1262" s="41">
        <v>0</v>
      </c>
      <c r="W1262" s="42">
        <v>0</v>
      </c>
      <c r="X1262" s="22">
        <v>0</v>
      </c>
      <c r="Y1262" s="22">
        <v>0</v>
      </c>
      <c r="Z1262" s="41">
        <v>0</v>
      </c>
      <c r="AA1262" s="42">
        <v>0</v>
      </c>
      <c r="AB1262" s="22">
        <v>0</v>
      </c>
      <c r="AC1262" s="22">
        <v>29512</v>
      </c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224525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>
        <v>0</v>
      </c>
      <c r="S1266" s="40">
        <v>0</v>
      </c>
      <c r="T1266" s="19">
        <v>0</v>
      </c>
      <c r="U1266" s="19">
        <v>20000</v>
      </c>
      <c r="V1266" s="39">
        <v>0</v>
      </c>
      <c r="W1266" s="40">
        <v>0</v>
      </c>
      <c r="X1266" s="19">
        <v>0</v>
      </c>
      <c r="Y1266" s="19">
        <v>34100</v>
      </c>
      <c r="Z1266" s="39">
        <v>0</v>
      </c>
      <c r="AA1266" s="40">
        <v>77275</v>
      </c>
      <c r="AB1266" s="19">
        <v>0</v>
      </c>
      <c r="AC1266" s="19">
        <v>59540</v>
      </c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968825.75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>
        <v>0</v>
      </c>
      <c r="S1270" s="40">
        <v>99991.5</v>
      </c>
      <c r="T1270" s="19">
        <v>0</v>
      </c>
      <c r="U1270" s="19">
        <v>37667.35</v>
      </c>
      <c r="V1270" s="39">
        <v>0</v>
      </c>
      <c r="W1270" s="40">
        <v>662</v>
      </c>
      <c r="X1270" s="19">
        <v>0</v>
      </c>
      <c r="Y1270" s="19">
        <v>4370.75</v>
      </c>
      <c r="Z1270" s="39">
        <v>0</v>
      </c>
      <c r="AA1270" s="40">
        <v>0</v>
      </c>
      <c r="AB1270" s="19">
        <v>0</v>
      </c>
      <c r="AC1270" s="19">
        <v>3705.84</v>
      </c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237547.46999999997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>
        <v>0</v>
      </c>
      <c r="S1271" s="42">
        <v>16036.46</v>
      </c>
      <c r="T1271" s="22">
        <v>0</v>
      </c>
      <c r="U1271" s="22">
        <v>16036.46</v>
      </c>
      <c r="V1271" s="41">
        <v>0</v>
      </c>
      <c r="W1271" s="42">
        <v>16036.46</v>
      </c>
      <c r="X1271" s="22">
        <v>0</v>
      </c>
      <c r="Y1271" s="22">
        <v>16036.46</v>
      </c>
      <c r="Z1271" s="41">
        <v>0</v>
      </c>
      <c r="AA1271" s="42">
        <v>38036.46</v>
      </c>
      <c r="AB1271" s="22">
        <v>0</v>
      </c>
      <c r="AC1271" s="22">
        <v>16403.13</v>
      </c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152288.52000000002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10502.84</v>
      </c>
      <c r="X1273" s="22">
        <v>0</v>
      </c>
      <c r="Y1273" s="22">
        <v>93.45</v>
      </c>
      <c r="Z1273" s="41">
        <v>0</v>
      </c>
      <c r="AA1273" s="42">
        <v>0</v>
      </c>
      <c r="AB1273" s="22">
        <v>0</v>
      </c>
      <c r="AC1273" s="22">
        <v>58946.91</v>
      </c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48842823.509999998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>
        <v>0</v>
      </c>
      <c r="S1277" s="40">
        <v>3940310</v>
      </c>
      <c r="T1277" s="19">
        <v>0</v>
      </c>
      <c r="U1277" s="19">
        <v>3937130</v>
      </c>
      <c r="V1277" s="39">
        <v>0</v>
      </c>
      <c r="W1277" s="40">
        <v>4208630</v>
      </c>
      <c r="X1277" s="19">
        <v>0</v>
      </c>
      <c r="Y1277" s="19">
        <v>3989370</v>
      </c>
      <c r="Z1277" s="39">
        <v>0</v>
      </c>
      <c r="AA1277" s="40">
        <v>3989310</v>
      </c>
      <c r="AB1277" s="19">
        <v>0</v>
      </c>
      <c r="AC1277" s="19">
        <v>4852443.51</v>
      </c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1974942.14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>
        <v>0</v>
      </c>
      <c r="S1282" s="40">
        <v>158154.9</v>
      </c>
      <c r="T1282" s="19">
        <v>0</v>
      </c>
      <c r="U1282" s="19">
        <v>157769.1</v>
      </c>
      <c r="V1282" s="39">
        <v>0</v>
      </c>
      <c r="W1282" s="40">
        <v>170472.4</v>
      </c>
      <c r="X1282" s="19">
        <v>0</v>
      </c>
      <c r="Y1282" s="19">
        <v>160528.4</v>
      </c>
      <c r="Z1282" s="39">
        <v>0</v>
      </c>
      <c r="AA1282" s="40">
        <v>160525.4</v>
      </c>
      <c r="AB1282" s="19">
        <v>0</v>
      </c>
      <c r="AC1282" s="19">
        <v>204622.04</v>
      </c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261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>
        <v>0</v>
      </c>
      <c r="Y1291" s="22">
        <v>261</v>
      </c>
      <c r="Z1291" s="41">
        <v>0</v>
      </c>
      <c r="AA1291" s="42">
        <v>0</v>
      </c>
      <c r="AB1291" s="22">
        <v>0</v>
      </c>
      <c r="AC1291" s="22">
        <v>0</v>
      </c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52300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>
        <v>0</v>
      </c>
      <c r="S1294" s="40">
        <v>3950</v>
      </c>
      <c r="T1294" s="19">
        <v>0</v>
      </c>
      <c r="U1294" s="19">
        <v>1950</v>
      </c>
      <c r="V1294" s="39">
        <v>0</v>
      </c>
      <c r="W1294" s="40">
        <v>5700</v>
      </c>
      <c r="X1294" s="19">
        <v>0</v>
      </c>
      <c r="Y1294" s="19">
        <v>13750</v>
      </c>
      <c r="Z1294" s="39">
        <v>0</v>
      </c>
      <c r="AA1294" s="40">
        <v>3850</v>
      </c>
      <c r="AB1294" s="19">
        <v>0</v>
      </c>
      <c r="AC1294" s="19">
        <v>8600</v>
      </c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31268</v>
      </c>
      <c r="E1297" s="32">
        <f t="shared" si="41"/>
        <v>193370.54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>
        <v>0</v>
      </c>
      <c r="S1297" s="40">
        <v>63591</v>
      </c>
      <c r="T1297" s="19">
        <v>0</v>
      </c>
      <c r="U1297" s="19">
        <v>44125.54</v>
      </c>
      <c r="V1297" s="39">
        <v>0</v>
      </c>
      <c r="W1297" s="40">
        <v>8832</v>
      </c>
      <c r="X1297" s="19">
        <v>0</v>
      </c>
      <c r="Y1297" s="19">
        <v>2300</v>
      </c>
      <c r="Z1297" s="39">
        <v>0</v>
      </c>
      <c r="AA1297" s="40">
        <v>7169</v>
      </c>
      <c r="AB1297" s="19">
        <v>28400</v>
      </c>
      <c r="AC1297" s="19">
        <v>23410</v>
      </c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8010300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>
        <v>0</v>
      </c>
      <c r="S1301" s="42">
        <v>840700</v>
      </c>
      <c r="T1301" s="22">
        <v>0</v>
      </c>
      <c r="U1301" s="22">
        <v>1765800</v>
      </c>
      <c r="V1301" s="41">
        <v>0</v>
      </c>
      <c r="W1301" s="42">
        <v>0</v>
      </c>
      <c r="X1301" s="22">
        <v>0</v>
      </c>
      <c r="Y1301" s="22">
        <v>0</v>
      </c>
      <c r="Z1301" s="41">
        <v>0</v>
      </c>
      <c r="AA1301" s="42">
        <v>0</v>
      </c>
      <c r="AB1301" s="22">
        <v>0</v>
      </c>
      <c r="AC1301" s="22">
        <v>323400</v>
      </c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88240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>
        <v>0</v>
      </c>
      <c r="W1302" s="42">
        <v>88240</v>
      </c>
      <c r="X1302" s="22">
        <v>0</v>
      </c>
      <c r="Y1302" s="22">
        <v>0</v>
      </c>
      <c r="Z1302" s="41">
        <v>0</v>
      </c>
      <c r="AA1302" s="42">
        <v>0</v>
      </c>
      <c r="AB1302" s="22">
        <v>0</v>
      </c>
      <c r="AC1302" s="22">
        <v>0</v>
      </c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211700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>
        <v>0</v>
      </c>
      <c r="AC1303" s="22">
        <v>211700</v>
      </c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876</v>
      </c>
      <c r="E1304" s="32">
        <f t="shared" si="41"/>
        <v>3896611.6500000004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>
        <v>0</v>
      </c>
      <c r="S1304" s="40">
        <v>431990</v>
      </c>
      <c r="T1304" s="19">
        <v>0</v>
      </c>
      <c r="U1304" s="19">
        <v>3990</v>
      </c>
      <c r="V1304" s="39">
        <v>0</v>
      </c>
      <c r="W1304" s="40">
        <v>1011766.04</v>
      </c>
      <c r="X1304" s="19">
        <v>0</v>
      </c>
      <c r="Y1304" s="19">
        <v>215940</v>
      </c>
      <c r="Z1304" s="39">
        <v>0</v>
      </c>
      <c r="AA1304" s="40">
        <v>205940</v>
      </c>
      <c r="AB1304" s="19">
        <v>876</v>
      </c>
      <c r="AC1304" s="19">
        <v>771959</v>
      </c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570938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>
        <v>0</v>
      </c>
      <c r="S1307" s="40">
        <v>30425</v>
      </c>
      <c r="T1307" s="19">
        <v>0</v>
      </c>
      <c r="U1307" s="19">
        <v>0</v>
      </c>
      <c r="V1307" s="39">
        <v>0</v>
      </c>
      <c r="W1307" s="40">
        <v>157308</v>
      </c>
      <c r="X1307" s="19">
        <v>0</v>
      </c>
      <c r="Y1307" s="19">
        <v>85473</v>
      </c>
      <c r="Z1307" s="39">
        <v>0</v>
      </c>
      <c r="AA1307" s="40">
        <v>100780</v>
      </c>
      <c r="AB1307" s="19">
        <v>0</v>
      </c>
      <c r="AC1307" s="19">
        <v>16850</v>
      </c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478290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>
        <v>0</v>
      </c>
      <c r="S1308" s="40">
        <v>28890</v>
      </c>
      <c r="T1308" s="19">
        <v>0</v>
      </c>
      <c r="U1308" s="19">
        <v>32100</v>
      </c>
      <c r="V1308" s="39">
        <v>0</v>
      </c>
      <c r="W1308" s="40">
        <v>40230</v>
      </c>
      <c r="X1308" s="19">
        <v>0</v>
      </c>
      <c r="Y1308" s="19">
        <v>44970</v>
      </c>
      <c r="Z1308" s="39">
        <v>0</v>
      </c>
      <c r="AA1308" s="40">
        <v>41340</v>
      </c>
      <c r="AB1308" s="19">
        <v>0</v>
      </c>
      <c r="AC1308" s="19">
        <v>46170</v>
      </c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40393330.93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>
        <v>3230780</v>
      </c>
      <c r="S1309" s="40">
        <v>0</v>
      </c>
      <c r="T1309" s="19">
        <v>3218360</v>
      </c>
      <c r="U1309" s="19">
        <v>0</v>
      </c>
      <c r="V1309" s="39">
        <v>3529350</v>
      </c>
      <c r="W1309" s="40">
        <v>0</v>
      </c>
      <c r="X1309" s="19">
        <v>3296910</v>
      </c>
      <c r="Y1309" s="19">
        <v>0</v>
      </c>
      <c r="Z1309" s="39">
        <v>3296850</v>
      </c>
      <c r="AA1309" s="40">
        <v>0</v>
      </c>
      <c r="AB1309" s="19">
        <v>4156130.93</v>
      </c>
      <c r="AC1309" s="19">
        <v>0</v>
      </c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1636752.58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>
        <v>134280</v>
      </c>
      <c r="S1310" s="40">
        <v>0</v>
      </c>
      <c r="T1310" s="19">
        <v>134280</v>
      </c>
      <c r="U1310" s="19">
        <v>0</v>
      </c>
      <c r="V1310" s="39">
        <v>125080</v>
      </c>
      <c r="W1310" s="40">
        <v>0</v>
      </c>
      <c r="X1310" s="19">
        <v>138260</v>
      </c>
      <c r="Y1310" s="19">
        <v>0</v>
      </c>
      <c r="Z1310" s="39">
        <v>138260</v>
      </c>
      <c r="AA1310" s="40">
        <v>0</v>
      </c>
      <c r="AB1310" s="19">
        <v>160912.57999999999</v>
      </c>
      <c r="AC1310" s="19">
        <v>0</v>
      </c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2120300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>
        <v>176400</v>
      </c>
      <c r="S1312" s="40">
        <v>0</v>
      </c>
      <c r="T1312" s="19">
        <v>176400</v>
      </c>
      <c r="U1312" s="19">
        <v>0</v>
      </c>
      <c r="V1312" s="39">
        <v>176400</v>
      </c>
      <c r="W1312" s="40">
        <v>0</v>
      </c>
      <c r="X1312" s="19">
        <v>176400</v>
      </c>
      <c r="Y1312" s="19">
        <v>0</v>
      </c>
      <c r="Z1312" s="39">
        <v>176400</v>
      </c>
      <c r="AA1312" s="40">
        <v>0</v>
      </c>
      <c r="AB1312" s="19">
        <v>176400</v>
      </c>
      <c r="AC1312" s="19">
        <v>0</v>
      </c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14100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>
        <v>14100</v>
      </c>
      <c r="AC1314" s="22">
        <v>0</v>
      </c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1864910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>
        <v>159400</v>
      </c>
      <c r="S1319" s="40">
        <v>0</v>
      </c>
      <c r="T1319" s="19">
        <v>164500</v>
      </c>
      <c r="U1319" s="19">
        <v>0</v>
      </c>
      <c r="V1319" s="39">
        <v>161950</v>
      </c>
      <c r="W1319" s="40">
        <v>0</v>
      </c>
      <c r="X1319" s="19">
        <v>161950</v>
      </c>
      <c r="Y1319" s="19">
        <v>0</v>
      </c>
      <c r="Z1319" s="39">
        <v>161950</v>
      </c>
      <c r="AA1319" s="40">
        <v>0</v>
      </c>
      <c r="AB1319" s="19">
        <v>161950</v>
      </c>
      <c r="AC1319" s="19">
        <v>0</v>
      </c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1099370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>
        <v>93870</v>
      </c>
      <c r="S1320" s="40">
        <v>0</v>
      </c>
      <c r="T1320" s="19">
        <v>98010</v>
      </c>
      <c r="U1320" s="19">
        <v>0</v>
      </c>
      <c r="V1320" s="39">
        <v>70270</v>
      </c>
      <c r="W1320" s="40">
        <v>0</v>
      </c>
      <c r="X1320" s="19">
        <v>70270</v>
      </c>
      <c r="Y1320" s="19">
        <v>0</v>
      </c>
      <c r="Z1320" s="39">
        <v>70270</v>
      </c>
      <c r="AA1320" s="40">
        <v>0</v>
      </c>
      <c r="AB1320" s="19">
        <v>70270</v>
      </c>
      <c r="AC1320" s="19">
        <v>0</v>
      </c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2221593.5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>
        <v>295876</v>
      </c>
      <c r="S1321" s="40">
        <v>0</v>
      </c>
      <c r="T1321" s="19">
        <v>73780</v>
      </c>
      <c r="U1321" s="19">
        <v>0</v>
      </c>
      <c r="V1321" s="39">
        <v>128224</v>
      </c>
      <c r="W1321" s="40">
        <v>0</v>
      </c>
      <c r="X1321" s="19">
        <v>107760</v>
      </c>
      <c r="Y1321" s="19">
        <v>0</v>
      </c>
      <c r="Z1321" s="39">
        <v>118882.5</v>
      </c>
      <c r="AA1321" s="40">
        <v>0</v>
      </c>
      <c r="AB1321" s="19">
        <v>114555.5</v>
      </c>
      <c r="AC1321" s="19">
        <v>0</v>
      </c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1743250.5</v>
      </c>
      <c r="E1322" s="32">
        <f t="shared" si="41"/>
        <v>5985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>
        <v>127575</v>
      </c>
      <c r="S1322" s="40">
        <v>0</v>
      </c>
      <c r="T1322" s="19">
        <v>151167.5</v>
      </c>
      <c r="U1322" s="19">
        <v>0</v>
      </c>
      <c r="V1322" s="39">
        <v>146848.5</v>
      </c>
      <c r="W1322" s="40">
        <v>0</v>
      </c>
      <c r="X1322" s="19">
        <v>124055</v>
      </c>
      <c r="Y1322" s="19">
        <v>0</v>
      </c>
      <c r="Z1322" s="39">
        <v>150830</v>
      </c>
      <c r="AA1322" s="40">
        <v>0</v>
      </c>
      <c r="AB1322" s="19">
        <v>145319.5</v>
      </c>
      <c r="AC1322" s="19">
        <v>5985</v>
      </c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7217449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>
        <v>566880</v>
      </c>
      <c r="S1323" s="40">
        <v>0</v>
      </c>
      <c r="T1323" s="19">
        <v>711168.2</v>
      </c>
      <c r="U1323" s="19">
        <v>0</v>
      </c>
      <c r="V1323" s="39">
        <v>713846.2</v>
      </c>
      <c r="W1323" s="40">
        <v>0</v>
      </c>
      <c r="X1323" s="19">
        <v>599858.6</v>
      </c>
      <c r="Y1323" s="19">
        <v>0</v>
      </c>
      <c r="Z1323" s="39">
        <v>605925</v>
      </c>
      <c r="AA1323" s="40">
        <v>0</v>
      </c>
      <c r="AB1323" s="19">
        <v>555780</v>
      </c>
      <c r="AC1323" s="19">
        <v>0</v>
      </c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1740242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>
        <v>152320</v>
      </c>
      <c r="S1324" s="40">
        <v>0</v>
      </c>
      <c r="T1324" s="19">
        <v>151485.79999999999</v>
      </c>
      <c r="U1324" s="19">
        <v>0</v>
      </c>
      <c r="V1324" s="39">
        <v>141692.79999999999</v>
      </c>
      <c r="W1324" s="40">
        <v>0</v>
      </c>
      <c r="X1324" s="19">
        <v>152121.4</v>
      </c>
      <c r="Y1324" s="19">
        <v>0</v>
      </c>
      <c r="Z1324" s="39">
        <v>136950</v>
      </c>
      <c r="AA1324" s="40">
        <v>0</v>
      </c>
      <c r="AB1324" s="19">
        <v>134960</v>
      </c>
      <c r="AC1324" s="19">
        <v>0</v>
      </c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1459360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>
        <v>123180</v>
      </c>
      <c r="S1328" s="40">
        <v>0</v>
      </c>
      <c r="T1328" s="19">
        <v>123180</v>
      </c>
      <c r="U1328" s="19">
        <v>0</v>
      </c>
      <c r="V1328" s="39">
        <v>123180</v>
      </c>
      <c r="W1328" s="40">
        <v>0</v>
      </c>
      <c r="X1328" s="19">
        <v>123180</v>
      </c>
      <c r="Y1328" s="19">
        <v>0</v>
      </c>
      <c r="Z1328" s="39">
        <v>123180</v>
      </c>
      <c r="AA1328" s="40">
        <v>0</v>
      </c>
      <c r="AB1328" s="19">
        <v>104380</v>
      </c>
      <c r="AC1328" s="19">
        <v>0</v>
      </c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268800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>
        <v>22400</v>
      </c>
      <c r="S1335" s="40">
        <v>0</v>
      </c>
      <c r="T1335" s="19">
        <v>22400</v>
      </c>
      <c r="U1335" s="19">
        <v>0</v>
      </c>
      <c r="V1335" s="39">
        <v>22400</v>
      </c>
      <c r="W1335" s="40">
        <v>0</v>
      </c>
      <c r="X1335" s="19">
        <v>22400</v>
      </c>
      <c r="Y1335" s="19">
        <v>0</v>
      </c>
      <c r="Z1335" s="39">
        <v>22400</v>
      </c>
      <c r="AA1335" s="40">
        <v>0</v>
      </c>
      <c r="AB1335" s="19">
        <v>22400</v>
      </c>
      <c r="AC1335" s="19">
        <v>0</v>
      </c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1062300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>
        <v>104760</v>
      </c>
      <c r="S1337" s="40">
        <v>0</v>
      </c>
      <c r="T1337" s="19">
        <v>92400</v>
      </c>
      <c r="U1337" s="19">
        <v>0</v>
      </c>
      <c r="V1337" s="39">
        <v>101640</v>
      </c>
      <c r="W1337" s="40">
        <v>0</v>
      </c>
      <c r="X1337" s="19">
        <v>94740</v>
      </c>
      <c r="Y1337" s="19">
        <v>0</v>
      </c>
      <c r="Z1337" s="39">
        <v>95880</v>
      </c>
      <c r="AA1337" s="40">
        <v>0</v>
      </c>
      <c r="AB1337" s="19">
        <v>0</v>
      </c>
      <c r="AC1337" s="19">
        <v>0</v>
      </c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760437.65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>
        <v>60721.2</v>
      </c>
      <c r="S1340" s="40">
        <v>0</v>
      </c>
      <c r="T1340" s="19">
        <v>60472.800000000003</v>
      </c>
      <c r="U1340" s="19">
        <v>0</v>
      </c>
      <c r="V1340" s="39">
        <v>65909.2</v>
      </c>
      <c r="W1340" s="40">
        <v>0</v>
      </c>
      <c r="X1340" s="19">
        <v>61931.6</v>
      </c>
      <c r="Y1340" s="19">
        <v>0</v>
      </c>
      <c r="Z1340" s="39">
        <v>61930.400000000001</v>
      </c>
      <c r="AA1340" s="40">
        <v>0</v>
      </c>
      <c r="AB1340" s="19">
        <v>79569.05</v>
      </c>
      <c r="AC1340" s="19">
        <v>0</v>
      </c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1140656.49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>
        <v>91081.8</v>
      </c>
      <c r="S1341" s="40">
        <v>0</v>
      </c>
      <c r="T1341" s="19">
        <v>90709.2</v>
      </c>
      <c r="U1341" s="19">
        <v>0</v>
      </c>
      <c r="V1341" s="39">
        <v>98863.8</v>
      </c>
      <c r="W1341" s="40">
        <v>0</v>
      </c>
      <c r="X1341" s="19">
        <v>92897.4</v>
      </c>
      <c r="Y1341" s="19">
        <v>0</v>
      </c>
      <c r="Z1341" s="39">
        <v>92895.6</v>
      </c>
      <c r="AA1341" s="40">
        <v>0</v>
      </c>
      <c r="AB1341" s="19">
        <v>119353.59</v>
      </c>
      <c r="AC1341" s="19">
        <v>0</v>
      </c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73848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>
        <v>6351.9</v>
      </c>
      <c r="S1342" s="40">
        <v>0</v>
      </c>
      <c r="T1342" s="19">
        <v>6587.1</v>
      </c>
      <c r="U1342" s="19">
        <v>0</v>
      </c>
      <c r="V1342" s="39">
        <v>5699.4</v>
      </c>
      <c r="W1342" s="40">
        <v>0</v>
      </c>
      <c r="X1342" s="19">
        <v>5699.4</v>
      </c>
      <c r="Y1342" s="19">
        <v>0</v>
      </c>
      <c r="Z1342" s="39">
        <v>5699.4</v>
      </c>
      <c r="AA1342" s="40">
        <v>0</v>
      </c>
      <c r="AB1342" s="19">
        <v>5699.4</v>
      </c>
      <c r="AC1342" s="19">
        <v>0</v>
      </c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49416</v>
      </c>
      <c r="E1343" s="32">
        <f t="shared" si="41"/>
        <v>876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>
        <v>3990</v>
      </c>
      <c r="S1343" s="40">
        <v>0</v>
      </c>
      <c r="T1343" s="19">
        <v>3990</v>
      </c>
      <c r="U1343" s="19">
        <v>0</v>
      </c>
      <c r="V1343" s="39">
        <v>4440</v>
      </c>
      <c r="W1343" s="40">
        <v>0</v>
      </c>
      <c r="X1343" s="19">
        <v>4440</v>
      </c>
      <c r="Y1343" s="19">
        <v>0</v>
      </c>
      <c r="Z1343" s="39">
        <v>4440</v>
      </c>
      <c r="AA1343" s="40">
        <v>0</v>
      </c>
      <c r="AB1343" s="19">
        <v>1476</v>
      </c>
      <c r="AC1343" s="19">
        <v>876</v>
      </c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603264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>
        <v>0</v>
      </c>
      <c r="S1344" s="40">
        <v>0</v>
      </c>
      <c r="T1344" s="19">
        <v>85969</v>
      </c>
      <c r="U1344" s="19">
        <v>0</v>
      </c>
      <c r="V1344" s="39">
        <v>42787</v>
      </c>
      <c r="W1344" s="40">
        <v>0</v>
      </c>
      <c r="X1344" s="19">
        <v>55937</v>
      </c>
      <c r="Y1344" s="19">
        <v>0</v>
      </c>
      <c r="Z1344" s="39">
        <v>48803</v>
      </c>
      <c r="AA1344" s="40">
        <v>0</v>
      </c>
      <c r="AB1344" s="19">
        <v>50206</v>
      </c>
      <c r="AC1344" s="19">
        <v>0</v>
      </c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80397.599999999991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>
        <v>6736.2</v>
      </c>
      <c r="S1346" s="42">
        <v>0</v>
      </c>
      <c r="T1346" s="22">
        <v>6736.2</v>
      </c>
      <c r="U1346" s="22">
        <v>0</v>
      </c>
      <c r="V1346" s="41">
        <v>6736.2</v>
      </c>
      <c r="W1346" s="42">
        <v>0</v>
      </c>
      <c r="X1346" s="22">
        <v>6736.2</v>
      </c>
      <c r="Y1346" s="22">
        <v>0</v>
      </c>
      <c r="Z1346" s="41">
        <v>6646.6</v>
      </c>
      <c r="AA1346" s="42">
        <v>0</v>
      </c>
      <c r="AB1346" s="22">
        <v>6389</v>
      </c>
      <c r="AC1346" s="22">
        <v>0</v>
      </c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2552543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>
        <v>428000</v>
      </c>
      <c r="S1347" s="40">
        <v>0</v>
      </c>
      <c r="T1347" s="19">
        <v>0</v>
      </c>
      <c r="U1347" s="19">
        <v>0</v>
      </c>
      <c r="V1347" s="39">
        <v>423000</v>
      </c>
      <c r="W1347" s="40">
        <v>0</v>
      </c>
      <c r="X1347" s="19">
        <v>211500</v>
      </c>
      <c r="Y1347" s="19">
        <v>0</v>
      </c>
      <c r="Z1347" s="39">
        <v>201500</v>
      </c>
      <c r="AA1347" s="40">
        <v>0</v>
      </c>
      <c r="AB1347" s="19">
        <v>654043</v>
      </c>
      <c r="AC1347" s="19">
        <v>0</v>
      </c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157000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>
        <v>14500</v>
      </c>
      <c r="S1348" s="40">
        <v>0</v>
      </c>
      <c r="T1348" s="19">
        <v>14500</v>
      </c>
      <c r="U1348" s="19">
        <v>0</v>
      </c>
      <c r="V1348" s="39">
        <v>14500</v>
      </c>
      <c r="W1348" s="40">
        <v>0</v>
      </c>
      <c r="X1348" s="19">
        <v>10000</v>
      </c>
      <c r="Y1348" s="19">
        <v>0</v>
      </c>
      <c r="Z1348" s="39">
        <v>10000</v>
      </c>
      <c r="AA1348" s="40">
        <v>0</v>
      </c>
      <c r="AB1348" s="19">
        <v>9000</v>
      </c>
      <c r="AC1348" s="19">
        <v>0</v>
      </c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1168652.08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>
        <v>0</v>
      </c>
      <c r="S1351" s="42">
        <v>0</v>
      </c>
      <c r="T1351" s="22">
        <v>0</v>
      </c>
      <c r="U1351" s="22">
        <v>0</v>
      </c>
      <c r="V1351" s="41">
        <v>584326.04</v>
      </c>
      <c r="W1351" s="42">
        <v>0</v>
      </c>
      <c r="X1351" s="22">
        <v>0</v>
      </c>
      <c r="Y1351" s="22">
        <v>0</v>
      </c>
      <c r="Z1351" s="41">
        <v>0</v>
      </c>
      <c r="AA1351" s="42">
        <v>0</v>
      </c>
      <c r="AB1351" s="22">
        <v>0</v>
      </c>
      <c r="AC1351" s="22">
        <v>0</v>
      </c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7473900</v>
      </c>
      <c r="E1355" s="32">
        <f t="shared" si="43"/>
        <v>1861552.08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>
        <v>675300</v>
      </c>
      <c r="S1355" s="40">
        <v>0</v>
      </c>
      <c r="T1355" s="19">
        <v>675300</v>
      </c>
      <c r="U1355" s="19">
        <v>0</v>
      </c>
      <c r="V1355" s="39">
        <v>675300</v>
      </c>
      <c r="W1355" s="40">
        <v>584326.04</v>
      </c>
      <c r="X1355" s="19">
        <v>0</v>
      </c>
      <c r="Y1355" s="19">
        <v>0</v>
      </c>
      <c r="Z1355" s="39">
        <v>0</v>
      </c>
      <c r="AA1355" s="40">
        <v>0</v>
      </c>
      <c r="AB1355" s="19">
        <v>0</v>
      </c>
      <c r="AC1355" s="19">
        <v>675300</v>
      </c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>
        <v>0</v>
      </c>
      <c r="S1356" s="40">
        <v>0</v>
      </c>
      <c r="T1356" s="19">
        <v>0</v>
      </c>
      <c r="U1356" s="19">
        <v>0</v>
      </c>
      <c r="V1356" s="39">
        <v>0</v>
      </c>
      <c r="W1356" s="40">
        <v>0</v>
      </c>
      <c r="X1356" s="19">
        <v>0</v>
      </c>
      <c r="Y1356" s="19">
        <v>0</v>
      </c>
      <c r="Z1356" s="39">
        <v>0</v>
      </c>
      <c r="AA1356" s="40">
        <v>0</v>
      </c>
      <c r="AB1356" s="19">
        <v>0</v>
      </c>
      <c r="AC1356" s="19">
        <v>0</v>
      </c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>
        <v>0</v>
      </c>
      <c r="S1358" s="42">
        <v>0</v>
      </c>
      <c r="T1358" s="22">
        <v>0</v>
      </c>
      <c r="U1358" s="22">
        <v>0</v>
      </c>
      <c r="V1358" s="41">
        <v>0</v>
      </c>
      <c r="W1358" s="42">
        <v>0</v>
      </c>
      <c r="X1358" s="22">
        <v>0</v>
      </c>
      <c r="Y1358" s="22">
        <v>0</v>
      </c>
      <c r="Z1358" s="41">
        <v>0</v>
      </c>
      <c r="AA1358" s="42">
        <v>0</v>
      </c>
      <c r="AB1358" s="22">
        <v>0</v>
      </c>
      <c r="AC1358" s="22">
        <v>0</v>
      </c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>
        <v>0</v>
      </c>
      <c r="AA1359" s="42">
        <v>0</v>
      </c>
      <c r="AB1359" s="22">
        <v>0</v>
      </c>
      <c r="AC1359" s="22">
        <v>0</v>
      </c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199430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>
        <v>4800</v>
      </c>
      <c r="S1362" s="40">
        <v>0</v>
      </c>
      <c r="T1362" s="19">
        <v>0</v>
      </c>
      <c r="U1362" s="19">
        <v>0</v>
      </c>
      <c r="V1362" s="39">
        <v>3600</v>
      </c>
      <c r="W1362" s="40">
        <v>0</v>
      </c>
      <c r="X1362" s="19">
        <v>0</v>
      </c>
      <c r="Y1362" s="19">
        <v>0</v>
      </c>
      <c r="Z1362" s="39">
        <v>87280</v>
      </c>
      <c r="AA1362" s="40">
        <v>0</v>
      </c>
      <c r="AB1362" s="19">
        <v>0</v>
      </c>
      <c r="AC1362" s="19">
        <v>0</v>
      </c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98352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>
        <v>5750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>
        <v>13500</v>
      </c>
      <c r="AA1363" s="42">
        <v>0</v>
      </c>
      <c r="AB1363" s="22">
        <v>2750</v>
      </c>
      <c r="AC1363" s="22">
        <v>0</v>
      </c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84395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>
        <v>0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11160</v>
      </c>
      <c r="Y1378" s="19">
        <v>0</v>
      </c>
      <c r="Z1378" s="39">
        <v>6588</v>
      </c>
      <c r="AA1378" s="40">
        <v>0</v>
      </c>
      <c r="AB1378" s="19">
        <v>2930</v>
      </c>
      <c r="AC1378" s="19">
        <v>0</v>
      </c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10160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>
        <v>0</v>
      </c>
      <c r="S1382" s="40">
        <v>0</v>
      </c>
      <c r="T1382" s="19">
        <v>0</v>
      </c>
      <c r="U1382" s="19">
        <v>0</v>
      </c>
      <c r="V1382" s="39">
        <v>480</v>
      </c>
      <c r="W1382" s="40">
        <v>0</v>
      </c>
      <c r="X1382" s="19">
        <v>320</v>
      </c>
      <c r="Y1382" s="19">
        <v>0</v>
      </c>
      <c r="Z1382" s="39">
        <v>1760</v>
      </c>
      <c r="AA1382" s="40">
        <v>0</v>
      </c>
      <c r="AB1382" s="19">
        <v>480</v>
      </c>
      <c r="AC1382" s="19">
        <v>0</v>
      </c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>
        <v>0</v>
      </c>
      <c r="AA1384" s="40">
        <v>0</v>
      </c>
      <c r="AB1384" s="19">
        <v>0</v>
      </c>
      <c r="AC1384" s="19">
        <v>0</v>
      </c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17086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6866</v>
      </c>
      <c r="W1386" s="42">
        <v>0</v>
      </c>
      <c r="X1386" s="22">
        <v>1856</v>
      </c>
      <c r="Y1386" s="22">
        <v>0</v>
      </c>
      <c r="Z1386" s="41">
        <v>3140</v>
      </c>
      <c r="AA1386" s="42">
        <v>0</v>
      </c>
      <c r="AB1386" s="22">
        <v>576</v>
      </c>
      <c r="AC1386" s="22">
        <v>0</v>
      </c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1145139.6299999999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>
        <v>73286.36</v>
      </c>
      <c r="S1387" s="40">
        <v>0</v>
      </c>
      <c r="T1387" s="19">
        <v>97663.78</v>
      </c>
      <c r="U1387" s="19">
        <v>0</v>
      </c>
      <c r="V1387" s="39">
        <v>78055.600000000006</v>
      </c>
      <c r="W1387" s="40">
        <v>0</v>
      </c>
      <c r="X1387" s="19">
        <v>110452.33</v>
      </c>
      <c r="Y1387" s="19">
        <v>0</v>
      </c>
      <c r="Z1387" s="39">
        <v>61256.34</v>
      </c>
      <c r="AA1387" s="40">
        <v>0</v>
      </c>
      <c r="AB1387" s="19">
        <v>106454.32</v>
      </c>
      <c r="AC1387" s="19">
        <v>0</v>
      </c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94232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>
        <v>0</v>
      </c>
      <c r="S1389" s="40">
        <v>0</v>
      </c>
      <c r="T1389" s="19">
        <v>2600</v>
      </c>
      <c r="U1389" s="19">
        <v>0</v>
      </c>
      <c r="V1389" s="39">
        <v>13110</v>
      </c>
      <c r="W1389" s="40">
        <v>0</v>
      </c>
      <c r="X1389" s="19">
        <v>6695</v>
      </c>
      <c r="Y1389" s="19">
        <v>0</v>
      </c>
      <c r="Z1389" s="39">
        <v>5175</v>
      </c>
      <c r="AA1389" s="40">
        <v>0</v>
      </c>
      <c r="AB1389" s="19">
        <v>50742</v>
      </c>
      <c r="AC1389" s="19">
        <v>0</v>
      </c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236532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>
        <v>33234</v>
      </c>
      <c r="S1391" s="40">
        <v>0</v>
      </c>
      <c r="T1391" s="19">
        <v>17750</v>
      </c>
      <c r="U1391" s="19">
        <v>0</v>
      </c>
      <c r="V1391" s="39">
        <v>17228</v>
      </c>
      <c r="W1391" s="40">
        <v>0</v>
      </c>
      <c r="X1391" s="19">
        <v>13600</v>
      </c>
      <c r="Y1391" s="19">
        <v>0</v>
      </c>
      <c r="Z1391" s="39">
        <v>18410</v>
      </c>
      <c r="AA1391" s="40">
        <v>0</v>
      </c>
      <c r="AB1391" s="19">
        <v>11420</v>
      </c>
      <c r="AC1391" s="19">
        <v>0</v>
      </c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1332189.01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>
        <v>104257.87</v>
      </c>
      <c r="S1392" s="40">
        <v>0</v>
      </c>
      <c r="T1392" s="19">
        <v>57614.16</v>
      </c>
      <c r="U1392" s="19">
        <v>0</v>
      </c>
      <c r="V1392" s="39">
        <v>108162.95</v>
      </c>
      <c r="W1392" s="40">
        <v>0</v>
      </c>
      <c r="X1392" s="19">
        <v>113445.82</v>
      </c>
      <c r="Y1392" s="19">
        <v>0</v>
      </c>
      <c r="Z1392" s="39">
        <v>170467.71</v>
      </c>
      <c r="AA1392" s="40">
        <v>0</v>
      </c>
      <c r="AB1392" s="19">
        <v>80780.86</v>
      </c>
      <c r="AC1392" s="19">
        <v>0</v>
      </c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215705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>
        <v>250</v>
      </c>
      <c r="S1393" s="40">
        <v>0</v>
      </c>
      <c r="T1393" s="19">
        <v>48760</v>
      </c>
      <c r="U1393" s="19">
        <v>0</v>
      </c>
      <c r="V1393" s="39">
        <v>97670</v>
      </c>
      <c r="W1393" s="40">
        <v>0</v>
      </c>
      <c r="X1393" s="19">
        <v>24155</v>
      </c>
      <c r="Y1393" s="19">
        <v>0</v>
      </c>
      <c r="Z1393" s="39">
        <v>24991</v>
      </c>
      <c r="AA1393" s="40">
        <v>0</v>
      </c>
      <c r="AB1393" s="19">
        <v>9765</v>
      </c>
      <c r="AC1393" s="19">
        <v>0</v>
      </c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660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>
        <v>660</v>
      </c>
      <c r="U1394" s="19">
        <v>0</v>
      </c>
      <c r="V1394" s="39">
        <v>0</v>
      </c>
      <c r="W1394" s="40">
        <v>0</v>
      </c>
      <c r="X1394" s="19">
        <v>0</v>
      </c>
      <c r="Y1394" s="19">
        <v>0</v>
      </c>
      <c r="Z1394" s="39">
        <v>0</v>
      </c>
      <c r="AA1394" s="40">
        <v>0</v>
      </c>
      <c r="AB1394" s="19">
        <v>0</v>
      </c>
      <c r="AC1394" s="19">
        <v>0</v>
      </c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109220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>
        <v>0</v>
      </c>
      <c r="S1396" s="42">
        <v>0</v>
      </c>
      <c r="T1396" s="22">
        <v>28900</v>
      </c>
      <c r="U1396" s="22">
        <v>0</v>
      </c>
      <c r="V1396" s="41">
        <v>2700</v>
      </c>
      <c r="W1396" s="42">
        <v>0</v>
      </c>
      <c r="X1396" s="22">
        <v>0</v>
      </c>
      <c r="Y1396" s="22">
        <v>0</v>
      </c>
      <c r="Z1396" s="41">
        <v>7700</v>
      </c>
      <c r="AA1396" s="42">
        <v>0</v>
      </c>
      <c r="AB1396" s="22">
        <v>16420</v>
      </c>
      <c r="AC1396" s="22">
        <v>0</v>
      </c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302970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>
        <v>0</v>
      </c>
      <c r="S1397" s="40">
        <v>0</v>
      </c>
      <c r="T1397" s="19">
        <v>108000</v>
      </c>
      <c r="U1397" s="19">
        <v>0</v>
      </c>
      <c r="V1397" s="39">
        <v>76550</v>
      </c>
      <c r="W1397" s="40">
        <v>0</v>
      </c>
      <c r="X1397" s="19">
        <v>21600</v>
      </c>
      <c r="Y1397" s="19">
        <v>0</v>
      </c>
      <c r="Z1397" s="39">
        <v>0</v>
      </c>
      <c r="AA1397" s="40">
        <v>0</v>
      </c>
      <c r="AB1397" s="19">
        <v>42100</v>
      </c>
      <c r="AC1397" s="19">
        <v>0</v>
      </c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259370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>
        <v>0</v>
      </c>
      <c r="S1398" s="40">
        <v>0</v>
      </c>
      <c r="T1398" s="19">
        <v>6500</v>
      </c>
      <c r="U1398" s="19">
        <v>0</v>
      </c>
      <c r="V1398" s="39">
        <v>4800</v>
      </c>
      <c r="W1398" s="40">
        <v>0</v>
      </c>
      <c r="X1398" s="19">
        <v>6800</v>
      </c>
      <c r="Y1398" s="19">
        <v>0</v>
      </c>
      <c r="Z1398" s="39">
        <v>39700</v>
      </c>
      <c r="AA1398" s="40">
        <v>0</v>
      </c>
      <c r="AB1398" s="19">
        <v>43800</v>
      </c>
      <c r="AC1398" s="19">
        <v>0</v>
      </c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95941.55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>
        <v>95941.55</v>
      </c>
      <c r="AA1399" s="42">
        <v>0</v>
      </c>
      <c r="AB1399" s="22">
        <v>0</v>
      </c>
      <c r="AC1399" s="22">
        <v>0</v>
      </c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432590.89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>
        <v>69305</v>
      </c>
      <c r="S1401" s="40">
        <v>0</v>
      </c>
      <c r="T1401" s="19">
        <v>88000</v>
      </c>
      <c r="U1401" s="19">
        <v>0</v>
      </c>
      <c r="V1401" s="39">
        <v>94528.79</v>
      </c>
      <c r="W1401" s="40">
        <v>0</v>
      </c>
      <c r="X1401" s="19">
        <v>17400</v>
      </c>
      <c r="Y1401" s="19">
        <v>0</v>
      </c>
      <c r="Z1401" s="39">
        <v>40357</v>
      </c>
      <c r="AA1401" s="40">
        <v>0</v>
      </c>
      <c r="AB1401" s="19">
        <v>28400</v>
      </c>
      <c r="AC1401" s="19">
        <v>0</v>
      </c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>
        <v>0</v>
      </c>
      <c r="AA1402" s="42">
        <v>0</v>
      </c>
      <c r="AB1402" s="22">
        <v>0</v>
      </c>
      <c r="AC1402" s="22">
        <v>0</v>
      </c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230892.3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>
        <v>38900</v>
      </c>
      <c r="S1403" s="42">
        <v>0</v>
      </c>
      <c r="T1403" s="22">
        <v>3160</v>
      </c>
      <c r="U1403" s="22">
        <v>0</v>
      </c>
      <c r="V1403" s="41">
        <v>53633.8</v>
      </c>
      <c r="W1403" s="42">
        <v>0</v>
      </c>
      <c r="X1403" s="22">
        <v>0</v>
      </c>
      <c r="Y1403" s="22">
        <v>0</v>
      </c>
      <c r="Z1403" s="41">
        <v>0</v>
      </c>
      <c r="AA1403" s="42">
        <v>0</v>
      </c>
      <c r="AB1403" s="22">
        <v>0</v>
      </c>
      <c r="AC1403" s="22">
        <v>0</v>
      </c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82550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>
        <v>0</v>
      </c>
      <c r="S1408" s="42">
        <v>0</v>
      </c>
      <c r="T1408" s="22">
        <v>63000</v>
      </c>
      <c r="U1408" s="22">
        <v>0</v>
      </c>
      <c r="V1408" s="41">
        <v>0</v>
      </c>
      <c r="W1408" s="42">
        <v>0</v>
      </c>
      <c r="X1408" s="22">
        <v>0</v>
      </c>
      <c r="Y1408" s="22">
        <v>0</v>
      </c>
      <c r="Z1408" s="41">
        <v>0</v>
      </c>
      <c r="AA1408" s="42">
        <v>0</v>
      </c>
      <c r="AB1408" s="22">
        <v>0</v>
      </c>
      <c r="AC1408" s="22">
        <v>0</v>
      </c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686480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>
        <v>87963.1</v>
      </c>
      <c r="S1409" s="40">
        <v>0</v>
      </c>
      <c r="T1409" s="19">
        <v>36887.199999999997</v>
      </c>
      <c r="U1409" s="19">
        <v>0</v>
      </c>
      <c r="V1409" s="39">
        <v>41064.1</v>
      </c>
      <c r="W1409" s="40">
        <v>0</v>
      </c>
      <c r="X1409" s="19">
        <v>21749</v>
      </c>
      <c r="Y1409" s="19">
        <v>0</v>
      </c>
      <c r="Z1409" s="39">
        <v>70464</v>
      </c>
      <c r="AA1409" s="40">
        <v>0</v>
      </c>
      <c r="AB1409" s="19">
        <v>100585</v>
      </c>
      <c r="AC1409" s="19">
        <v>0</v>
      </c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1565460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>
        <v>121980</v>
      </c>
      <c r="S1410" s="42">
        <v>0</v>
      </c>
      <c r="T1410" s="22">
        <v>121980</v>
      </c>
      <c r="U1410" s="22">
        <v>0</v>
      </c>
      <c r="V1410" s="41">
        <v>121980</v>
      </c>
      <c r="W1410" s="42">
        <v>0</v>
      </c>
      <c r="X1410" s="22">
        <v>121980</v>
      </c>
      <c r="Y1410" s="22">
        <v>0</v>
      </c>
      <c r="Z1410" s="41">
        <v>121980</v>
      </c>
      <c r="AA1410" s="42">
        <v>0</v>
      </c>
      <c r="AB1410" s="22">
        <v>243960</v>
      </c>
      <c r="AC1410" s="22">
        <v>0</v>
      </c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584547.01000000013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>
        <v>44895.91</v>
      </c>
      <c r="S1413" s="40">
        <v>0</v>
      </c>
      <c r="T1413" s="19">
        <v>44895.91</v>
      </c>
      <c r="U1413" s="19">
        <v>0</v>
      </c>
      <c r="V1413" s="39">
        <v>44895.91</v>
      </c>
      <c r="W1413" s="40">
        <v>0</v>
      </c>
      <c r="X1413" s="19">
        <v>44895.91</v>
      </c>
      <c r="Y1413" s="19">
        <v>0</v>
      </c>
      <c r="Z1413" s="39">
        <v>44895.91</v>
      </c>
      <c r="AA1413" s="40">
        <v>0</v>
      </c>
      <c r="AB1413" s="19">
        <v>89791.89</v>
      </c>
      <c r="AC1413" s="19">
        <v>0</v>
      </c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235572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>
        <v>19368</v>
      </c>
      <c r="S1415" s="42">
        <v>0</v>
      </c>
      <c r="T1415" s="22">
        <v>14076</v>
      </c>
      <c r="U1415" s="22">
        <v>0</v>
      </c>
      <c r="V1415" s="41">
        <v>13560</v>
      </c>
      <c r="W1415" s="42">
        <v>0</v>
      </c>
      <c r="X1415" s="22">
        <v>15432</v>
      </c>
      <c r="Y1415" s="22">
        <v>0</v>
      </c>
      <c r="Z1415" s="41">
        <v>20424</v>
      </c>
      <c r="AA1415" s="42">
        <v>0</v>
      </c>
      <c r="AB1415" s="22">
        <v>23052</v>
      </c>
      <c r="AC1415" s="22">
        <v>0</v>
      </c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>
        <v>0</v>
      </c>
      <c r="S1416" s="42">
        <v>0</v>
      </c>
      <c r="T1416" s="22">
        <v>0</v>
      </c>
      <c r="U1416" s="22">
        <v>0</v>
      </c>
      <c r="V1416" s="41">
        <v>0</v>
      </c>
      <c r="W1416" s="42">
        <v>0</v>
      </c>
      <c r="X1416" s="22">
        <v>0</v>
      </c>
      <c r="Y1416" s="22">
        <v>0</v>
      </c>
      <c r="Z1416" s="41">
        <v>0</v>
      </c>
      <c r="AA1416" s="42">
        <v>0</v>
      </c>
      <c r="AB1416" s="22">
        <v>0</v>
      </c>
      <c r="AC1416" s="22">
        <v>0</v>
      </c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426970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>
        <v>68800</v>
      </c>
      <c r="S1417" s="40">
        <v>0</v>
      </c>
      <c r="T1417" s="19">
        <v>62350</v>
      </c>
      <c r="U1417" s="19">
        <v>0</v>
      </c>
      <c r="V1417" s="39">
        <v>24900</v>
      </c>
      <c r="W1417" s="40">
        <v>0</v>
      </c>
      <c r="X1417" s="19">
        <v>18900</v>
      </c>
      <c r="Y1417" s="19">
        <v>0</v>
      </c>
      <c r="Z1417" s="39">
        <v>64220</v>
      </c>
      <c r="AA1417" s="40">
        <v>0</v>
      </c>
      <c r="AB1417" s="19">
        <v>56500</v>
      </c>
      <c r="AC1417" s="19">
        <v>0</v>
      </c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2446953.3000000003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>
        <v>131177.79999999999</v>
      </c>
      <c r="S1418" s="40">
        <v>0</v>
      </c>
      <c r="T1418" s="19">
        <v>109870</v>
      </c>
      <c r="U1418" s="19">
        <v>0</v>
      </c>
      <c r="V1418" s="39">
        <v>386632</v>
      </c>
      <c r="W1418" s="40">
        <v>0</v>
      </c>
      <c r="X1418" s="19">
        <v>148605</v>
      </c>
      <c r="Y1418" s="19">
        <v>0</v>
      </c>
      <c r="Z1418" s="39">
        <v>405749.95</v>
      </c>
      <c r="AA1418" s="40">
        <v>0</v>
      </c>
      <c r="AB1418" s="19">
        <v>146915</v>
      </c>
      <c r="AC1418" s="19">
        <v>0</v>
      </c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1186009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>
        <v>102935</v>
      </c>
      <c r="S1419" s="42">
        <v>0</v>
      </c>
      <c r="T1419" s="22">
        <v>90383</v>
      </c>
      <c r="U1419" s="22">
        <v>0</v>
      </c>
      <c r="V1419" s="41">
        <v>383460</v>
      </c>
      <c r="W1419" s="42">
        <v>0</v>
      </c>
      <c r="X1419" s="22">
        <v>54655</v>
      </c>
      <c r="Y1419" s="22">
        <v>0</v>
      </c>
      <c r="Z1419" s="41">
        <v>312073</v>
      </c>
      <c r="AA1419" s="42">
        <v>0</v>
      </c>
      <c r="AB1419" s="22">
        <v>0</v>
      </c>
      <c r="AC1419" s="22">
        <v>0</v>
      </c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18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>
        <v>6</v>
      </c>
      <c r="S1421" s="40">
        <v>0</v>
      </c>
      <c r="T1421" s="19">
        <v>6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>
        <v>0</v>
      </c>
      <c r="AA1421" s="40">
        <v>0</v>
      </c>
      <c r="AB1421" s="19">
        <v>6</v>
      </c>
      <c r="AC1421" s="19">
        <v>0</v>
      </c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3953970.3500000006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>
        <v>348499.81</v>
      </c>
      <c r="S1422" s="40">
        <v>0</v>
      </c>
      <c r="T1422" s="19">
        <v>402052.78</v>
      </c>
      <c r="U1422" s="19">
        <v>0</v>
      </c>
      <c r="V1422" s="39">
        <v>363205.44</v>
      </c>
      <c r="W1422" s="40">
        <v>0</v>
      </c>
      <c r="X1422" s="19">
        <v>373941.24</v>
      </c>
      <c r="Y1422" s="19">
        <v>0</v>
      </c>
      <c r="Z1422" s="39">
        <v>368197.96</v>
      </c>
      <c r="AA1422" s="40">
        <v>0</v>
      </c>
      <c r="AB1422" s="19">
        <v>352556.2</v>
      </c>
      <c r="AC1422" s="19">
        <v>0</v>
      </c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1150781.8599999999</v>
      </c>
      <c r="E1423" s="32">
        <f t="shared" si="45"/>
        <v>71775.47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>
        <v>80000</v>
      </c>
      <c r="S1423" s="40">
        <v>0</v>
      </c>
      <c r="T1423" s="19">
        <v>102855.45</v>
      </c>
      <c r="U1423" s="19">
        <v>0</v>
      </c>
      <c r="V1423" s="39">
        <v>60000</v>
      </c>
      <c r="W1423" s="40">
        <v>20206.990000000002</v>
      </c>
      <c r="X1423" s="19">
        <v>63822.75</v>
      </c>
      <c r="Y1423" s="19">
        <v>0</v>
      </c>
      <c r="Z1423" s="39">
        <v>40000</v>
      </c>
      <c r="AA1423" s="40">
        <v>11568.48</v>
      </c>
      <c r="AB1423" s="19">
        <v>103484.62</v>
      </c>
      <c r="AC1423" s="19">
        <v>40000</v>
      </c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217452.35000000003</v>
      </c>
      <c r="E1424" s="32">
        <f t="shared" si="45"/>
        <v>2088.75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>
        <v>19208.740000000002</v>
      </c>
      <c r="S1424" s="40">
        <v>0</v>
      </c>
      <c r="T1424" s="19">
        <v>19221.8</v>
      </c>
      <c r="U1424" s="19">
        <v>11.77</v>
      </c>
      <c r="V1424" s="39">
        <v>18625.86</v>
      </c>
      <c r="W1424" s="40">
        <v>445.4</v>
      </c>
      <c r="X1424" s="19">
        <v>17870.27</v>
      </c>
      <c r="Y1424" s="19">
        <v>284.88</v>
      </c>
      <c r="Z1424" s="39">
        <v>17925.91</v>
      </c>
      <c r="AA1424" s="40">
        <v>0</v>
      </c>
      <c r="AB1424" s="19">
        <v>14163.01</v>
      </c>
      <c r="AC1424" s="19">
        <v>1346.7</v>
      </c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142333.80999999997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>
        <v>13037.1</v>
      </c>
      <c r="S1425" s="40">
        <v>0</v>
      </c>
      <c r="T1425" s="19">
        <v>11834.2</v>
      </c>
      <c r="U1425" s="19">
        <v>0</v>
      </c>
      <c r="V1425" s="39">
        <v>12411.84</v>
      </c>
      <c r="W1425" s="40">
        <v>0</v>
      </c>
      <c r="X1425" s="19">
        <v>11834.2</v>
      </c>
      <c r="Y1425" s="19">
        <v>0</v>
      </c>
      <c r="Z1425" s="39">
        <v>11834.2</v>
      </c>
      <c r="AA1425" s="40">
        <v>0</v>
      </c>
      <c r="AB1425" s="19">
        <v>10631.3</v>
      </c>
      <c r="AC1425" s="19">
        <v>0</v>
      </c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15519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>
        <v>896</v>
      </c>
      <c r="S1426" s="42">
        <v>0</v>
      </c>
      <c r="T1426" s="22">
        <v>2970</v>
      </c>
      <c r="U1426" s="22">
        <v>0</v>
      </c>
      <c r="V1426" s="41">
        <v>1659</v>
      </c>
      <c r="W1426" s="42">
        <v>0</v>
      </c>
      <c r="X1426" s="22">
        <v>0</v>
      </c>
      <c r="Y1426" s="22">
        <v>0</v>
      </c>
      <c r="Z1426" s="41">
        <v>0</v>
      </c>
      <c r="AA1426" s="42">
        <v>0</v>
      </c>
      <c r="AB1426" s="22">
        <v>3447</v>
      </c>
      <c r="AC1426" s="22">
        <v>0</v>
      </c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>
        <v>0</v>
      </c>
      <c r="S1428" s="42">
        <v>0</v>
      </c>
      <c r="T1428" s="22">
        <v>0</v>
      </c>
      <c r="U1428" s="22">
        <v>0</v>
      </c>
      <c r="V1428" s="41">
        <v>0</v>
      </c>
      <c r="W1428" s="42">
        <v>0</v>
      </c>
      <c r="X1428" s="22">
        <v>0</v>
      </c>
      <c r="Y1428" s="22">
        <v>0</v>
      </c>
      <c r="Z1428" s="41">
        <v>0</v>
      </c>
      <c r="AA1428" s="42">
        <v>0</v>
      </c>
      <c r="AB1428" s="22">
        <v>0</v>
      </c>
      <c r="AC1428" s="22">
        <v>0</v>
      </c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17128945.390000001</v>
      </c>
      <c r="E1429" s="32">
        <f t="shared" si="45"/>
        <v>54320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>
        <v>1283253.04</v>
      </c>
      <c r="S1429" s="40">
        <v>0</v>
      </c>
      <c r="T1429" s="19">
        <v>1214443.8600000001</v>
      </c>
      <c r="U1429" s="19">
        <v>0</v>
      </c>
      <c r="V1429" s="39">
        <v>1490595.19</v>
      </c>
      <c r="W1429" s="40">
        <v>0</v>
      </c>
      <c r="X1429" s="19">
        <v>1310345.58</v>
      </c>
      <c r="Y1429" s="19">
        <v>0</v>
      </c>
      <c r="Z1429" s="39">
        <v>1682267</v>
      </c>
      <c r="AA1429" s="40">
        <v>0</v>
      </c>
      <c r="AB1429" s="19">
        <v>1477143.98</v>
      </c>
      <c r="AC1429" s="19">
        <v>54320</v>
      </c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5332566.6999999993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>
        <v>419889.47</v>
      </c>
      <c r="S1431" s="40">
        <v>0</v>
      </c>
      <c r="T1431" s="19">
        <v>400808.05</v>
      </c>
      <c r="U1431" s="19">
        <v>0</v>
      </c>
      <c r="V1431" s="39">
        <v>371141.31</v>
      </c>
      <c r="W1431" s="40">
        <v>0</v>
      </c>
      <c r="X1431" s="19">
        <v>457298.28</v>
      </c>
      <c r="Y1431" s="19">
        <v>0</v>
      </c>
      <c r="Z1431" s="39">
        <v>346998.96</v>
      </c>
      <c r="AA1431" s="40">
        <v>0</v>
      </c>
      <c r="AB1431" s="19">
        <v>518227.41</v>
      </c>
      <c r="AC1431" s="19">
        <v>0</v>
      </c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5783016.9099999992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>
        <v>361175.64</v>
      </c>
      <c r="S1432" s="40">
        <v>0</v>
      </c>
      <c r="T1432" s="19">
        <v>383147.57</v>
      </c>
      <c r="U1432" s="19">
        <v>0</v>
      </c>
      <c r="V1432" s="39">
        <v>474726.58</v>
      </c>
      <c r="W1432" s="40">
        <v>0</v>
      </c>
      <c r="X1432" s="19">
        <v>508186.85</v>
      </c>
      <c r="Y1432" s="19">
        <v>0</v>
      </c>
      <c r="Z1432" s="39">
        <v>540299.97</v>
      </c>
      <c r="AA1432" s="40">
        <v>0</v>
      </c>
      <c r="AB1432" s="19">
        <v>345404.2</v>
      </c>
      <c r="AC1432" s="19">
        <v>0</v>
      </c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1275850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>
        <v>99956</v>
      </c>
      <c r="S1433" s="42">
        <v>0</v>
      </c>
      <c r="T1433" s="22">
        <v>89490</v>
      </c>
      <c r="U1433" s="22">
        <v>0</v>
      </c>
      <c r="V1433" s="41">
        <v>111131</v>
      </c>
      <c r="W1433" s="42">
        <v>0</v>
      </c>
      <c r="X1433" s="22">
        <v>124741</v>
      </c>
      <c r="Y1433" s="22">
        <v>0</v>
      </c>
      <c r="Z1433" s="41">
        <v>77426</v>
      </c>
      <c r="AA1433" s="42">
        <v>0</v>
      </c>
      <c r="AB1433" s="22">
        <v>180417</v>
      </c>
      <c r="AC1433" s="22">
        <v>0</v>
      </c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797606.54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>
        <v>74520</v>
      </c>
      <c r="S1435" s="40">
        <v>0</v>
      </c>
      <c r="T1435" s="19">
        <v>85269.06</v>
      </c>
      <c r="U1435" s="19">
        <v>0</v>
      </c>
      <c r="V1435" s="39">
        <v>6328.02</v>
      </c>
      <c r="W1435" s="40">
        <v>0</v>
      </c>
      <c r="X1435" s="19">
        <v>0</v>
      </c>
      <c r="Y1435" s="19">
        <v>0</v>
      </c>
      <c r="Z1435" s="39">
        <v>102088.04</v>
      </c>
      <c r="AA1435" s="40">
        <v>0</v>
      </c>
      <c r="AB1435" s="19">
        <v>67722.3</v>
      </c>
      <c r="AC1435" s="19">
        <v>0</v>
      </c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425915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>
        <v>41170</v>
      </c>
      <c r="S1437" s="40">
        <v>0</v>
      </c>
      <c r="T1437" s="19">
        <v>13650</v>
      </c>
      <c r="U1437" s="19">
        <v>0</v>
      </c>
      <c r="V1437" s="39">
        <v>74975</v>
      </c>
      <c r="W1437" s="40">
        <v>0</v>
      </c>
      <c r="X1437" s="19">
        <v>29380</v>
      </c>
      <c r="Y1437" s="19">
        <v>0</v>
      </c>
      <c r="Z1437" s="39">
        <v>19926</v>
      </c>
      <c r="AA1437" s="40">
        <v>0</v>
      </c>
      <c r="AB1437" s="19">
        <v>48090</v>
      </c>
      <c r="AC1437" s="19">
        <v>0</v>
      </c>
      <c r="AD1437" s="43" t="s">
        <v>1656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574000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>
        <v>41000</v>
      </c>
      <c r="S1441" s="42">
        <v>0</v>
      </c>
      <c r="T1441" s="22">
        <v>41000</v>
      </c>
      <c r="U1441" s="22">
        <v>0</v>
      </c>
      <c r="V1441" s="41">
        <v>41000</v>
      </c>
      <c r="W1441" s="42">
        <v>0</v>
      </c>
      <c r="X1441" s="22">
        <v>41000</v>
      </c>
      <c r="Y1441" s="22">
        <v>0</v>
      </c>
      <c r="Z1441" s="41">
        <v>41000</v>
      </c>
      <c r="AA1441" s="42">
        <v>0</v>
      </c>
      <c r="AB1441" s="22">
        <v>82000</v>
      </c>
      <c r="AC1441" s="22">
        <v>0</v>
      </c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1977588</v>
      </c>
      <c r="E1446" s="32">
        <f t="shared" si="45"/>
        <v>8920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>
        <v>104680</v>
      </c>
      <c r="S1446" s="42">
        <v>0</v>
      </c>
      <c r="T1446" s="22">
        <v>44800</v>
      </c>
      <c r="U1446" s="22">
        <v>0</v>
      </c>
      <c r="V1446" s="41">
        <v>193180</v>
      </c>
      <c r="W1446" s="42">
        <v>0</v>
      </c>
      <c r="X1446" s="22">
        <v>58840</v>
      </c>
      <c r="Y1446" s="22">
        <v>0</v>
      </c>
      <c r="Z1446" s="41">
        <v>253935</v>
      </c>
      <c r="AA1446" s="42">
        <v>8920</v>
      </c>
      <c r="AB1446" s="22">
        <v>450745</v>
      </c>
      <c r="AC1446" s="22">
        <v>0</v>
      </c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62120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>
        <v>62120</v>
      </c>
      <c r="AC1447" s="22">
        <v>0</v>
      </c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0</v>
      </c>
      <c r="Y1448" s="22">
        <v>0</v>
      </c>
      <c r="Z1448" s="41">
        <v>0</v>
      </c>
      <c r="AA1448" s="42">
        <v>0</v>
      </c>
      <c r="AB1448" s="22">
        <v>0</v>
      </c>
      <c r="AC1448" s="22">
        <v>0</v>
      </c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1488077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>
        <v>63890</v>
      </c>
      <c r="S1449" s="40">
        <v>0</v>
      </c>
      <c r="T1449" s="19">
        <v>117000</v>
      </c>
      <c r="U1449" s="19">
        <v>0</v>
      </c>
      <c r="V1449" s="39">
        <v>78500</v>
      </c>
      <c r="W1449" s="40">
        <v>0</v>
      </c>
      <c r="X1449" s="19">
        <v>222685</v>
      </c>
      <c r="Y1449" s="19">
        <v>0</v>
      </c>
      <c r="Z1449" s="39">
        <v>180819</v>
      </c>
      <c r="AA1449" s="40">
        <v>0</v>
      </c>
      <c r="AB1449" s="19">
        <v>186104</v>
      </c>
      <c r="AC1449" s="19">
        <v>0</v>
      </c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4389587.55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>
        <v>399438.31</v>
      </c>
      <c r="S1450" s="40">
        <v>0</v>
      </c>
      <c r="T1450" s="19">
        <v>443383.82</v>
      </c>
      <c r="U1450" s="19">
        <v>0</v>
      </c>
      <c r="V1450" s="39">
        <v>954872.2</v>
      </c>
      <c r="W1450" s="40">
        <v>0</v>
      </c>
      <c r="X1450" s="19">
        <v>260271.82</v>
      </c>
      <c r="Y1450" s="19">
        <v>0</v>
      </c>
      <c r="Z1450" s="39">
        <v>873708.83</v>
      </c>
      <c r="AA1450" s="40">
        <v>0</v>
      </c>
      <c r="AB1450" s="19">
        <v>254935.25</v>
      </c>
      <c r="AC1450" s="19">
        <v>0</v>
      </c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2289554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>
        <v>228365.75</v>
      </c>
      <c r="S1451" s="40">
        <v>0</v>
      </c>
      <c r="T1451" s="19">
        <v>183045.5</v>
      </c>
      <c r="U1451" s="19">
        <v>0</v>
      </c>
      <c r="V1451" s="39">
        <v>160240</v>
      </c>
      <c r="W1451" s="40">
        <v>0</v>
      </c>
      <c r="X1451" s="19">
        <v>137052</v>
      </c>
      <c r="Y1451" s="19">
        <v>0</v>
      </c>
      <c r="Z1451" s="39">
        <v>120795.25</v>
      </c>
      <c r="AA1451" s="40">
        <v>0</v>
      </c>
      <c r="AB1451" s="19">
        <v>462471.25</v>
      </c>
      <c r="AC1451" s="19">
        <v>0</v>
      </c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564100</v>
      </c>
      <c r="E1452" s="32">
        <f t="shared" si="45"/>
        <v>40000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>
        <v>40000</v>
      </c>
      <c r="S1452" s="42">
        <v>0</v>
      </c>
      <c r="T1452" s="22">
        <v>56100</v>
      </c>
      <c r="U1452" s="22">
        <v>40000</v>
      </c>
      <c r="V1452" s="41">
        <v>468000</v>
      </c>
      <c r="W1452" s="42">
        <v>0</v>
      </c>
      <c r="X1452" s="22">
        <v>0</v>
      </c>
      <c r="Y1452" s="22">
        <v>0</v>
      </c>
      <c r="Z1452" s="41">
        <v>0</v>
      </c>
      <c r="AA1452" s="42">
        <v>0</v>
      </c>
      <c r="AB1452" s="22">
        <v>0</v>
      </c>
      <c r="AC1452" s="22">
        <v>0</v>
      </c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11581207.5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>
        <v>969200</v>
      </c>
      <c r="S1456" s="40">
        <v>0</v>
      </c>
      <c r="T1456" s="19">
        <v>1129995</v>
      </c>
      <c r="U1456" s="19">
        <v>0</v>
      </c>
      <c r="V1456" s="39">
        <v>985980</v>
      </c>
      <c r="W1456" s="40">
        <v>0</v>
      </c>
      <c r="X1456" s="19">
        <v>1116720</v>
      </c>
      <c r="Y1456" s="19">
        <v>0</v>
      </c>
      <c r="Z1456" s="39">
        <v>1133460</v>
      </c>
      <c r="AA1456" s="40">
        <v>0</v>
      </c>
      <c r="AB1456" s="19">
        <v>0</v>
      </c>
      <c r="AC1456" s="19">
        <v>0</v>
      </c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2551410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>
        <v>222892.5</v>
      </c>
      <c r="S1457" s="40">
        <v>0</v>
      </c>
      <c r="T1457" s="19">
        <v>255357.5</v>
      </c>
      <c r="U1457" s="19">
        <v>0</v>
      </c>
      <c r="V1457" s="39">
        <v>221537.5</v>
      </c>
      <c r="W1457" s="40">
        <v>0</v>
      </c>
      <c r="X1457" s="19">
        <v>252792.5</v>
      </c>
      <c r="Y1457" s="19">
        <v>0</v>
      </c>
      <c r="Z1457" s="39">
        <v>239835</v>
      </c>
      <c r="AA1457" s="40">
        <v>0</v>
      </c>
      <c r="AB1457" s="19">
        <v>0</v>
      </c>
      <c r="AC1457" s="19">
        <v>0</v>
      </c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>
        <v>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>
        <v>0</v>
      </c>
      <c r="AA1459" s="42">
        <v>0</v>
      </c>
      <c r="AB1459" s="22">
        <v>0</v>
      </c>
      <c r="AC1459" s="22">
        <v>0</v>
      </c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730000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>
        <v>70000</v>
      </c>
      <c r="S1461" s="40">
        <v>0</v>
      </c>
      <c r="T1461" s="19">
        <v>80000</v>
      </c>
      <c r="U1461" s="19">
        <v>0</v>
      </c>
      <c r="V1461" s="39">
        <v>70000</v>
      </c>
      <c r="W1461" s="40">
        <v>0</v>
      </c>
      <c r="X1461" s="19">
        <v>70000</v>
      </c>
      <c r="Y1461" s="19">
        <v>0</v>
      </c>
      <c r="Z1461" s="39">
        <v>60000</v>
      </c>
      <c r="AA1461" s="40">
        <v>0</v>
      </c>
      <c r="AB1461" s="19">
        <v>0</v>
      </c>
      <c r="AC1461" s="19">
        <v>0</v>
      </c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550000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>
        <v>60000</v>
      </c>
      <c r="S1462" s="40">
        <v>0</v>
      </c>
      <c r="T1462" s="19">
        <v>60000</v>
      </c>
      <c r="U1462" s="19">
        <v>0</v>
      </c>
      <c r="V1462" s="39">
        <v>60000</v>
      </c>
      <c r="W1462" s="40">
        <v>0</v>
      </c>
      <c r="X1462" s="19">
        <v>60000</v>
      </c>
      <c r="Y1462" s="19">
        <v>0</v>
      </c>
      <c r="Z1462" s="39">
        <v>50000</v>
      </c>
      <c r="AA1462" s="40">
        <v>0</v>
      </c>
      <c r="AB1462" s="19">
        <v>0</v>
      </c>
      <c r="AC1462" s="19">
        <v>0</v>
      </c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270000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>
        <v>25000</v>
      </c>
      <c r="S1463" s="40">
        <v>0</v>
      </c>
      <c r="T1463" s="19">
        <v>25000</v>
      </c>
      <c r="U1463" s="19">
        <v>0</v>
      </c>
      <c r="V1463" s="39">
        <v>20000</v>
      </c>
      <c r="W1463" s="40">
        <v>0</v>
      </c>
      <c r="X1463" s="19">
        <v>25000</v>
      </c>
      <c r="Y1463" s="19">
        <v>0</v>
      </c>
      <c r="Z1463" s="39">
        <v>25000</v>
      </c>
      <c r="AA1463" s="40">
        <v>0</v>
      </c>
      <c r="AB1463" s="19">
        <v>0</v>
      </c>
      <c r="AC1463" s="19">
        <v>0</v>
      </c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259056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>
        <v>19875</v>
      </c>
      <c r="S1465" s="40">
        <v>0</v>
      </c>
      <c r="T1465" s="19">
        <v>0</v>
      </c>
      <c r="U1465" s="19">
        <v>0</v>
      </c>
      <c r="V1465" s="39">
        <v>153708</v>
      </c>
      <c r="W1465" s="40">
        <v>0</v>
      </c>
      <c r="X1465" s="19">
        <v>85473</v>
      </c>
      <c r="Y1465" s="19">
        <v>0</v>
      </c>
      <c r="Z1465" s="39">
        <v>0</v>
      </c>
      <c r="AA1465" s="40">
        <v>0</v>
      </c>
      <c r="AB1465" s="19">
        <v>0</v>
      </c>
      <c r="AC1465" s="19">
        <v>0</v>
      </c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>
        <v>0</v>
      </c>
      <c r="S1466" s="40">
        <v>0</v>
      </c>
      <c r="T1466" s="19">
        <v>0</v>
      </c>
      <c r="U1466" s="19">
        <v>0</v>
      </c>
      <c r="V1466" s="39">
        <v>0</v>
      </c>
      <c r="W1466" s="40">
        <v>0</v>
      </c>
      <c r="X1466" s="19">
        <v>0</v>
      </c>
      <c r="Y1466" s="19">
        <v>0</v>
      </c>
      <c r="Z1466" s="39">
        <v>0</v>
      </c>
      <c r="AA1466" s="40">
        <v>0</v>
      </c>
      <c r="AB1466" s="19">
        <v>0</v>
      </c>
      <c r="AC1466" s="19">
        <v>0</v>
      </c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327408.40000000008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>
        <v>26688.45</v>
      </c>
      <c r="S1467" s="40">
        <v>0</v>
      </c>
      <c r="T1467" s="19">
        <v>26688.45</v>
      </c>
      <c r="U1467" s="19">
        <v>0</v>
      </c>
      <c r="V1467" s="39">
        <v>26688.45</v>
      </c>
      <c r="W1467" s="40">
        <v>0</v>
      </c>
      <c r="X1467" s="19">
        <v>26688.45</v>
      </c>
      <c r="Y1467" s="19">
        <v>0</v>
      </c>
      <c r="Z1467" s="39">
        <v>26688.45</v>
      </c>
      <c r="AA1467" s="40">
        <v>0</v>
      </c>
      <c r="AB1467" s="19">
        <v>28635.45</v>
      </c>
      <c r="AC1467" s="19">
        <v>0</v>
      </c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509128.12999999989</v>
      </c>
      <c r="E1468" s="32">
        <f t="shared" si="45"/>
        <v>227966.69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>
        <v>55795.92</v>
      </c>
      <c r="S1468" s="42">
        <v>0</v>
      </c>
      <c r="T1468" s="22">
        <v>55795.92</v>
      </c>
      <c r="U1468" s="22">
        <v>0</v>
      </c>
      <c r="V1468" s="41">
        <v>55795.92</v>
      </c>
      <c r="W1468" s="42">
        <v>0</v>
      </c>
      <c r="X1468" s="22">
        <v>55795.92</v>
      </c>
      <c r="Y1468" s="22">
        <v>0</v>
      </c>
      <c r="Z1468" s="41">
        <v>55795.92</v>
      </c>
      <c r="AA1468" s="42">
        <v>0</v>
      </c>
      <c r="AB1468" s="22">
        <v>58206.36</v>
      </c>
      <c r="AC1468" s="22">
        <v>227966.69</v>
      </c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571776.67000000004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>
        <v>155</v>
      </c>
      <c r="S1469" s="40">
        <v>0</v>
      </c>
      <c r="T1469" s="19">
        <v>155</v>
      </c>
      <c r="U1469" s="19">
        <v>0</v>
      </c>
      <c r="V1469" s="39">
        <v>155</v>
      </c>
      <c r="W1469" s="40">
        <v>0</v>
      </c>
      <c r="X1469" s="19">
        <v>155</v>
      </c>
      <c r="Y1469" s="19">
        <v>0</v>
      </c>
      <c r="Z1469" s="39">
        <v>155</v>
      </c>
      <c r="AA1469" s="40">
        <v>0</v>
      </c>
      <c r="AB1469" s="19">
        <v>570071.67000000004</v>
      </c>
      <c r="AC1469" s="19">
        <v>0</v>
      </c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182767.53000000003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>
        <v>13760.72</v>
      </c>
      <c r="S1470" s="40">
        <v>0</v>
      </c>
      <c r="T1470" s="19">
        <v>13760.72</v>
      </c>
      <c r="U1470" s="19">
        <v>0</v>
      </c>
      <c r="V1470" s="39">
        <v>13760.72</v>
      </c>
      <c r="W1470" s="40">
        <v>0</v>
      </c>
      <c r="X1470" s="19">
        <v>13760.72</v>
      </c>
      <c r="Y1470" s="19">
        <v>0</v>
      </c>
      <c r="Z1470" s="39">
        <v>13760.72</v>
      </c>
      <c r="AA1470" s="40">
        <v>0</v>
      </c>
      <c r="AB1470" s="19">
        <v>13399.61</v>
      </c>
      <c r="AC1470" s="19">
        <v>0</v>
      </c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95960.04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>
        <v>7996.67</v>
      </c>
      <c r="S1472" s="42">
        <v>0</v>
      </c>
      <c r="T1472" s="22">
        <v>7996.67</v>
      </c>
      <c r="U1472" s="22">
        <v>0</v>
      </c>
      <c r="V1472" s="41">
        <v>7996.67</v>
      </c>
      <c r="W1472" s="42">
        <v>0</v>
      </c>
      <c r="X1472" s="22">
        <v>7996.67</v>
      </c>
      <c r="Y1472" s="22">
        <v>0</v>
      </c>
      <c r="Z1472" s="41">
        <v>7996.67</v>
      </c>
      <c r="AA1472" s="42">
        <v>0</v>
      </c>
      <c r="AB1472" s="22">
        <v>7996.67</v>
      </c>
      <c r="AC1472" s="22">
        <v>0</v>
      </c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135584.04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>
        <v>11298.67</v>
      </c>
      <c r="S1475" s="42">
        <v>0</v>
      </c>
      <c r="T1475" s="22">
        <v>11298.67</v>
      </c>
      <c r="U1475" s="22">
        <v>0</v>
      </c>
      <c r="V1475" s="41">
        <v>11298.67</v>
      </c>
      <c r="W1475" s="42">
        <v>0</v>
      </c>
      <c r="X1475" s="22">
        <v>11298.67</v>
      </c>
      <c r="Y1475" s="22">
        <v>0</v>
      </c>
      <c r="Z1475" s="41">
        <v>11298.67</v>
      </c>
      <c r="AA1475" s="42">
        <v>0</v>
      </c>
      <c r="AB1475" s="22">
        <v>11298.67</v>
      </c>
      <c r="AC1475" s="22">
        <v>0</v>
      </c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11750.039999999999</v>
      </c>
      <c r="E1476" s="32">
        <f t="shared" ref="E1476:E1539" si="47">G1476+I1476+K1476+M1476+O1476+Q1476+S1476+U1476+W1476+Y1476+AA1476+AC1476</f>
        <v>1958.44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>
        <v>979.17</v>
      </c>
      <c r="S1476" s="42">
        <v>0</v>
      </c>
      <c r="T1476" s="22">
        <v>979.17</v>
      </c>
      <c r="U1476" s="22">
        <v>0</v>
      </c>
      <c r="V1476" s="41">
        <v>979.17</v>
      </c>
      <c r="W1476" s="42">
        <v>0</v>
      </c>
      <c r="X1476" s="22">
        <v>979.17</v>
      </c>
      <c r="Y1476" s="22">
        <v>0</v>
      </c>
      <c r="Z1476" s="41">
        <v>979.17</v>
      </c>
      <c r="AA1476" s="42">
        <v>0</v>
      </c>
      <c r="AB1476" s="22">
        <v>979.17</v>
      </c>
      <c r="AC1476" s="22">
        <v>1958.44</v>
      </c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95095.560000000012</v>
      </c>
      <c r="E1478" s="32">
        <f t="shared" si="47"/>
        <v>0.08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>
        <v>7924.63</v>
      </c>
      <c r="S1478" s="42">
        <v>0</v>
      </c>
      <c r="T1478" s="22">
        <v>7924.63</v>
      </c>
      <c r="U1478" s="22">
        <v>0</v>
      </c>
      <c r="V1478" s="41">
        <v>7924.63</v>
      </c>
      <c r="W1478" s="42">
        <v>0</v>
      </c>
      <c r="X1478" s="22">
        <v>7924.63</v>
      </c>
      <c r="Y1478" s="22">
        <v>0</v>
      </c>
      <c r="Z1478" s="41">
        <v>7924.63</v>
      </c>
      <c r="AA1478" s="42">
        <v>0</v>
      </c>
      <c r="AB1478" s="22">
        <v>7924.63</v>
      </c>
      <c r="AC1478" s="22">
        <v>0.08</v>
      </c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1741929.97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>
        <v>134673.32999999999</v>
      </c>
      <c r="S1482" s="42">
        <v>0</v>
      </c>
      <c r="T1482" s="22">
        <v>168350</v>
      </c>
      <c r="U1482" s="22">
        <v>0</v>
      </c>
      <c r="V1482" s="41">
        <v>168350</v>
      </c>
      <c r="W1482" s="42">
        <v>0</v>
      </c>
      <c r="X1482" s="22">
        <v>168350</v>
      </c>
      <c r="Y1482" s="22">
        <v>0</v>
      </c>
      <c r="Z1482" s="41">
        <v>150683.32999999999</v>
      </c>
      <c r="AA1482" s="42">
        <v>0</v>
      </c>
      <c r="AB1482" s="22">
        <v>156073.32999999999</v>
      </c>
      <c r="AC1482" s="22">
        <v>0</v>
      </c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60288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>
        <v>5024</v>
      </c>
      <c r="S1493" s="42">
        <v>0</v>
      </c>
      <c r="T1493" s="22">
        <v>5024</v>
      </c>
      <c r="U1493" s="22">
        <v>0</v>
      </c>
      <c r="V1493" s="41">
        <v>5024</v>
      </c>
      <c r="W1493" s="42">
        <v>0</v>
      </c>
      <c r="X1493" s="22">
        <v>5024</v>
      </c>
      <c r="Y1493" s="22">
        <v>0</v>
      </c>
      <c r="Z1493" s="41">
        <v>5024</v>
      </c>
      <c r="AA1493" s="42">
        <v>0</v>
      </c>
      <c r="AB1493" s="22">
        <v>5024</v>
      </c>
      <c r="AC1493" s="22">
        <v>0</v>
      </c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574269.96000000008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>
        <v>47855.83</v>
      </c>
      <c r="S1494" s="40">
        <v>0</v>
      </c>
      <c r="T1494" s="19">
        <v>47855.83</v>
      </c>
      <c r="U1494" s="19">
        <v>0</v>
      </c>
      <c r="V1494" s="39">
        <v>47855.83</v>
      </c>
      <c r="W1494" s="40">
        <v>0</v>
      </c>
      <c r="X1494" s="19">
        <v>47855.83</v>
      </c>
      <c r="Y1494" s="19">
        <v>0</v>
      </c>
      <c r="Z1494" s="39">
        <v>47855.83</v>
      </c>
      <c r="AA1494" s="40">
        <v>0</v>
      </c>
      <c r="AB1494" s="19">
        <v>47855.83</v>
      </c>
      <c r="AC1494" s="19">
        <v>0</v>
      </c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19403.64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>
        <v>1616.96</v>
      </c>
      <c r="S1495" s="40">
        <v>0</v>
      </c>
      <c r="T1495" s="19">
        <v>1616.96</v>
      </c>
      <c r="U1495" s="19">
        <v>0</v>
      </c>
      <c r="V1495" s="39">
        <v>1616.96</v>
      </c>
      <c r="W1495" s="40">
        <v>0</v>
      </c>
      <c r="X1495" s="19">
        <v>1616.96</v>
      </c>
      <c r="Y1495" s="19">
        <v>0</v>
      </c>
      <c r="Z1495" s="39">
        <v>1616.96</v>
      </c>
      <c r="AA1495" s="40">
        <v>0</v>
      </c>
      <c r="AB1495" s="19">
        <v>1617.08</v>
      </c>
      <c r="AC1495" s="19">
        <v>0</v>
      </c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282607.12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>
        <v>23550.59</v>
      </c>
      <c r="S1496" s="40">
        <v>0</v>
      </c>
      <c r="T1496" s="19">
        <v>23550.59</v>
      </c>
      <c r="U1496" s="19">
        <v>0</v>
      </c>
      <c r="V1496" s="39">
        <v>23550.59</v>
      </c>
      <c r="W1496" s="40">
        <v>0</v>
      </c>
      <c r="X1496" s="19">
        <v>23550.59</v>
      </c>
      <c r="Y1496" s="19">
        <v>0</v>
      </c>
      <c r="Z1496" s="39">
        <v>23550.59</v>
      </c>
      <c r="AA1496" s="40">
        <v>0</v>
      </c>
      <c r="AB1496" s="19">
        <v>23550.63</v>
      </c>
      <c r="AC1496" s="19">
        <v>0</v>
      </c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72781.960000000006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>
        <v>6065.16</v>
      </c>
      <c r="S1497" s="42">
        <v>0</v>
      </c>
      <c r="T1497" s="22">
        <v>6065.16</v>
      </c>
      <c r="U1497" s="22">
        <v>0</v>
      </c>
      <c r="V1497" s="41">
        <v>6065.16</v>
      </c>
      <c r="W1497" s="42">
        <v>0</v>
      </c>
      <c r="X1497" s="22">
        <v>6065.16</v>
      </c>
      <c r="Y1497" s="22">
        <v>0</v>
      </c>
      <c r="Z1497" s="41">
        <v>6065.16</v>
      </c>
      <c r="AA1497" s="42">
        <v>0</v>
      </c>
      <c r="AB1497" s="22">
        <v>6065.2</v>
      </c>
      <c r="AC1497" s="22">
        <v>0</v>
      </c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7333.3599999999988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>
        <v>611.11</v>
      </c>
      <c r="S1501" s="40">
        <v>0</v>
      </c>
      <c r="T1501" s="19">
        <v>611.11</v>
      </c>
      <c r="U1501" s="19">
        <v>0</v>
      </c>
      <c r="V1501" s="39">
        <v>611.11</v>
      </c>
      <c r="W1501" s="40">
        <v>0</v>
      </c>
      <c r="X1501" s="19">
        <v>611.11</v>
      </c>
      <c r="Y1501" s="19">
        <v>0</v>
      </c>
      <c r="Z1501" s="39">
        <v>611.11</v>
      </c>
      <c r="AA1501" s="40">
        <v>0</v>
      </c>
      <c r="AB1501" s="19">
        <v>611.15</v>
      </c>
      <c r="AC1501" s="19">
        <v>0</v>
      </c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384839.3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>
        <v>33578.03</v>
      </c>
      <c r="S1502" s="40">
        <v>0</v>
      </c>
      <c r="T1502" s="19">
        <v>33250.53</v>
      </c>
      <c r="U1502" s="19">
        <v>0</v>
      </c>
      <c r="V1502" s="39">
        <v>31155.48</v>
      </c>
      <c r="W1502" s="40">
        <v>0</v>
      </c>
      <c r="X1502" s="19">
        <v>28981.02</v>
      </c>
      <c r="Y1502" s="19">
        <v>0</v>
      </c>
      <c r="Z1502" s="39">
        <v>25229.98</v>
      </c>
      <c r="AA1502" s="40">
        <v>0</v>
      </c>
      <c r="AB1502" s="19">
        <v>23444.17</v>
      </c>
      <c r="AC1502" s="19">
        <v>0</v>
      </c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531800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>
        <v>33250</v>
      </c>
      <c r="S1503" s="40">
        <v>0</v>
      </c>
      <c r="T1503" s="19">
        <v>33250</v>
      </c>
      <c r="U1503" s="19">
        <v>0</v>
      </c>
      <c r="V1503" s="39">
        <v>33250</v>
      </c>
      <c r="W1503" s="40">
        <v>0</v>
      </c>
      <c r="X1503" s="19">
        <v>33250</v>
      </c>
      <c r="Y1503" s="19">
        <v>0</v>
      </c>
      <c r="Z1503" s="39">
        <v>33250</v>
      </c>
      <c r="AA1503" s="40">
        <v>0</v>
      </c>
      <c r="AB1503" s="19">
        <v>33250</v>
      </c>
      <c r="AC1503" s="19">
        <v>0</v>
      </c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15938.54</v>
      </c>
      <c r="E1504" s="32">
        <f t="shared" si="47"/>
        <v>0.01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>
        <v>440</v>
      </c>
      <c r="S1504" s="40">
        <v>0</v>
      </c>
      <c r="T1504" s="19">
        <v>440</v>
      </c>
      <c r="U1504" s="19">
        <v>0</v>
      </c>
      <c r="V1504" s="39">
        <v>440</v>
      </c>
      <c r="W1504" s="40">
        <v>0</v>
      </c>
      <c r="X1504" s="19">
        <v>440</v>
      </c>
      <c r="Y1504" s="19">
        <v>0</v>
      </c>
      <c r="Z1504" s="39">
        <v>440</v>
      </c>
      <c r="AA1504" s="40">
        <v>0</v>
      </c>
      <c r="AB1504" s="19">
        <v>440</v>
      </c>
      <c r="AC1504" s="19">
        <v>0.01</v>
      </c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4840.33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>
        <v>0</v>
      </c>
      <c r="S1505" s="40">
        <v>0</v>
      </c>
      <c r="T1505" s="19">
        <v>0</v>
      </c>
      <c r="U1505" s="19">
        <v>0</v>
      </c>
      <c r="V1505" s="39">
        <v>0</v>
      </c>
      <c r="W1505" s="40">
        <v>0</v>
      </c>
      <c r="X1505" s="19">
        <v>0</v>
      </c>
      <c r="Y1505" s="19">
        <v>0</v>
      </c>
      <c r="Z1505" s="39">
        <v>0</v>
      </c>
      <c r="AA1505" s="40">
        <v>0</v>
      </c>
      <c r="AB1505" s="19">
        <v>2464.33</v>
      </c>
      <c r="AC1505" s="19">
        <v>0</v>
      </c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566.04000000000008</v>
      </c>
      <c r="E1506" s="32">
        <f t="shared" si="47"/>
        <v>7.0000000000000007E-2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>
        <v>47.17</v>
      </c>
      <c r="S1506" s="42">
        <v>0</v>
      </c>
      <c r="T1506" s="22">
        <v>47.17</v>
      </c>
      <c r="U1506" s="22">
        <v>0</v>
      </c>
      <c r="V1506" s="41">
        <v>47.17</v>
      </c>
      <c r="W1506" s="42">
        <v>0</v>
      </c>
      <c r="X1506" s="22">
        <v>47.17</v>
      </c>
      <c r="Y1506" s="22">
        <v>0</v>
      </c>
      <c r="Z1506" s="41">
        <v>47.17</v>
      </c>
      <c r="AA1506" s="42">
        <v>0</v>
      </c>
      <c r="AB1506" s="22">
        <v>47.17</v>
      </c>
      <c r="AC1506" s="22">
        <v>7.0000000000000007E-2</v>
      </c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2450.06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>
        <v>2450.06</v>
      </c>
      <c r="U1507" s="22">
        <v>0</v>
      </c>
      <c r="V1507" s="41">
        <v>0</v>
      </c>
      <c r="W1507" s="42">
        <v>0</v>
      </c>
      <c r="X1507" s="22">
        <v>0</v>
      </c>
      <c r="Y1507" s="22">
        <v>0</v>
      </c>
      <c r="Z1507" s="41">
        <v>0</v>
      </c>
      <c r="AA1507" s="42">
        <v>0</v>
      </c>
      <c r="AB1507" s="22">
        <v>0</v>
      </c>
      <c r="AC1507" s="22">
        <v>0</v>
      </c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4015266.6800000006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>
        <v>302395.58</v>
      </c>
      <c r="S1508" s="40">
        <v>0</v>
      </c>
      <c r="T1508" s="19">
        <v>309937.24</v>
      </c>
      <c r="U1508" s="19">
        <v>0</v>
      </c>
      <c r="V1508" s="39">
        <v>326508.08</v>
      </c>
      <c r="W1508" s="40">
        <v>0</v>
      </c>
      <c r="X1508" s="19">
        <v>334624.74</v>
      </c>
      <c r="Y1508" s="19">
        <v>0</v>
      </c>
      <c r="Z1508" s="39">
        <v>315059.74</v>
      </c>
      <c r="AA1508" s="40">
        <v>0</v>
      </c>
      <c r="AB1508" s="19">
        <v>293931.42</v>
      </c>
      <c r="AC1508" s="19">
        <v>0</v>
      </c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199176.16000000003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>
        <v>16856.11</v>
      </c>
      <c r="S1509" s="40">
        <v>0</v>
      </c>
      <c r="T1509" s="19">
        <v>15750.56</v>
      </c>
      <c r="U1509" s="19">
        <v>0</v>
      </c>
      <c r="V1509" s="39">
        <v>16467.22</v>
      </c>
      <c r="W1509" s="40">
        <v>0</v>
      </c>
      <c r="X1509" s="19">
        <v>15397.78</v>
      </c>
      <c r="Y1509" s="19">
        <v>0</v>
      </c>
      <c r="Z1509" s="39">
        <v>15397.78</v>
      </c>
      <c r="AA1509" s="40">
        <v>0</v>
      </c>
      <c r="AB1509" s="19">
        <v>17506.11</v>
      </c>
      <c r="AC1509" s="19">
        <v>0</v>
      </c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592203.19999999995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>
        <v>56151.19</v>
      </c>
      <c r="S1510" s="40">
        <v>0</v>
      </c>
      <c r="T1510" s="19">
        <v>56151.19</v>
      </c>
      <c r="U1510" s="19">
        <v>0</v>
      </c>
      <c r="V1510" s="39">
        <v>55942.86</v>
      </c>
      <c r="W1510" s="40">
        <v>0</v>
      </c>
      <c r="X1510" s="19">
        <v>55942.86</v>
      </c>
      <c r="Y1510" s="19">
        <v>0</v>
      </c>
      <c r="Z1510" s="39">
        <v>2053.9699999999998</v>
      </c>
      <c r="AA1510" s="40">
        <v>0</v>
      </c>
      <c r="AB1510" s="19">
        <v>2054.23</v>
      </c>
      <c r="AC1510" s="19">
        <v>0</v>
      </c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>
        <v>0</v>
      </c>
      <c r="S1528" s="42">
        <v>0</v>
      </c>
      <c r="T1528" s="22">
        <v>0</v>
      </c>
      <c r="U1528" s="22">
        <v>0</v>
      </c>
      <c r="V1528" s="41">
        <v>0</v>
      </c>
      <c r="W1528" s="42">
        <v>0</v>
      </c>
      <c r="X1528" s="22">
        <v>0</v>
      </c>
      <c r="Y1528" s="22">
        <v>0</v>
      </c>
      <c r="Z1528" s="41">
        <v>0</v>
      </c>
      <c r="AA1528" s="42">
        <v>0</v>
      </c>
      <c r="AB1528" s="22">
        <v>0</v>
      </c>
      <c r="AC1528" s="22">
        <v>0</v>
      </c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>
        <v>0</v>
      </c>
      <c r="S1529" s="42">
        <v>0</v>
      </c>
      <c r="T1529" s="22">
        <v>0</v>
      </c>
      <c r="U1529" s="22">
        <v>0</v>
      </c>
      <c r="V1529" s="41">
        <v>0</v>
      </c>
      <c r="W1529" s="42">
        <v>0</v>
      </c>
      <c r="X1529" s="22">
        <v>0</v>
      </c>
      <c r="Y1529" s="22">
        <v>0</v>
      </c>
      <c r="Z1529" s="41">
        <v>0</v>
      </c>
      <c r="AA1529" s="42">
        <v>0</v>
      </c>
      <c r="AB1529" s="22">
        <v>0</v>
      </c>
      <c r="AC1529" s="22">
        <v>0</v>
      </c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6932874.8500000006</v>
      </c>
      <c r="E1532" s="32">
        <f t="shared" si="47"/>
        <v>6186301.2000000002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>
        <v>583145.15</v>
      </c>
      <c r="S1532" s="40">
        <v>563049.80000000005</v>
      </c>
      <c r="T1532" s="19">
        <v>629845.25</v>
      </c>
      <c r="U1532" s="19">
        <v>583145.15</v>
      </c>
      <c r="V1532" s="39">
        <v>662733.30000000005</v>
      </c>
      <c r="W1532" s="40">
        <v>629845.25</v>
      </c>
      <c r="X1532" s="19">
        <v>699664.55</v>
      </c>
      <c r="Y1532" s="19">
        <v>662733.30000000005</v>
      </c>
      <c r="Z1532" s="39">
        <v>701537.95</v>
      </c>
      <c r="AA1532" s="40">
        <v>699664.55</v>
      </c>
      <c r="AB1532" s="19">
        <v>746573.65</v>
      </c>
      <c r="AC1532" s="19">
        <v>701537.95</v>
      </c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2806556.5</v>
      </c>
      <c r="E1533" s="32">
        <f t="shared" si="47"/>
        <v>2544643.4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>
        <v>282994.55</v>
      </c>
      <c r="S1533" s="40">
        <v>270791.8</v>
      </c>
      <c r="T1533" s="19">
        <v>265677.95</v>
      </c>
      <c r="U1533" s="19">
        <v>282994.55</v>
      </c>
      <c r="V1533" s="39">
        <v>249161.25</v>
      </c>
      <c r="W1533" s="40">
        <v>265677.95</v>
      </c>
      <c r="X1533" s="19">
        <v>249161.25</v>
      </c>
      <c r="Y1533" s="19">
        <v>249161.25</v>
      </c>
      <c r="Z1533" s="39">
        <v>269830.40000000002</v>
      </c>
      <c r="AA1533" s="40">
        <v>249161.25</v>
      </c>
      <c r="AB1533" s="19">
        <v>261913.1</v>
      </c>
      <c r="AC1533" s="19">
        <v>269830.40000000002</v>
      </c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188542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>
        <v>13500</v>
      </c>
      <c r="S1566" s="42">
        <v>0</v>
      </c>
      <c r="T1566" s="22">
        <v>500</v>
      </c>
      <c r="U1566" s="22">
        <v>0</v>
      </c>
      <c r="V1566" s="41">
        <v>18087</v>
      </c>
      <c r="W1566" s="42">
        <v>0</v>
      </c>
      <c r="X1566" s="22">
        <v>9800</v>
      </c>
      <c r="Y1566" s="22">
        <v>0</v>
      </c>
      <c r="Z1566" s="41">
        <v>22080</v>
      </c>
      <c r="AA1566" s="42">
        <v>0</v>
      </c>
      <c r="AB1566" s="22">
        <v>3900</v>
      </c>
      <c r="AC1566" s="22">
        <v>0</v>
      </c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>
        <v>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>
        <v>0</v>
      </c>
      <c r="AA1575" s="42">
        <v>0</v>
      </c>
      <c r="AB1575" s="22">
        <v>0</v>
      </c>
      <c r="AC1575" s="22">
        <v>0</v>
      </c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5588531.6700000009</v>
      </c>
      <c r="E1577" s="32">
        <f t="shared" si="49"/>
        <v>5588531.6699999999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>
        <v>359165.12</v>
      </c>
      <c r="S1577" s="40">
        <v>359165.12</v>
      </c>
      <c r="T1577" s="19">
        <v>185611.8</v>
      </c>
      <c r="U1577" s="19">
        <v>185611.8</v>
      </c>
      <c r="V1577" s="39">
        <v>477910.39</v>
      </c>
      <c r="W1577" s="40">
        <v>466548.15</v>
      </c>
      <c r="X1577" s="19">
        <v>482051.04</v>
      </c>
      <c r="Y1577" s="19">
        <v>493413.28</v>
      </c>
      <c r="Z1577" s="39">
        <v>1139541.21</v>
      </c>
      <c r="AA1577" s="40">
        <v>1139541.21</v>
      </c>
      <c r="AB1577" s="19">
        <v>318329.12</v>
      </c>
      <c r="AC1577" s="19">
        <v>318329.12</v>
      </c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304270.75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>
        <v>304270.75</v>
      </c>
      <c r="AC1582" s="22">
        <v>0</v>
      </c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2999378</v>
      </c>
      <c r="E1585" s="32">
        <f t="shared" si="49"/>
        <v>2999378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>
        <v>598725</v>
      </c>
      <c r="S1585" s="40">
        <v>156255</v>
      </c>
      <c r="T1585" s="19">
        <v>0</v>
      </c>
      <c r="U1585" s="19">
        <v>442470</v>
      </c>
      <c r="V1585" s="39">
        <v>561035</v>
      </c>
      <c r="W1585" s="40">
        <v>561035</v>
      </c>
      <c r="X1585" s="19">
        <v>223000</v>
      </c>
      <c r="Y1585" s="19">
        <v>137500</v>
      </c>
      <c r="Z1585" s="39">
        <v>238810</v>
      </c>
      <c r="AA1585" s="40">
        <v>324310</v>
      </c>
      <c r="AB1585" s="19">
        <v>262308</v>
      </c>
      <c r="AC1585" s="19">
        <v>262308</v>
      </c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130906318.73</v>
      </c>
      <c r="E1593" s="32">
        <f t="shared" si="49"/>
        <v>126609295.12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>
        <v>3949260.68</v>
      </c>
      <c r="S1593" s="40">
        <v>7046389.3099999996</v>
      </c>
      <c r="T1593" s="19">
        <v>2551356.6</v>
      </c>
      <c r="U1593" s="19">
        <v>6639807.7999999998</v>
      </c>
      <c r="V1593" s="39">
        <v>11941397.859999999</v>
      </c>
      <c r="W1593" s="40">
        <v>12498856</v>
      </c>
      <c r="X1593" s="19">
        <v>4704618.6399999997</v>
      </c>
      <c r="Y1593" s="19">
        <v>6306626.1500000004</v>
      </c>
      <c r="Z1593" s="39">
        <v>8904491.8699999992</v>
      </c>
      <c r="AA1593" s="40">
        <v>5155312.43</v>
      </c>
      <c r="AB1593" s="19">
        <v>5944653.4900000002</v>
      </c>
      <c r="AC1593" s="19">
        <v>7056921.4299999997</v>
      </c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19017296.25</v>
      </c>
      <c r="E1594" s="32">
        <f t="shared" si="49"/>
        <v>19696107.649999999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>
        <v>1165195</v>
      </c>
      <c r="S1594" s="40">
        <v>2426635.89</v>
      </c>
      <c r="T1594" s="19">
        <v>2395.08</v>
      </c>
      <c r="U1594" s="19">
        <v>590418.76</v>
      </c>
      <c r="V1594" s="39">
        <v>506431.57</v>
      </c>
      <c r="W1594" s="40">
        <v>1263710.6000000001</v>
      </c>
      <c r="X1594" s="19">
        <v>0</v>
      </c>
      <c r="Y1594" s="19">
        <v>2597603.75</v>
      </c>
      <c r="Z1594" s="39">
        <v>425000</v>
      </c>
      <c r="AA1594" s="40">
        <v>561761.53</v>
      </c>
      <c r="AB1594" s="19">
        <v>842400.89</v>
      </c>
      <c r="AC1594" s="19">
        <v>3548558.17</v>
      </c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1139928.8199999998</v>
      </c>
      <c r="E1595" s="32">
        <f t="shared" si="49"/>
        <v>1299532.4500000002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>
        <v>173796</v>
      </c>
      <c r="S1595" s="42">
        <v>28944</v>
      </c>
      <c r="T1595" s="22">
        <v>7256</v>
      </c>
      <c r="U1595" s="22">
        <v>32411</v>
      </c>
      <c r="V1595" s="41">
        <v>102330.97</v>
      </c>
      <c r="W1595" s="42">
        <v>6549</v>
      </c>
      <c r="X1595" s="22">
        <v>8874</v>
      </c>
      <c r="Y1595" s="22">
        <v>30519</v>
      </c>
      <c r="Z1595" s="41">
        <v>295397.90000000002</v>
      </c>
      <c r="AA1595" s="42">
        <v>248920.6</v>
      </c>
      <c r="AB1595" s="22">
        <v>105737</v>
      </c>
      <c r="AC1595" s="22">
        <v>706798.65</v>
      </c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4157339.04</v>
      </c>
      <c r="E1596" s="32">
        <f t="shared" si="49"/>
        <v>3582914.5700000003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>
        <v>0</v>
      </c>
      <c r="S1596" s="42">
        <v>0</v>
      </c>
      <c r="T1596" s="22">
        <v>0</v>
      </c>
      <c r="U1596" s="22">
        <v>68459.06</v>
      </c>
      <c r="V1596" s="41">
        <v>0</v>
      </c>
      <c r="W1596" s="42">
        <v>743829</v>
      </c>
      <c r="X1596" s="22">
        <v>0</v>
      </c>
      <c r="Y1596" s="22">
        <v>675000</v>
      </c>
      <c r="Z1596" s="41">
        <v>0</v>
      </c>
      <c r="AA1596" s="42">
        <v>1005179.93</v>
      </c>
      <c r="AB1596" s="22">
        <v>6009.18</v>
      </c>
      <c r="AC1596" s="22">
        <v>556688</v>
      </c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133989.38</v>
      </c>
      <c r="E1597" s="32">
        <f t="shared" si="49"/>
        <v>970000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>
        <v>0</v>
      </c>
      <c r="S1597" s="42">
        <v>0</v>
      </c>
      <c r="T1597" s="22">
        <v>0</v>
      </c>
      <c r="U1597" s="22">
        <v>0</v>
      </c>
      <c r="V1597" s="41">
        <v>1273.17</v>
      </c>
      <c r="W1597" s="42">
        <v>480000</v>
      </c>
      <c r="X1597" s="22">
        <v>10000</v>
      </c>
      <c r="Y1597" s="22">
        <v>0</v>
      </c>
      <c r="Z1597" s="41">
        <v>0</v>
      </c>
      <c r="AA1597" s="42">
        <v>0</v>
      </c>
      <c r="AB1597" s="22">
        <v>20000</v>
      </c>
      <c r="AC1597" s="22">
        <v>0</v>
      </c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2995393.12</v>
      </c>
      <c r="E1600" s="32">
        <f t="shared" si="49"/>
        <v>2883617.12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>
        <v>148800</v>
      </c>
      <c r="S1600" s="40">
        <v>279770</v>
      </c>
      <c r="T1600" s="19">
        <v>0</v>
      </c>
      <c r="U1600" s="19">
        <v>625026</v>
      </c>
      <c r="V1600" s="39">
        <v>170580</v>
      </c>
      <c r="W1600" s="40">
        <v>30600</v>
      </c>
      <c r="X1600" s="19">
        <v>97650</v>
      </c>
      <c r="Y1600" s="19">
        <v>91440</v>
      </c>
      <c r="Z1600" s="39">
        <v>521461.12</v>
      </c>
      <c r="AA1600" s="40">
        <v>541254</v>
      </c>
      <c r="AB1600" s="19">
        <v>146566</v>
      </c>
      <c r="AC1600" s="19">
        <v>541683.12</v>
      </c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1095473.76</v>
      </c>
      <c r="E1606" s="32">
        <f t="shared" si="51"/>
        <v>8117656.7400000002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>
        <v>0</v>
      </c>
      <c r="S1606" s="40">
        <v>0</v>
      </c>
      <c r="T1606" s="19">
        <v>0</v>
      </c>
      <c r="U1606" s="19">
        <v>0</v>
      </c>
      <c r="V1606" s="39">
        <v>0</v>
      </c>
      <c r="W1606" s="40">
        <v>1326579.24</v>
      </c>
      <c r="X1606" s="19">
        <v>0</v>
      </c>
      <c r="Y1606" s="19">
        <v>0</v>
      </c>
      <c r="Z1606" s="39">
        <v>360737</v>
      </c>
      <c r="AA1606" s="40">
        <v>1993228.86</v>
      </c>
      <c r="AB1606" s="19">
        <v>734736.76</v>
      </c>
      <c r="AC1606" s="19">
        <v>360737</v>
      </c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272750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>
        <v>272750</v>
      </c>
      <c r="AC1607" s="19">
        <v>0</v>
      </c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157254.97999999998</v>
      </c>
      <c r="E1609" s="32">
        <f t="shared" si="51"/>
        <v>174180.3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>
        <v>13646.71</v>
      </c>
      <c r="S1609" s="40">
        <v>17270.099999999999</v>
      </c>
      <c r="T1609" s="19">
        <v>7751.54</v>
      </c>
      <c r="U1609" s="19">
        <v>3089.96</v>
      </c>
      <c r="V1609" s="39">
        <v>33663.33</v>
      </c>
      <c r="W1609" s="40">
        <v>8257.64</v>
      </c>
      <c r="X1609" s="19">
        <v>17715.97</v>
      </c>
      <c r="Y1609" s="19">
        <v>35984.120000000003</v>
      </c>
      <c r="Z1609" s="39">
        <v>11069.27</v>
      </c>
      <c r="AA1609" s="40">
        <v>4988.57</v>
      </c>
      <c r="AB1609" s="19">
        <v>18419.32</v>
      </c>
      <c r="AC1609" s="19">
        <v>31493.39</v>
      </c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3647586.1</v>
      </c>
      <c r="E1610" s="32">
        <f t="shared" si="51"/>
        <v>3740957.12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>
        <v>0</v>
      </c>
      <c r="S1610" s="42">
        <v>1006127.65</v>
      </c>
      <c r="T1610" s="22">
        <v>0</v>
      </c>
      <c r="U1610" s="22">
        <v>0</v>
      </c>
      <c r="V1610" s="41">
        <v>0</v>
      </c>
      <c r="W1610" s="42">
        <v>0</v>
      </c>
      <c r="X1610" s="22">
        <v>737</v>
      </c>
      <c r="Y1610" s="22">
        <v>965676.9</v>
      </c>
      <c r="Z1610" s="41">
        <v>0</v>
      </c>
      <c r="AA1610" s="42">
        <v>1097029.07</v>
      </c>
      <c r="AB1610" s="22">
        <v>391</v>
      </c>
      <c r="AC1610" s="22">
        <v>0</v>
      </c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3288636.2200000007</v>
      </c>
      <c r="E1611" s="32">
        <f t="shared" si="51"/>
        <v>3288636.22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>
        <v>116703.49</v>
      </c>
      <c r="S1611" s="40">
        <v>116703.49</v>
      </c>
      <c r="T1611" s="19">
        <v>238256.6</v>
      </c>
      <c r="U1611" s="19">
        <v>238256.6</v>
      </c>
      <c r="V1611" s="39">
        <v>264640.28000000003</v>
      </c>
      <c r="W1611" s="40">
        <v>264640.28000000003</v>
      </c>
      <c r="X1611" s="19">
        <v>434795.21</v>
      </c>
      <c r="Y1611" s="19">
        <v>434795.18</v>
      </c>
      <c r="Z1611" s="39">
        <v>423716.62</v>
      </c>
      <c r="AA1611" s="40">
        <v>423716.65</v>
      </c>
      <c r="AB1611" s="19">
        <v>593566.89</v>
      </c>
      <c r="AC1611" s="19">
        <v>593566.89</v>
      </c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2687978.4499999997</v>
      </c>
      <c r="E1614" s="32">
        <f t="shared" si="51"/>
        <v>2733019.8499999996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>
        <v>223899.8</v>
      </c>
      <c r="S1614" s="40">
        <v>227873.65</v>
      </c>
      <c r="T1614" s="19">
        <v>227873.65</v>
      </c>
      <c r="U1614" s="19">
        <v>233101.5</v>
      </c>
      <c r="V1614" s="39">
        <v>233101.5</v>
      </c>
      <c r="W1614" s="40">
        <v>252550.85</v>
      </c>
      <c r="X1614" s="19">
        <v>252550.85</v>
      </c>
      <c r="Y1614" s="19">
        <v>227132.65</v>
      </c>
      <c r="Z1614" s="39">
        <v>227132.65</v>
      </c>
      <c r="AA1614" s="40">
        <v>240940.9</v>
      </c>
      <c r="AB1614" s="19">
        <v>240940.9</v>
      </c>
      <c r="AC1614" s="19">
        <v>254777.65</v>
      </c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842260.5</v>
      </c>
      <c r="E1615" s="32">
        <f t="shared" si="51"/>
        <v>877329.75000000012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>
        <v>88015.6</v>
      </c>
      <c r="S1615" s="40">
        <v>88015.6</v>
      </c>
      <c r="T1615" s="19">
        <v>88015.6</v>
      </c>
      <c r="U1615" s="19">
        <v>88063.1</v>
      </c>
      <c r="V1615" s="39">
        <v>88063.1</v>
      </c>
      <c r="W1615" s="40">
        <v>89487.15</v>
      </c>
      <c r="X1615" s="19">
        <v>89487.15</v>
      </c>
      <c r="Y1615" s="19">
        <v>69059.3</v>
      </c>
      <c r="Z1615" s="39">
        <v>69059.3</v>
      </c>
      <c r="AA1615" s="40">
        <v>69059.3</v>
      </c>
      <c r="AB1615" s="19">
        <v>69059.3</v>
      </c>
      <c r="AC1615" s="19">
        <v>71736.399999999994</v>
      </c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90615</v>
      </c>
      <c r="E1620" s="32">
        <f t="shared" si="51"/>
        <v>88415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>
        <v>83375</v>
      </c>
      <c r="Y1620" s="22">
        <v>0</v>
      </c>
      <c r="Z1620" s="41">
        <v>5040</v>
      </c>
      <c r="AA1620" s="42">
        <v>83375</v>
      </c>
      <c r="AB1620" s="22">
        <v>2200</v>
      </c>
      <c r="AC1620" s="22">
        <v>5040</v>
      </c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2479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>
        <v>0</v>
      </c>
      <c r="S1627" s="40">
        <v>0</v>
      </c>
      <c r="T1627" s="19">
        <v>0</v>
      </c>
      <c r="U1627" s="19">
        <v>0</v>
      </c>
      <c r="V1627" s="39">
        <v>0</v>
      </c>
      <c r="W1627" s="40">
        <v>0</v>
      </c>
      <c r="X1627" s="19">
        <v>0</v>
      </c>
      <c r="Y1627" s="19">
        <v>2479</v>
      </c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208195</v>
      </c>
      <c r="E1628" s="32">
        <f t="shared" si="51"/>
        <v>160783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>
        <v>13994</v>
      </c>
      <c r="S1628" s="40">
        <v>9811</v>
      </c>
      <c r="T1628" s="19">
        <v>16159</v>
      </c>
      <c r="U1628" s="19">
        <v>10656</v>
      </c>
      <c r="V1628" s="39">
        <v>20983</v>
      </c>
      <c r="W1628" s="40">
        <v>510</v>
      </c>
      <c r="X1628" s="19">
        <v>22457</v>
      </c>
      <c r="Y1628" s="19">
        <v>49213</v>
      </c>
      <c r="Z1628" s="39">
        <v>18197</v>
      </c>
      <c r="AA1628" s="40">
        <v>3662</v>
      </c>
      <c r="AB1628" s="19">
        <v>14565</v>
      </c>
      <c r="AC1628" s="19">
        <v>0</v>
      </c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65741</v>
      </c>
      <c r="E1629" s="32">
        <f t="shared" si="51"/>
        <v>28826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>
        <v>0</v>
      </c>
      <c r="S1629" s="40">
        <v>0</v>
      </c>
      <c r="T1629" s="19">
        <v>50</v>
      </c>
      <c r="U1629" s="19">
        <v>0</v>
      </c>
      <c r="V1629" s="39">
        <v>1499</v>
      </c>
      <c r="W1629" s="40">
        <v>0</v>
      </c>
      <c r="X1629" s="19">
        <v>6093</v>
      </c>
      <c r="Y1629" s="19">
        <v>27596</v>
      </c>
      <c r="Z1629" s="39">
        <v>0</v>
      </c>
      <c r="AA1629" s="40">
        <v>0</v>
      </c>
      <c r="AB1629" s="19">
        <v>2818</v>
      </c>
      <c r="AC1629" s="19">
        <v>0</v>
      </c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195300</v>
      </c>
      <c r="E1630" s="32">
        <f t="shared" si="51"/>
        <v>158250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>
        <v>0</v>
      </c>
      <c r="S1630" s="40">
        <v>36850</v>
      </c>
      <c r="T1630" s="19">
        <v>19350</v>
      </c>
      <c r="U1630" s="19">
        <v>8900</v>
      </c>
      <c r="V1630" s="39">
        <v>0</v>
      </c>
      <c r="W1630" s="40">
        <v>10450</v>
      </c>
      <c r="X1630" s="19">
        <v>14000</v>
      </c>
      <c r="Y1630" s="19">
        <v>0</v>
      </c>
      <c r="Z1630" s="39">
        <v>17300</v>
      </c>
      <c r="AA1630" s="40">
        <v>0</v>
      </c>
      <c r="AB1630" s="19">
        <v>36000</v>
      </c>
      <c r="AC1630" s="19">
        <v>0</v>
      </c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35657940.700000003</v>
      </c>
      <c r="E1635" s="32">
        <f t="shared" si="51"/>
        <v>35657940.700000003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>
        <v>2439726.8199999998</v>
      </c>
      <c r="S1635" s="40">
        <v>2439726.8199999998</v>
      </c>
      <c r="T1635" s="19">
        <v>2591244.1</v>
      </c>
      <c r="U1635" s="19">
        <v>2591244.1</v>
      </c>
      <c r="V1635" s="39">
        <v>2805718.59</v>
      </c>
      <c r="W1635" s="40">
        <v>2805718.59</v>
      </c>
      <c r="X1635" s="19">
        <v>3278909.31</v>
      </c>
      <c r="Y1635" s="19">
        <v>3278909.31</v>
      </c>
      <c r="Z1635" s="39">
        <v>3005184.8</v>
      </c>
      <c r="AA1635" s="40">
        <v>3005184.8</v>
      </c>
      <c r="AB1635" s="19">
        <v>3174339.12</v>
      </c>
      <c r="AC1635" s="19">
        <v>3174339.12</v>
      </c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22465267.330000002</v>
      </c>
      <c r="E1636" s="32">
        <f t="shared" si="51"/>
        <v>23590879.73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>
        <v>1679583.15</v>
      </c>
      <c r="S1636" s="40">
        <v>1325259</v>
      </c>
      <c r="T1636" s="19">
        <v>1561747.5</v>
      </c>
      <c r="U1636" s="19">
        <v>2209625.2799999998</v>
      </c>
      <c r="V1636" s="39">
        <v>1788968.5</v>
      </c>
      <c r="W1636" s="40">
        <v>2783712.5</v>
      </c>
      <c r="X1636" s="19">
        <v>1633119.3</v>
      </c>
      <c r="Y1636" s="19">
        <v>2617061.15</v>
      </c>
      <c r="Z1636" s="39">
        <v>1491948.1</v>
      </c>
      <c r="AA1636" s="40">
        <v>2668661.5</v>
      </c>
      <c r="AB1636" s="19">
        <v>1649435.5</v>
      </c>
      <c r="AC1636" s="19">
        <v>3551418.3</v>
      </c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3523678</v>
      </c>
      <c r="E1637" s="32">
        <f t="shared" si="51"/>
        <v>3523678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>
        <v>41155</v>
      </c>
      <c r="S1637" s="42">
        <v>41155</v>
      </c>
      <c r="T1637" s="22">
        <v>46555</v>
      </c>
      <c r="U1637" s="22">
        <v>46555</v>
      </c>
      <c r="V1637" s="41">
        <v>78697</v>
      </c>
      <c r="W1637" s="42">
        <v>78697</v>
      </c>
      <c r="X1637" s="22">
        <v>43664</v>
      </c>
      <c r="Y1637" s="22">
        <v>43664</v>
      </c>
      <c r="Z1637" s="41">
        <v>86648</v>
      </c>
      <c r="AA1637" s="42">
        <v>86648</v>
      </c>
      <c r="AB1637" s="22">
        <v>68608</v>
      </c>
      <c r="AC1637" s="22">
        <v>68608</v>
      </c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24557</v>
      </c>
      <c r="E1638" s="32">
        <f t="shared" si="51"/>
        <v>12753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>
        <v>482</v>
      </c>
      <c r="S1638" s="40">
        <v>0</v>
      </c>
      <c r="T1638" s="19">
        <v>162</v>
      </c>
      <c r="U1638" s="19">
        <v>0</v>
      </c>
      <c r="V1638" s="39">
        <v>1852</v>
      </c>
      <c r="W1638" s="40">
        <v>0</v>
      </c>
      <c r="X1638" s="19">
        <v>5682</v>
      </c>
      <c r="Y1638" s="19">
        <v>5383</v>
      </c>
      <c r="Z1638" s="39">
        <v>2232</v>
      </c>
      <c r="AA1638" s="40">
        <v>0</v>
      </c>
      <c r="AB1638" s="19">
        <v>2234</v>
      </c>
      <c r="AC1638" s="19">
        <v>5305</v>
      </c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291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>
        <v>0</v>
      </c>
      <c r="S1640" s="42">
        <v>0</v>
      </c>
      <c r="T1640" s="22">
        <v>0</v>
      </c>
      <c r="U1640" s="22">
        <v>0</v>
      </c>
      <c r="V1640" s="41">
        <v>0</v>
      </c>
      <c r="W1640" s="42">
        <v>0</v>
      </c>
      <c r="X1640" s="22">
        <v>0</v>
      </c>
      <c r="Y1640" s="22">
        <v>0</v>
      </c>
      <c r="Z1640" s="41">
        <v>0</v>
      </c>
      <c r="AA1640" s="42">
        <v>0</v>
      </c>
      <c r="AB1640" s="22">
        <v>0</v>
      </c>
      <c r="AC1640" s="22">
        <v>291</v>
      </c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1456131.91</v>
      </c>
      <c r="E1641" s="32">
        <f t="shared" si="51"/>
        <v>1537399.91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>
        <v>71326</v>
      </c>
      <c r="S1641" s="40">
        <v>106500</v>
      </c>
      <c r="T1641" s="19">
        <v>17567</v>
      </c>
      <c r="U1641" s="19">
        <v>0</v>
      </c>
      <c r="V1641" s="39">
        <v>204198.74</v>
      </c>
      <c r="W1641" s="40">
        <v>57072</v>
      </c>
      <c r="X1641" s="19">
        <v>148256.78</v>
      </c>
      <c r="Y1641" s="19">
        <v>290058.8</v>
      </c>
      <c r="Z1641" s="39">
        <v>83759</v>
      </c>
      <c r="AA1641" s="40">
        <v>219508.17</v>
      </c>
      <c r="AB1641" s="19">
        <v>179629.2</v>
      </c>
      <c r="AC1641" s="19">
        <v>246051.75</v>
      </c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697210.31999999983</v>
      </c>
      <c r="E1642" s="32">
        <f t="shared" si="51"/>
        <v>649637.32000000007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>
        <v>39360</v>
      </c>
      <c r="S1642" s="40">
        <v>33777</v>
      </c>
      <c r="T1642" s="19">
        <v>41804.35</v>
      </c>
      <c r="U1642" s="19">
        <v>49706.39</v>
      </c>
      <c r="V1642" s="39">
        <v>94566.6</v>
      </c>
      <c r="W1642" s="40">
        <v>84881.56</v>
      </c>
      <c r="X1642" s="19">
        <v>81263.7</v>
      </c>
      <c r="Y1642" s="19">
        <v>74858.7</v>
      </c>
      <c r="Z1642" s="39">
        <v>100151.89</v>
      </c>
      <c r="AA1642" s="40">
        <v>86596.89</v>
      </c>
      <c r="AB1642" s="19">
        <v>136326.69</v>
      </c>
      <c r="AC1642" s="19">
        <v>150553.69</v>
      </c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2767351.1</v>
      </c>
      <c r="E1644" s="32">
        <f t="shared" si="51"/>
        <v>3099032.35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>
        <v>193604</v>
      </c>
      <c r="S1644" s="40">
        <v>99009.600000000006</v>
      </c>
      <c r="T1644" s="19">
        <v>285003</v>
      </c>
      <c r="U1644" s="19">
        <v>190408.6</v>
      </c>
      <c r="V1644" s="39">
        <v>297035</v>
      </c>
      <c r="W1644" s="40">
        <v>533691.4</v>
      </c>
      <c r="X1644" s="19">
        <v>243876.5</v>
      </c>
      <c r="Y1644" s="19">
        <v>342654.8</v>
      </c>
      <c r="Z1644" s="39">
        <v>271909.2</v>
      </c>
      <c r="AA1644" s="40">
        <v>117718</v>
      </c>
      <c r="AB1644" s="19">
        <v>236444.4</v>
      </c>
      <c r="AC1644" s="19">
        <v>469866.1</v>
      </c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651696</v>
      </c>
      <c r="E1645" s="32">
        <f t="shared" si="51"/>
        <v>807865.49999999988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>
        <v>52922</v>
      </c>
      <c r="S1645" s="40">
        <v>3761.8</v>
      </c>
      <c r="T1645" s="19">
        <v>43336</v>
      </c>
      <c r="U1645" s="19">
        <v>0</v>
      </c>
      <c r="V1645" s="39">
        <v>143700</v>
      </c>
      <c r="W1645" s="40">
        <v>198776.17</v>
      </c>
      <c r="X1645" s="19">
        <v>50170</v>
      </c>
      <c r="Y1645" s="19">
        <v>100878.7</v>
      </c>
      <c r="Z1645" s="39">
        <v>23853</v>
      </c>
      <c r="AA1645" s="40">
        <v>22669.33</v>
      </c>
      <c r="AB1645" s="19">
        <v>8144</v>
      </c>
      <c r="AC1645" s="19">
        <v>65640.5</v>
      </c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63047</v>
      </c>
      <c r="E1647" s="32">
        <f t="shared" si="51"/>
        <v>57827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>
        <v>12300</v>
      </c>
      <c r="S1647" s="42">
        <v>10673</v>
      </c>
      <c r="T1647" s="22">
        <v>0</v>
      </c>
      <c r="U1647" s="22">
        <v>0</v>
      </c>
      <c r="V1647" s="41">
        <v>26117</v>
      </c>
      <c r="W1647" s="42">
        <v>28616</v>
      </c>
      <c r="X1647" s="22">
        <v>1544</v>
      </c>
      <c r="Y1647" s="22">
        <v>0</v>
      </c>
      <c r="Z1647" s="41">
        <v>0</v>
      </c>
      <c r="AA1647" s="42">
        <v>0</v>
      </c>
      <c r="AB1647" s="22">
        <v>0</v>
      </c>
      <c r="AC1647" s="22">
        <v>1544</v>
      </c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102561</v>
      </c>
      <c r="E1648" s="32">
        <f t="shared" si="51"/>
        <v>160537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>
        <v>1535</v>
      </c>
      <c r="S1648" s="40">
        <v>1280</v>
      </c>
      <c r="T1648" s="19">
        <v>745</v>
      </c>
      <c r="U1648" s="19">
        <v>1000</v>
      </c>
      <c r="V1648" s="39">
        <v>510</v>
      </c>
      <c r="W1648" s="40">
        <v>255</v>
      </c>
      <c r="X1648" s="19">
        <v>7120</v>
      </c>
      <c r="Y1648" s="19">
        <v>18405</v>
      </c>
      <c r="Z1648" s="39">
        <v>37138</v>
      </c>
      <c r="AA1648" s="40">
        <v>34814</v>
      </c>
      <c r="AB1648" s="19">
        <v>2220</v>
      </c>
      <c r="AC1648" s="19">
        <v>13722</v>
      </c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273583</v>
      </c>
      <c r="E1649" s="32">
        <f t="shared" si="51"/>
        <v>399992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>
        <v>15442</v>
      </c>
      <c r="S1649" s="42">
        <v>145545</v>
      </c>
      <c r="T1649" s="22">
        <v>13702</v>
      </c>
      <c r="U1649" s="22">
        <v>0</v>
      </c>
      <c r="V1649" s="41">
        <v>24077</v>
      </c>
      <c r="W1649" s="42">
        <v>40479</v>
      </c>
      <c r="X1649" s="22">
        <v>28036</v>
      </c>
      <c r="Y1649" s="22">
        <v>7294</v>
      </c>
      <c r="Z1649" s="41">
        <v>14485</v>
      </c>
      <c r="AA1649" s="42">
        <v>50939</v>
      </c>
      <c r="AB1649" s="22">
        <v>6709</v>
      </c>
      <c r="AC1649" s="22">
        <v>38239</v>
      </c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1303680</v>
      </c>
      <c r="E1650" s="32">
        <f t="shared" si="51"/>
        <v>1183590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>
        <v>109880</v>
      </c>
      <c r="S1650" s="42">
        <v>50560</v>
      </c>
      <c r="T1650" s="22">
        <v>206716</v>
      </c>
      <c r="U1650" s="22">
        <v>231770</v>
      </c>
      <c r="V1650" s="41">
        <v>101840</v>
      </c>
      <c r="W1650" s="42">
        <v>53480</v>
      </c>
      <c r="X1650" s="22">
        <v>103209</v>
      </c>
      <c r="Y1650" s="22">
        <v>128160</v>
      </c>
      <c r="Z1650" s="41">
        <v>151937</v>
      </c>
      <c r="AA1650" s="42">
        <v>152940</v>
      </c>
      <c r="AB1650" s="22">
        <v>107798</v>
      </c>
      <c r="AC1650" s="22">
        <v>57670</v>
      </c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5250302</v>
      </c>
      <c r="E1652" s="32">
        <f t="shared" si="51"/>
        <v>5496788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>
        <v>385367.5</v>
      </c>
      <c r="S1652" s="40">
        <v>289720</v>
      </c>
      <c r="T1652" s="19">
        <v>405355</v>
      </c>
      <c r="U1652" s="19">
        <v>307344</v>
      </c>
      <c r="V1652" s="39">
        <v>403674.5</v>
      </c>
      <c r="W1652" s="40">
        <v>581345</v>
      </c>
      <c r="X1652" s="19">
        <v>359262.05</v>
      </c>
      <c r="Y1652" s="19">
        <v>824143</v>
      </c>
      <c r="Z1652" s="39">
        <v>387784.95</v>
      </c>
      <c r="AA1652" s="40">
        <v>415976</v>
      </c>
      <c r="AB1652" s="19">
        <v>377190</v>
      </c>
      <c r="AC1652" s="19">
        <v>466048</v>
      </c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1638705</v>
      </c>
      <c r="E1653" s="32">
        <f t="shared" si="51"/>
        <v>1819907.5900000003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>
        <v>184887</v>
      </c>
      <c r="S1653" s="40">
        <v>125825.27</v>
      </c>
      <c r="T1653" s="19">
        <v>88670</v>
      </c>
      <c r="U1653" s="19">
        <v>94533.81</v>
      </c>
      <c r="V1653" s="39">
        <v>111699</v>
      </c>
      <c r="W1653" s="40">
        <v>133499.94</v>
      </c>
      <c r="X1653" s="19">
        <v>211516</v>
      </c>
      <c r="Y1653" s="19">
        <v>174764.34</v>
      </c>
      <c r="Z1653" s="39">
        <v>89681</v>
      </c>
      <c r="AA1653" s="40">
        <v>66887.850000000006</v>
      </c>
      <c r="AB1653" s="19">
        <v>182110</v>
      </c>
      <c r="AC1653" s="19">
        <v>348297.87</v>
      </c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31331</v>
      </c>
      <c r="E1654" s="32">
        <f t="shared" si="51"/>
        <v>31331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>
        <v>640</v>
      </c>
      <c r="S1654" s="40">
        <v>640</v>
      </c>
      <c r="T1654" s="19">
        <v>1530</v>
      </c>
      <c r="U1654" s="19">
        <v>1530</v>
      </c>
      <c r="V1654" s="39">
        <v>919</v>
      </c>
      <c r="W1654" s="40">
        <v>919</v>
      </c>
      <c r="X1654" s="19">
        <v>3388</v>
      </c>
      <c r="Y1654" s="19">
        <v>3388</v>
      </c>
      <c r="Z1654" s="39">
        <v>7661</v>
      </c>
      <c r="AA1654" s="40">
        <v>7661</v>
      </c>
      <c r="AB1654" s="19">
        <v>980</v>
      </c>
      <c r="AC1654" s="19">
        <v>980</v>
      </c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10330</v>
      </c>
      <c r="E1655" s="32">
        <f t="shared" si="51"/>
        <v>10330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>
        <v>4336</v>
      </c>
      <c r="W1655" s="42">
        <v>4336</v>
      </c>
      <c r="X1655" s="22"/>
      <c r="Y1655" s="22"/>
      <c r="Z1655" s="41"/>
      <c r="AA1655" s="42"/>
      <c r="AB1655" s="22">
        <v>3243</v>
      </c>
      <c r="AC1655" s="22">
        <v>3243</v>
      </c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86651</v>
      </c>
      <c r="E1660" s="32">
        <f t="shared" si="51"/>
        <v>112948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>
        <v>8749</v>
      </c>
      <c r="S1660" s="40">
        <v>12806</v>
      </c>
      <c r="T1660" s="19">
        <v>14166</v>
      </c>
      <c r="U1660" s="19">
        <v>11914</v>
      </c>
      <c r="V1660" s="39">
        <v>10007</v>
      </c>
      <c r="W1660" s="40">
        <v>11929</v>
      </c>
      <c r="X1660" s="19">
        <v>2776</v>
      </c>
      <c r="Y1660" s="19">
        <v>4982</v>
      </c>
      <c r="Z1660" s="39">
        <v>4059</v>
      </c>
      <c r="AA1660" s="40">
        <v>6085</v>
      </c>
      <c r="AB1660" s="19">
        <v>2751</v>
      </c>
      <c r="AC1660" s="19">
        <v>1499</v>
      </c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154905</v>
      </c>
      <c r="E1661" s="32">
        <f t="shared" si="51"/>
        <v>141886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>
        <v>0</v>
      </c>
      <c r="S1661" s="40">
        <v>6242</v>
      </c>
      <c r="T1661" s="19">
        <v>12066</v>
      </c>
      <c r="U1661" s="19">
        <v>14180</v>
      </c>
      <c r="V1661" s="39">
        <v>0</v>
      </c>
      <c r="W1661" s="40">
        <v>12066</v>
      </c>
      <c r="X1661" s="19">
        <v>32684</v>
      </c>
      <c r="Y1661" s="19">
        <v>21241</v>
      </c>
      <c r="Z1661" s="39">
        <v>7487</v>
      </c>
      <c r="AA1661" s="40">
        <v>3765</v>
      </c>
      <c r="AB1661" s="19">
        <v>16214</v>
      </c>
      <c r="AC1661" s="19">
        <v>9905</v>
      </c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11508</v>
      </c>
      <c r="E1662" s="32">
        <f t="shared" si="51"/>
        <v>11508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>
        <v>1625</v>
      </c>
      <c r="S1662" s="42">
        <v>1625</v>
      </c>
      <c r="T1662" s="22">
        <v>1158</v>
      </c>
      <c r="U1662" s="22">
        <v>1158</v>
      </c>
      <c r="V1662" s="41">
        <v>1505</v>
      </c>
      <c r="W1662" s="42">
        <v>1505</v>
      </c>
      <c r="X1662" s="22">
        <v>2378</v>
      </c>
      <c r="Y1662" s="22">
        <v>2378</v>
      </c>
      <c r="Z1662" s="41">
        <v>1196</v>
      </c>
      <c r="AA1662" s="42">
        <v>1196</v>
      </c>
      <c r="AB1662" s="22">
        <v>1196</v>
      </c>
      <c r="AC1662" s="22">
        <v>1196</v>
      </c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601958</v>
      </c>
      <c r="E1666" s="32">
        <f t="shared" si="51"/>
        <v>577754.16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>
        <v>40319</v>
      </c>
      <c r="S1666" s="40">
        <v>39448</v>
      </c>
      <c r="T1666" s="19">
        <v>44516</v>
      </c>
      <c r="U1666" s="19">
        <v>5835</v>
      </c>
      <c r="V1666" s="39">
        <v>47557</v>
      </c>
      <c r="W1666" s="40">
        <v>81688</v>
      </c>
      <c r="X1666" s="19">
        <v>34557</v>
      </c>
      <c r="Y1666" s="19">
        <v>69331.16</v>
      </c>
      <c r="Z1666" s="39">
        <v>44351</v>
      </c>
      <c r="AA1666" s="40">
        <v>35248</v>
      </c>
      <c r="AB1666" s="19">
        <v>45555</v>
      </c>
      <c r="AC1666" s="19">
        <v>51363</v>
      </c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292433</v>
      </c>
      <c r="E1667" s="32">
        <f t="shared" si="51"/>
        <v>323748.12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>
        <v>8864</v>
      </c>
      <c r="S1667" s="40">
        <v>25851</v>
      </c>
      <c r="T1667" s="19">
        <v>13390</v>
      </c>
      <c r="U1667" s="19">
        <v>137.69999999999999</v>
      </c>
      <c r="V1667" s="39">
        <v>24872</v>
      </c>
      <c r="W1667" s="40">
        <v>8658.2999999999993</v>
      </c>
      <c r="X1667" s="19">
        <v>28962</v>
      </c>
      <c r="Y1667" s="19">
        <v>38893.68</v>
      </c>
      <c r="Z1667" s="39">
        <v>46603</v>
      </c>
      <c r="AA1667" s="40">
        <v>57030.92</v>
      </c>
      <c r="AB1667" s="19">
        <v>10454</v>
      </c>
      <c r="AC1667" s="19">
        <v>53025.52</v>
      </c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34798.239999999998</v>
      </c>
      <c r="E1668" s="32">
        <f t="shared" ref="E1668:E1731" si="53">G1668+I1668+K1668+M1668+O1668+Q1668+S1668+U1668+W1668+Y1668+AA1668+AC1668</f>
        <v>26536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>
        <v>4832</v>
      </c>
      <c r="S1668" s="42">
        <v>0</v>
      </c>
      <c r="T1668" s="22">
        <v>1414</v>
      </c>
      <c r="U1668" s="22">
        <v>0</v>
      </c>
      <c r="V1668" s="41">
        <v>1070</v>
      </c>
      <c r="W1668" s="42">
        <v>0</v>
      </c>
      <c r="X1668" s="22">
        <v>747</v>
      </c>
      <c r="Y1668" s="22">
        <v>17861</v>
      </c>
      <c r="Z1668" s="41">
        <v>3427.74</v>
      </c>
      <c r="AA1668" s="42">
        <v>8625</v>
      </c>
      <c r="AB1668" s="22">
        <v>1418</v>
      </c>
      <c r="AC1668" s="22">
        <v>50</v>
      </c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252883.5</v>
      </c>
      <c r="E1669" s="32">
        <f t="shared" si="53"/>
        <v>252883.5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>
        <v>22613</v>
      </c>
      <c r="S1669" s="42">
        <v>0</v>
      </c>
      <c r="T1669" s="22">
        <v>0</v>
      </c>
      <c r="U1669" s="22">
        <v>0</v>
      </c>
      <c r="V1669" s="41">
        <v>219168</v>
      </c>
      <c r="W1669" s="42">
        <v>140506.31</v>
      </c>
      <c r="X1669" s="22">
        <v>0</v>
      </c>
      <c r="Y1669" s="22">
        <v>88102.38</v>
      </c>
      <c r="Z1669" s="41">
        <v>0</v>
      </c>
      <c r="AA1669" s="42">
        <v>0</v>
      </c>
      <c r="AB1669" s="22">
        <v>0</v>
      </c>
      <c r="AC1669" s="22">
        <v>24274.81</v>
      </c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17024072.899999999</v>
      </c>
      <c r="E1675" s="32">
        <f t="shared" si="53"/>
        <v>16974489.399999999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>
        <v>2234859.94</v>
      </c>
      <c r="S1675" s="40">
        <v>1269108.3500000001</v>
      </c>
      <c r="T1675" s="19">
        <v>1663855.71</v>
      </c>
      <c r="U1675" s="19">
        <v>1138420.08</v>
      </c>
      <c r="V1675" s="39">
        <v>1598436.77</v>
      </c>
      <c r="W1675" s="40">
        <v>1526100.46</v>
      </c>
      <c r="X1675" s="19">
        <v>959366.01</v>
      </c>
      <c r="Y1675" s="19">
        <v>1301200.22</v>
      </c>
      <c r="Z1675" s="39">
        <v>1221763.67</v>
      </c>
      <c r="AA1675" s="40">
        <v>1592234.62</v>
      </c>
      <c r="AB1675" s="19">
        <v>1580740.27</v>
      </c>
      <c r="AC1675" s="19">
        <v>1661063.75</v>
      </c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4219697.6900000004</v>
      </c>
      <c r="E1677" s="32">
        <f t="shared" si="53"/>
        <v>4309696.4399999995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>
        <v>398977.34</v>
      </c>
      <c r="S1677" s="40">
        <v>119398.69</v>
      </c>
      <c r="T1677" s="19">
        <v>212810.01</v>
      </c>
      <c r="U1677" s="19">
        <v>628679.23</v>
      </c>
      <c r="V1677" s="39">
        <v>285597.83</v>
      </c>
      <c r="W1677" s="40">
        <v>275118.98</v>
      </c>
      <c r="X1677" s="19">
        <v>319328.7</v>
      </c>
      <c r="Y1677" s="19">
        <v>383542.84</v>
      </c>
      <c r="Z1677" s="39">
        <v>192720.9</v>
      </c>
      <c r="AA1677" s="40">
        <v>277620.7</v>
      </c>
      <c r="AB1677" s="19">
        <v>394116.06</v>
      </c>
      <c r="AC1677" s="19">
        <v>435477.47</v>
      </c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4579147.7</v>
      </c>
      <c r="E1678" s="32">
        <f t="shared" si="53"/>
        <v>4860598.1599999992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>
        <v>183241.5</v>
      </c>
      <c r="S1678" s="40">
        <v>233989.51</v>
      </c>
      <c r="T1678" s="19">
        <v>321410</v>
      </c>
      <c r="U1678" s="19">
        <v>259968.61</v>
      </c>
      <c r="V1678" s="39">
        <v>343550</v>
      </c>
      <c r="W1678" s="40">
        <v>445495.58</v>
      </c>
      <c r="X1678" s="19">
        <v>234127</v>
      </c>
      <c r="Y1678" s="19">
        <v>268196.09999999998</v>
      </c>
      <c r="Z1678" s="39">
        <v>206140</v>
      </c>
      <c r="AA1678" s="40">
        <v>263751.59000000003</v>
      </c>
      <c r="AB1678" s="19">
        <v>191005</v>
      </c>
      <c r="AC1678" s="19">
        <v>248126.1</v>
      </c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351529.47</v>
      </c>
      <c r="E1680" s="32">
        <f t="shared" si="53"/>
        <v>451156.75999999995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>
        <v>33897.599999999999</v>
      </c>
      <c r="S1680" s="40">
        <v>32289.599999999999</v>
      </c>
      <c r="T1680" s="19">
        <v>24900.04</v>
      </c>
      <c r="U1680" s="19">
        <v>6484.99</v>
      </c>
      <c r="V1680" s="39">
        <v>47700</v>
      </c>
      <c r="W1680" s="40">
        <v>64918.57</v>
      </c>
      <c r="X1680" s="19">
        <v>6666.1</v>
      </c>
      <c r="Y1680" s="19">
        <v>23318.37</v>
      </c>
      <c r="Z1680" s="39">
        <v>14717.5</v>
      </c>
      <c r="AA1680" s="40">
        <v>41241.29</v>
      </c>
      <c r="AB1680" s="19">
        <v>15214.94</v>
      </c>
      <c r="AC1680" s="19">
        <v>47093.55</v>
      </c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748373</v>
      </c>
      <c r="E1681" s="32">
        <f t="shared" si="53"/>
        <v>733786.56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>
        <v>54938</v>
      </c>
      <c r="S1681" s="40">
        <v>61855</v>
      </c>
      <c r="T1681" s="19">
        <v>64434</v>
      </c>
      <c r="U1681" s="19">
        <v>60294.53</v>
      </c>
      <c r="V1681" s="39">
        <v>50250</v>
      </c>
      <c r="W1681" s="40">
        <v>58758.23</v>
      </c>
      <c r="X1681" s="19">
        <v>64804</v>
      </c>
      <c r="Y1681" s="19">
        <v>60244.42</v>
      </c>
      <c r="Z1681" s="39">
        <v>55764</v>
      </c>
      <c r="AA1681" s="40">
        <v>59337</v>
      </c>
      <c r="AB1681" s="19">
        <v>65788</v>
      </c>
      <c r="AC1681" s="19">
        <v>64089.65</v>
      </c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49250.399999999994</v>
      </c>
      <c r="E1682" s="32">
        <f t="shared" si="53"/>
        <v>49250.399999999994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>
        <v>14240</v>
      </c>
      <c r="W1682" s="42">
        <v>14240</v>
      </c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395748.4</v>
      </c>
      <c r="E1683" s="32">
        <f t="shared" si="53"/>
        <v>427702.65999999992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>
        <v>27100</v>
      </c>
      <c r="S1683" s="40">
        <v>41774.620000000003</v>
      </c>
      <c r="T1683" s="19">
        <v>27227</v>
      </c>
      <c r="U1683" s="19">
        <v>26092.65</v>
      </c>
      <c r="V1683" s="39">
        <v>71495</v>
      </c>
      <c r="W1683" s="40">
        <v>80557.789999999994</v>
      </c>
      <c r="X1683" s="19">
        <v>31251</v>
      </c>
      <c r="Y1683" s="19">
        <v>32283.47</v>
      </c>
      <c r="Z1683" s="39">
        <v>65357</v>
      </c>
      <c r="AA1683" s="40">
        <v>23009.18</v>
      </c>
      <c r="AB1683" s="19">
        <v>6685</v>
      </c>
      <c r="AC1683" s="19">
        <v>18734.560000000001</v>
      </c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50999.199999999997</v>
      </c>
      <c r="E1684" s="32">
        <f t="shared" si="53"/>
        <v>50999.199999999997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>
        <v>2739.2</v>
      </c>
      <c r="W1684" s="42">
        <v>2739.2</v>
      </c>
      <c r="X1684" s="22">
        <v>920</v>
      </c>
      <c r="Y1684" s="22">
        <v>920</v>
      </c>
      <c r="Z1684" s="41">
        <v>3000</v>
      </c>
      <c r="AA1684" s="42">
        <v>3000</v>
      </c>
      <c r="AB1684" s="22">
        <v>3000</v>
      </c>
      <c r="AC1684" s="22">
        <v>3000</v>
      </c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546138.41</v>
      </c>
      <c r="E1685" s="32">
        <f t="shared" si="53"/>
        <v>546138.41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>
        <v>54260.13</v>
      </c>
      <c r="S1685" s="40">
        <v>54260.13</v>
      </c>
      <c r="T1685" s="19">
        <v>42763.98</v>
      </c>
      <c r="U1685" s="19">
        <v>42763.98</v>
      </c>
      <c r="V1685" s="39">
        <v>29975.08</v>
      </c>
      <c r="W1685" s="40">
        <v>29975.08</v>
      </c>
      <c r="X1685" s="19">
        <v>51005.919999999998</v>
      </c>
      <c r="Y1685" s="19">
        <v>51005.919999999998</v>
      </c>
      <c r="Z1685" s="39">
        <v>39830.83</v>
      </c>
      <c r="AA1685" s="40">
        <v>39830.83</v>
      </c>
      <c r="AB1685" s="19">
        <v>41392.83</v>
      </c>
      <c r="AC1685" s="19">
        <v>41392.83</v>
      </c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152133</v>
      </c>
      <c r="E1686" s="32">
        <f t="shared" si="53"/>
        <v>152133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>
        <v>18185</v>
      </c>
      <c r="S1686" s="40">
        <v>18185</v>
      </c>
      <c r="T1686" s="19">
        <v>11870</v>
      </c>
      <c r="U1686" s="19">
        <v>11870</v>
      </c>
      <c r="V1686" s="39">
        <v>34188</v>
      </c>
      <c r="W1686" s="40">
        <v>34188</v>
      </c>
      <c r="X1686" s="19">
        <v>6572</v>
      </c>
      <c r="Y1686" s="19">
        <v>6572</v>
      </c>
      <c r="Z1686" s="39">
        <v>8620</v>
      </c>
      <c r="AA1686" s="40">
        <v>8620</v>
      </c>
      <c r="AB1686" s="19">
        <v>10960</v>
      </c>
      <c r="AC1686" s="19">
        <v>10960</v>
      </c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513590</v>
      </c>
      <c r="E1688" s="32">
        <f t="shared" si="53"/>
        <v>451204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>
        <v>133085</v>
      </c>
      <c r="S1688" s="40">
        <v>93745</v>
      </c>
      <c r="T1688" s="19">
        <v>8800</v>
      </c>
      <c r="U1688" s="19">
        <v>24255</v>
      </c>
      <c r="V1688" s="39">
        <v>10500</v>
      </c>
      <c r="W1688" s="40">
        <v>29185</v>
      </c>
      <c r="X1688" s="19">
        <v>18240</v>
      </c>
      <c r="Y1688" s="19">
        <v>22193</v>
      </c>
      <c r="Z1688" s="39">
        <v>7300</v>
      </c>
      <c r="AA1688" s="40">
        <v>18850</v>
      </c>
      <c r="AB1688" s="19">
        <v>76070</v>
      </c>
      <c r="AC1688" s="19">
        <v>35985</v>
      </c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765127.25</v>
      </c>
      <c r="E1689" s="32">
        <f t="shared" si="53"/>
        <v>875014.19000000006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>
        <v>78305</v>
      </c>
      <c r="S1689" s="40">
        <v>77807.289999999994</v>
      </c>
      <c r="T1689" s="19">
        <v>65603</v>
      </c>
      <c r="U1689" s="19">
        <v>90566.37</v>
      </c>
      <c r="V1689" s="39">
        <v>115973</v>
      </c>
      <c r="W1689" s="40">
        <v>153296.26</v>
      </c>
      <c r="X1689" s="19">
        <v>103439.25</v>
      </c>
      <c r="Y1689" s="19">
        <v>63241.24</v>
      </c>
      <c r="Z1689" s="39">
        <v>57080</v>
      </c>
      <c r="AA1689" s="40">
        <v>63764.59</v>
      </c>
      <c r="AB1689" s="19">
        <v>25663</v>
      </c>
      <c r="AC1689" s="19">
        <v>44864.76</v>
      </c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147941</v>
      </c>
      <c r="E1690" s="32">
        <f t="shared" si="53"/>
        <v>147941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>
        <v>3320</v>
      </c>
      <c r="S1690" s="40">
        <v>3320</v>
      </c>
      <c r="T1690" s="19">
        <v>600</v>
      </c>
      <c r="U1690" s="19">
        <v>600</v>
      </c>
      <c r="V1690" s="39">
        <v>14000</v>
      </c>
      <c r="W1690" s="40">
        <v>14000</v>
      </c>
      <c r="X1690" s="19">
        <v>5780</v>
      </c>
      <c r="Y1690" s="19">
        <v>5780</v>
      </c>
      <c r="Z1690" s="39">
        <v>1910</v>
      </c>
      <c r="AA1690" s="40">
        <v>1910</v>
      </c>
      <c r="AB1690" s="19">
        <v>15701</v>
      </c>
      <c r="AC1690" s="19">
        <v>15701</v>
      </c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32293</v>
      </c>
      <c r="E1691" s="32">
        <f t="shared" si="53"/>
        <v>32293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>
        <v>2000</v>
      </c>
      <c r="U1691" s="22">
        <v>2000</v>
      </c>
      <c r="V1691" s="41"/>
      <c r="W1691" s="42"/>
      <c r="X1691" s="22">
        <v>1543</v>
      </c>
      <c r="Y1691" s="22">
        <v>1543</v>
      </c>
      <c r="Z1691" s="41">
        <v>8500</v>
      </c>
      <c r="AA1691" s="42">
        <v>8500</v>
      </c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36450</v>
      </c>
      <c r="E1692" s="32">
        <f t="shared" si="53"/>
        <v>36450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>
        <v>750</v>
      </c>
      <c r="S1692" s="40">
        <v>750</v>
      </c>
      <c r="T1692" s="19">
        <v>750</v>
      </c>
      <c r="U1692" s="19">
        <v>750</v>
      </c>
      <c r="V1692" s="39">
        <v>3750</v>
      </c>
      <c r="W1692" s="40">
        <v>3750</v>
      </c>
      <c r="X1692" s="19">
        <v>3750</v>
      </c>
      <c r="Y1692" s="19">
        <v>3750</v>
      </c>
      <c r="Z1692" s="39">
        <v>3750</v>
      </c>
      <c r="AA1692" s="40">
        <v>3750</v>
      </c>
      <c r="AB1692" s="19">
        <v>1200</v>
      </c>
      <c r="AC1692" s="19">
        <v>1200</v>
      </c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>
        <v>0</v>
      </c>
      <c r="AA1699" s="40">
        <v>0</v>
      </c>
      <c r="AB1699" s="19">
        <v>0</v>
      </c>
      <c r="AC1699" s="19">
        <v>0</v>
      </c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512878.01999999984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>
        <v>0</v>
      </c>
      <c r="S1701" s="40">
        <v>42566.59</v>
      </c>
      <c r="T1701" s="19">
        <v>0</v>
      </c>
      <c r="U1701" s="19">
        <v>42566.59</v>
      </c>
      <c r="V1701" s="39">
        <v>0</v>
      </c>
      <c r="W1701" s="40">
        <v>42566.59</v>
      </c>
      <c r="X1701" s="19">
        <v>0</v>
      </c>
      <c r="Y1701" s="19">
        <v>42566.59</v>
      </c>
      <c r="Z1701" s="39">
        <v>0</v>
      </c>
      <c r="AA1701" s="40">
        <v>42566.59</v>
      </c>
      <c r="AB1701" s="19">
        <v>0</v>
      </c>
      <c r="AC1701" s="19">
        <v>42566.54</v>
      </c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400000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>
        <v>0</v>
      </c>
      <c r="AA1702" s="40">
        <v>0</v>
      </c>
      <c r="AB1702" s="19">
        <v>400000</v>
      </c>
      <c r="AC1702" s="19">
        <v>0</v>
      </c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734433.34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>
        <v>0</v>
      </c>
      <c r="S1704" s="40">
        <v>61091.67</v>
      </c>
      <c r="T1704" s="19">
        <v>0</v>
      </c>
      <c r="U1704" s="19">
        <v>61091.67</v>
      </c>
      <c r="V1704" s="39">
        <v>0</v>
      </c>
      <c r="W1704" s="40">
        <v>61091.67</v>
      </c>
      <c r="X1704" s="19">
        <v>0</v>
      </c>
      <c r="Y1704" s="19">
        <v>61091.67</v>
      </c>
      <c r="Z1704" s="39">
        <v>0</v>
      </c>
      <c r="AA1704" s="40">
        <v>61091.67</v>
      </c>
      <c r="AB1704" s="19">
        <v>0</v>
      </c>
      <c r="AC1704" s="19">
        <v>62424.97</v>
      </c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>
        <v>0</v>
      </c>
      <c r="AA1705" s="42">
        <v>0</v>
      </c>
      <c r="AB1705" s="22">
        <v>0</v>
      </c>
      <c r="AC1705" s="22">
        <v>0</v>
      </c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80125.549999999988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>
        <v>0</v>
      </c>
      <c r="S1707" s="42">
        <v>6677.13</v>
      </c>
      <c r="T1707" s="22">
        <v>0</v>
      </c>
      <c r="U1707" s="22">
        <v>6677.13</v>
      </c>
      <c r="V1707" s="41">
        <v>0</v>
      </c>
      <c r="W1707" s="42">
        <v>6677.13</v>
      </c>
      <c r="X1707" s="22">
        <v>0</v>
      </c>
      <c r="Y1707" s="22">
        <v>6677.13</v>
      </c>
      <c r="Z1707" s="41">
        <v>0</v>
      </c>
      <c r="AA1707" s="42">
        <v>6677.13</v>
      </c>
      <c r="AB1707" s="22">
        <v>0</v>
      </c>
      <c r="AC1707" s="22">
        <v>6677.12</v>
      </c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490000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>
        <v>0</v>
      </c>
      <c r="AA1711" s="42">
        <v>0</v>
      </c>
      <c r="AB1711" s="22">
        <v>490000</v>
      </c>
      <c r="AC1711" s="22">
        <v>0</v>
      </c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>
        <v>0</v>
      </c>
      <c r="AA1712" s="40">
        <v>0</v>
      </c>
      <c r="AB1712" s="19">
        <v>0</v>
      </c>
      <c r="AC1712" s="19">
        <v>0</v>
      </c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>
        <v>0</v>
      </c>
      <c r="AA1716" s="42">
        <v>0</v>
      </c>
      <c r="AB1716" s="22">
        <v>0</v>
      </c>
      <c r="AC1716" s="22">
        <v>0</v>
      </c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6255.5599999999995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>
        <v>0</v>
      </c>
      <c r="S1723" s="42">
        <v>294.44</v>
      </c>
      <c r="T1723" s="22">
        <v>0</v>
      </c>
      <c r="U1723" s="22">
        <v>294.44</v>
      </c>
      <c r="V1723" s="41">
        <v>0</v>
      </c>
      <c r="W1723" s="42">
        <v>294.44</v>
      </c>
      <c r="X1723" s="22">
        <v>0</v>
      </c>
      <c r="Y1723" s="22">
        <v>294.44</v>
      </c>
      <c r="Z1723" s="41">
        <v>0</v>
      </c>
      <c r="AA1723" s="42">
        <v>294.44</v>
      </c>
      <c r="AB1723" s="22">
        <v>0</v>
      </c>
      <c r="AC1723" s="22">
        <v>3016.72</v>
      </c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>
        <v>0</v>
      </c>
      <c r="AA1724" s="40">
        <v>0</v>
      </c>
      <c r="AB1724" s="19">
        <v>0</v>
      </c>
      <c r="AC1724" s="19">
        <v>0</v>
      </c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60871.999999999985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>
        <v>0</v>
      </c>
      <c r="S1728" s="42">
        <v>5072.67</v>
      </c>
      <c r="T1728" s="22">
        <v>0</v>
      </c>
      <c r="U1728" s="22">
        <v>5072.67</v>
      </c>
      <c r="V1728" s="41">
        <v>0</v>
      </c>
      <c r="W1728" s="42">
        <v>5072.67</v>
      </c>
      <c r="X1728" s="22">
        <v>0</v>
      </c>
      <c r="Y1728" s="22">
        <v>5072.67</v>
      </c>
      <c r="Z1728" s="41">
        <v>0</v>
      </c>
      <c r="AA1728" s="42">
        <v>5072.67</v>
      </c>
      <c r="AB1728" s="22">
        <v>0</v>
      </c>
      <c r="AC1728" s="22">
        <v>5072.63</v>
      </c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>
        <v>0</v>
      </c>
      <c r="AA1729" s="40">
        <v>0</v>
      </c>
      <c r="AB1729" s="19">
        <v>0</v>
      </c>
      <c r="AC1729" s="19">
        <v>0</v>
      </c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480000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480000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>
        <v>0</v>
      </c>
      <c r="AA1730" s="40">
        <v>0</v>
      </c>
      <c r="AB1730" s="19">
        <v>0</v>
      </c>
      <c r="AC1730" s="19">
        <v>0</v>
      </c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>
        <v>0</v>
      </c>
      <c r="AA1731" s="40">
        <v>0</v>
      </c>
      <c r="AB1731" s="19">
        <v>0</v>
      </c>
      <c r="AC1731" s="19">
        <v>0</v>
      </c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>
        <v>0</v>
      </c>
      <c r="AA1732" s="42">
        <v>0</v>
      </c>
      <c r="AB1732" s="22">
        <v>0</v>
      </c>
      <c r="AC1732" s="22">
        <v>0</v>
      </c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>
        <v>0</v>
      </c>
      <c r="AA1735" s="40">
        <v>0</v>
      </c>
      <c r="AB1735" s="19">
        <v>0</v>
      </c>
      <c r="AC1735" s="19">
        <v>0</v>
      </c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>
        <v>0</v>
      </c>
      <c r="AA1737" s="40">
        <v>0</v>
      </c>
      <c r="AB1737" s="19">
        <v>0</v>
      </c>
      <c r="AC1737" s="19">
        <v>0</v>
      </c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74824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>
        <v>0</v>
      </c>
      <c r="S1738" s="40">
        <v>6235.33</v>
      </c>
      <c r="T1738" s="19">
        <v>0</v>
      </c>
      <c r="U1738" s="19">
        <v>6235.33</v>
      </c>
      <c r="V1738" s="39">
        <v>0</v>
      </c>
      <c r="W1738" s="40">
        <v>6235.33</v>
      </c>
      <c r="X1738" s="19">
        <v>0</v>
      </c>
      <c r="Y1738" s="19">
        <v>6235.33</v>
      </c>
      <c r="Z1738" s="39">
        <v>0</v>
      </c>
      <c r="AA1738" s="40">
        <v>6235.33</v>
      </c>
      <c r="AB1738" s="19">
        <v>0</v>
      </c>
      <c r="AC1738" s="19">
        <v>6235.37</v>
      </c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275876.64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>
        <v>0</v>
      </c>
      <c r="S1739" s="40">
        <v>22323.06</v>
      </c>
      <c r="T1739" s="19">
        <v>0</v>
      </c>
      <c r="U1739" s="19">
        <v>23923.06</v>
      </c>
      <c r="V1739" s="39">
        <v>0</v>
      </c>
      <c r="W1739" s="40">
        <v>23923.06</v>
      </c>
      <c r="X1739" s="19">
        <v>0</v>
      </c>
      <c r="Y1739" s="19">
        <v>23923.06</v>
      </c>
      <c r="Z1739" s="39">
        <v>0</v>
      </c>
      <c r="AA1739" s="40">
        <v>23923.06</v>
      </c>
      <c r="AB1739" s="19">
        <v>0</v>
      </c>
      <c r="AC1739" s="19">
        <v>23922.98</v>
      </c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80818.499999999985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>
        <v>0</v>
      </c>
      <c r="S1740" s="40">
        <v>7415.43</v>
      </c>
      <c r="T1740" s="19">
        <v>0</v>
      </c>
      <c r="U1740" s="19">
        <v>7415.43</v>
      </c>
      <c r="V1740" s="39">
        <v>0</v>
      </c>
      <c r="W1740" s="40">
        <v>7415.43</v>
      </c>
      <c r="X1740" s="19">
        <v>0</v>
      </c>
      <c r="Y1740" s="19">
        <v>7415.43</v>
      </c>
      <c r="Z1740" s="39">
        <v>0</v>
      </c>
      <c r="AA1740" s="40">
        <v>7415.43</v>
      </c>
      <c r="AB1740" s="19">
        <v>0</v>
      </c>
      <c r="AC1740" s="19">
        <v>7415.42</v>
      </c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70492.069999999992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>
        <v>0</v>
      </c>
      <c r="S1741" s="42">
        <v>5874.34</v>
      </c>
      <c r="T1741" s="22">
        <v>0</v>
      </c>
      <c r="U1741" s="22">
        <v>5874.34</v>
      </c>
      <c r="V1741" s="41">
        <v>0</v>
      </c>
      <c r="W1741" s="42">
        <v>5874.34</v>
      </c>
      <c r="X1741" s="22">
        <v>0</v>
      </c>
      <c r="Y1741" s="22">
        <v>5874.34</v>
      </c>
      <c r="Z1741" s="41">
        <v>0</v>
      </c>
      <c r="AA1741" s="42">
        <v>5874.34</v>
      </c>
      <c r="AB1741" s="22">
        <v>0</v>
      </c>
      <c r="AC1741" s="22">
        <v>5874.33</v>
      </c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142333.34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>
        <v>0</v>
      </c>
      <c r="S1744" s="40">
        <v>11861.11</v>
      </c>
      <c r="T1744" s="19">
        <v>0</v>
      </c>
      <c r="U1744" s="19">
        <v>11861.11</v>
      </c>
      <c r="V1744" s="39">
        <v>0</v>
      </c>
      <c r="W1744" s="40">
        <v>11861.11</v>
      </c>
      <c r="X1744" s="19">
        <v>0</v>
      </c>
      <c r="Y1744" s="19">
        <v>11861.11</v>
      </c>
      <c r="Z1744" s="39">
        <v>0</v>
      </c>
      <c r="AA1744" s="40">
        <v>11861.11</v>
      </c>
      <c r="AB1744" s="19">
        <v>0</v>
      </c>
      <c r="AC1744" s="19">
        <v>11861.13</v>
      </c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51773.340000000004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>
        <v>0</v>
      </c>
      <c r="S1746" s="40">
        <v>4314.4399999999996</v>
      </c>
      <c r="T1746" s="19">
        <v>0</v>
      </c>
      <c r="U1746" s="19">
        <v>4314.4399999999996</v>
      </c>
      <c r="V1746" s="39">
        <v>0</v>
      </c>
      <c r="W1746" s="40">
        <v>4314.4399999999996</v>
      </c>
      <c r="X1746" s="19">
        <v>0</v>
      </c>
      <c r="Y1746" s="19">
        <v>4314.4399999999996</v>
      </c>
      <c r="Z1746" s="39">
        <v>0</v>
      </c>
      <c r="AA1746" s="40">
        <v>4314.4399999999996</v>
      </c>
      <c r="AB1746" s="19">
        <v>0</v>
      </c>
      <c r="AC1746" s="19">
        <v>4314.5</v>
      </c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>
        <v>0</v>
      </c>
      <c r="S1749" s="40">
        <v>0</v>
      </c>
      <c r="T1749" s="19">
        <v>0</v>
      </c>
      <c r="U1749" s="19">
        <v>0</v>
      </c>
      <c r="V1749" s="39">
        <v>0</v>
      </c>
      <c r="W1749" s="40">
        <v>0</v>
      </c>
      <c r="X1749" s="19">
        <v>0</v>
      </c>
      <c r="Y1749" s="19">
        <v>0</v>
      </c>
      <c r="Z1749" s="39">
        <v>0</v>
      </c>
      <c r="AA1749" s="40">
        <v>0</v>
      </c>
      <c r="AB1749" s="19">
        <v>0</v>
      </c>
      <c r="AC1749" s="19">
        <v>0</v>
      </c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23500.000000000004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>
        <v>0</v>
      </c>
      <c r="S1751" s="40">
        <v>1958.33</v>
      </c>
      <c r="T1751" s="19">
        <v>0</v>
      </c>
      <c r="U1751" s="19">
        <v>1958.33</v>
      </c>
      <c r="V1751" s="39">
        <v>0</v>
      </c>
      <c r="W1751" s="40">
        <v>1958.33</v>
      </c>
      <c r="X1751" s="19">
        <v>0</v>
      </c>
      <c r="Y1751" s="19">
        <v>1958.33</v>
      </c>
      <c r="Z1751" s="39">
        <v>0</v>
      </c>
      <c r="AA1751" s="40">
        <v>1958.33</v>
      </c>
      <c r="AB1751" s="19">
        <v>0</v>
      </c>
      <c r="AC1751" s="19">
        <v>1958.37</v>
      </c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>
        <v>0</v>
      </c>
      <c r="AA1752" s="40">
        <v>0</v>
      </c>
      <c r="AB1752" s="19">
        <v>0</v>
      </c>
      <c r="AC1752" s="19">
        <v>0</v>
      </c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>
        <v>0</v>
      </c>
      <c r="AA1754" s="40">
        <v>0</v>
      </c>
      <c r="AB1754" s="19">
        <v>0</v>
      </c>
      <c r="AC1754" s="19">
        <v>0</v>
      </c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>
        <v>0</v>
      </c>
      <c r="S1755" s="40">
        <v>0</v>
      </c>
      <c r="T1755" s="19">
        <v>0</v>
      </c>
      <c r="U1755" s="19">
        <v>0</v>
      </c>
      <c r="V1755" s="39">
        <v>0</v>
      </c>
      <c r="W1755" s="40">
        <v>0</v>
      </c>
      <c r="X1755" s="19">
        <v>0</v>
      </c>
      <c r="Y1755" s="19">
        <v>0</v>
      </c>
      <c r="Z1755" s="39">
        <v>0</v>
      </c>
      <c r="AA1755" s="40">
        <v>0</v>
      </c>
      <c r="AB1755" s="19">
        <v>0</v>
      </c>
      <c r="AC1755" s="19">
        <v>0</v>
      </c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>
        <v>0</v>
      </c>
      <c r="S1757" s="40">
        <v>0</v>
      </c>
      <c r="T1757" s="19">
        <v>0</v>
      </c>
      <c r="U1757" s="19">
        <v>0</v>
      </c>
      <c r="V1757" s="39">
        <v>0</v>
      </c>
      <c r="W1757" s="40">
        <v>0</v>
      </c>
      <c r="X1757" s="19">
        <v>0</v>
      </c>
      <c r="Y1757" s="19">
        <v>0</v>
      </c>
      <c r="Z1757" s="39">
        <v>0</v>
      </c>
      <c r="AA1757" s="40">
        <v>0</v>
      </c>
      <c r="AB1757" s="19">
        <v>0</v>
      </c>
      <c r="AC1757" s="19">
        <v>0</v>
      </c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>
        <v>0</v>
      </c>
      <c r="S1758" s="40">
        <v>0</v>
      </c>
      <c r="T1758" s="19">
        <v>0</v>
      </c>
      <c r="U1758" s="19">
        <v>0</v>
      </c>
      <c r="V1758" s="39">
        <v>0</v>
      </c>
      <c r="W1758" s="40">
        <v>0</v>
      </c>
      <c r="X1758" s="19">
        <v>0</v>
      </c>
      <c r="Y1758" s="19">
        <v>0</v>
      </c>
      <c r="Z1758" s="39">
        <v>0</v>
      </c>
      <c r="AA1758" s="40">
        <v>0</v>
      </c>
      <c r="AB1758" s="19">
        <v>0</v>
      </c>
      <c r="AC1758" s="19">
        <v>0</v>
      </c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>
        <v>0</v>
      </c>
      <c r="S1760" s="40">
        <v>0</v>
      </c>
      <c r="T1760" s="19">
        <v>0</v>
      </c>
      <c r="U1760" s="19">
        <v>0</v>
      </c>
      <c r="V1760" s="39">
        <v>0</v>
      </c>
      <c r="W1760" s="40">
        <v>0</v>
      </c>
      <c r="X1760" s="19">
        <v>0</v>
      </c>
      <c r="Y1760" s="19">
        <v>0</v>
      </c>
      <c r="Z1760" s="39">
        <v>0</v>
      </c>
      <c r="AA1760" s="40">
        <v>0</v>
      </c>
      <c r="AB1760" s="19">
        <v>0</v>
      </c>
      <c r="AC1760" s="19">
        <v>0</v>
      </c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>
        <v>0</v>
      </c>
      <c r="S1761" s="40">
        <v>0</v>
      </c>
      <c r="T1761" s="19">
        <v>0</v>
      </c>
      <c r="U1761" s="19">
        <v>0</v>
      </c>
      <c r="V1761" s="39">
        <v>0</v>
      </c>
      <c r="W1761" s="40">
        <v>0</v>
      </c>
      <c r="X1761" s="19">
        <v>0</v>
      </c>
      <c r="Y1761" s="19">
        <v>0</v>
      </c>
      <c r="Z1761" s="39">
        <v>0</v>
      </c>
      <c r="AA1761" s="40">
        <v>0</v>
      </c>
      <c r="AB1761" s="19">
        <v>0</v>
      </c>
      <c r="AC1761" s="19">
        <v>0</v>
      </c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>
        <v>0</v>
      </c>
      <c r="S1763" s="40">
        <v>0</v>
      </c>
      <c r="T1763" s="19">
        <v>0</v>
      </c>
      <c r="U1763" s="19">
        <v>0</v>
      </c>
      <c r="V1763" s="39">
        <v>0</v>
      </c>
      <c r="W1763" s="40">
        <v>0</v>
      </c>
      <c r="X1763" s="19">
        <v>0</v>
      </c>
      <c r="Y1763" s="19">
        <v>0</v>
      </c>
      <c r="Z1763" s="39">
        <v>0</v>
      </c>
      <c r="AA1763" s="40">
        <v>0</v>
      </c>
      <c r="AB1763" s="19">
        <v>0</v>
      </c>
      <c r="AC1763" s="19">
        <v>0</v>
      </c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1182600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>
        <v>0</v>
      </c>
      <c r="S1767" s="40">
        <v>0</v>
      </c>
      <c r="T1767" s="19">
        <v>411600</v>
      </c>
      <c r="U1767" s="19">
        <v>0</v>
      </c>
      <c r="V1767" s="39">
        <v>771000</v>
      </c>
      <c r="W1767" s="40">
        <v>0</v>
      </c>
      <c r="X1767" s="19">
        <v>0</v>
      </c>
      <c r="Y1767" s="19">
        <v>0</v>
      </c>
      <c r="Z1767" s="39">
        <v>0</v>
      </c>
      <c r="AA1767" s="40">
        <v>0</v>
      </c>
      <c r="AB1767" s="19">
        <v>0</v>
      </c>
      <c r="AC1767" s="19">
        <v>0</v>
      </c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1314615.9999999998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>
        <v>0</v>
      </c>
      <c r="S1769" s="40">
        <v>108802</v>
      </c>
      <c r="T1769" s="19">
        <v>0</v>
      </c>
      <c r="U1769" s="19">
        <v>107927.33</v>
      </c>
      <c r="V1769" s="39">
        <v>0</v>
      </c>
      <c r="W1769" s="40">
        <v>101611.67</v>
      </c>
      <c r="X1769" s="19">
        <v>0</v>
      </c>
      <c r="Y1769" s="19">
        <v>114461.67</v>
      </c>
      <c r="Z1769" s="39">
        <v>0</v>
      </c>
      <c r="AA1769" s="40">
        <v>114461.67</v>
      </c>
      <c r="AB1769" s="19">
        <v>0</v>
      </c>
      <c r="AC1769" s="19">
        <v>114461.66</v>
      </c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>
        <v>0</v>
      </c>
      <c r="S1770" s="40">
        <v>0</v>
      </c>
      <c r="T1770" s="19">
        <v>0</v>
      </c>
      <c r="U1770" s="19">
        <v>0</v>
      </c>
      <c r="V1770" s="39">
        <v>0</v>
      </c>
      <c r="W1770" s="40">
        <v>0</v>
      </c>
      <c r="X1770" s="19">
        <v>0</v>
      </c>
      <c r="Y1770" s="19">
        <v>0</v>
      </c>
      <c r="Z1770" s="39">
        <v>0</v>
      </c>
      <c r="AA1770" s="40">
        <v>0</v>
      </c>
      <c r="AB1770" s="19">
        <v>0</v>
      </c>
      <c r="AC1770" s="19">
        <v>0</v>
      </c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>
        <v>0</v>
      </c>
      <c r="S1772" s="40">
        <v>0</v>
      </c>
      <c r="T1772" s="19">
        <v>0</v>
      </c>
      <c r="U1772" s="19">
        <v>0</v>
      </c>
      <c r="V1772" s="39">
        <v>0</v>
      </c>
      <c r="W1772" s="40">
        <v>0</v>
      </c>
      <c r="X1772" s="19">
        <v>0</v>
      </c>
      <c r="Y1772" s="19">
        <v>0</v>
      </c>
      <c r="Z1772" s="39">
        <v>0</v>
      </c>
      <c r="AA1772" s="40">
        <v>0</v>
      </c>
      <c r="AB1772" s="19">
        <v>0</v>
      </c>
      <c r="AC1772" s="19">
        <v>0</v>
      </c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>
        <v>0</v>
      </c>
      <c r="S1776" s="40">
        <v>0</v>
      </c>
      <c r="T1776" s="19">
        <v>0</v>
      </c>
      <c r="U1776" s="19">
        <v>0</v>
      </c>
      <c r="V1776" s="39">
        <v>0</v>
      </c>
      <c r="W1776" s="40">
        <v>0</v>
      </c>
      <c r="X1776" s="19">
        <v>0</v>
      </c>
      <c r="Y1776" s="19">
        <v>0</v>
      </c>
      <c r="Z1776" s="39">
        <v>0</v>
      </c>
      <c r="AA1776" s="40">
        <v>0</v>
      </c>
      <c r="AB1776" s="19">
        <v>0</v>
      </c>
      <c r="AC1776" s="19">
        <v>0</v>
      </c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>
        <v>0</v>
      </c>
      <c r="S1778" s="40">
        <v>0</v>
      </c>
      <c r="T1778" s="19">
        <v>0</v>
      </c>
      <c r="U1778" s="19">
        <v>0</v>
      </c>
      <c r="V1778" s="39">
        <v>0</v>
      </c>
      <c r="W1778" s="40">
        <v>0</v>
      </c>
      <c r="X1778" s="19">
        <v>0</v>
      </c>
      <c r="Y1778" s="19">
        <v>0</v>
      </c>
      <c r="Z1778" s="39">
        <v>0</v>
      </c>
      <c r="AA1778" s="40">
        <v>0</v>
      </c>
      <c r="AB1778" s="19">
        <v>0</v>
      </c>
      <c r="AC1778" s="19">
        <v>0</v>
      </c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807300</v>
      </c>
      <c r="E1791" s="32">
        <f t="shared" si="55"/>
        <v>66400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>
        <v>66400</v>
      </c>
      <c r="S1791" s="40">
        <v>66400</v>
      </c>
      <c r="T1791" s="19">
        <v>0</v>
      </c>
      <c r="U1791" s="19">
        <v>0</v>
      </c>
      <c r="V1791" s="39">
        <v>91400</v>
      </c>
      <c r="W1791" s="40">
        <v>0</v>
      </c>
      <c r="X1791" s="19">
        <v>250000</v>
      </c>
      <c r="Y1791" s="19">
        <v>0</v>
      </c>
      <c r="Z1791" s="39">
        <v>23000</v>
      </c>
      <c r="AA1791" s="40">
        <v>0</v>
      </c>
      <c r="AB1791" s="19">
        <v>146400</v>
      </c>
      <c r="AC1791" s="19">
        <v>0</v>
      </c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>
        <v>0</v>
      </c>
      <c r="AA1792" s="40">
        <v>0</v>
      </c>
      <c r="AB1792" s="19">
        <v>0</v>
      </c>
      <c r="AC1792" s="19">
        <v>0</v>
      </c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10800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10800</v>
      </c>
      <c r="W1793" s="40">
        <v>0</v>
      </c>
      <c r="X1793" s="19">
        <v>0</v>
      </c>
      <c r="Y1793" s="19">
        <v>0</v>
      </c>
      <c r="Z1793" s="39">
        <v>0</v>
      </c>
      <c r="AA1793" s="40">
        <v>0</v>
      </c>
      <c r="AB1793" s="19">
        <v>0</v>
      </c>
      <c r="AC1793" s="19">
        <v>0</v>
      </c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>
        <v>0</v>
      </c>
      <c r="AA1794" s="40">
        <v>0</v>
      </c>
      <c r="AB1794" s="19">
        <v>0</v>
      </c>
      <c r="AC1794" s="19">
        <v>0</v>
      </c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0</v>
      </c>
      <c r="U1795" s="19">
        <v>0</v>
      </c>
      <c r="V1795" s="39">
        <v>0</v>
      </c>
      <c r="W1795" s="40">
        <v>0</v>
      </c>
      <c r="X1795" s="19">
        <v>0</v>
      </c>
      <c r="Y1795" s="19">
        <v>0</v>
      </c>
      <c r="Z1795" s="39">
        <v>0</v>
      </c>
      <c r="AA1795" s="40">
        <v>0</v>
      </c>
      <c r="AB1795" s="19">
        <v>0</v>
      </c>
      <c r="AC1795" s="19">
        <v>0</v>
      </c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>
        <v>0</v>
      </c>
      <c r="AA1796" s="40">
        <v>0</v>
      </c>
      <c r="AB1796" s="19">
        <v>0</v>
      </c>
      <c r="AC1796" s="19">
        <v>0</v>
      </c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1820669</v>
      </c>
      <c r="E1797" s="32">
        <f t="shared" si="57"/>
        <v>379129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100000</v>
      </c>
      <c r="S1797" s="40">
        <v>0</v>
      </c>
      <c r="T1797" s="19">
        <v>809329</v>
      </c>
      <c r="U1797" s="19">
        <v>208329</v>
      </c>
      <c r="V1797" s="39">
        <v>178000</v>
      </c>
      <c r="W1797" s="40">
        <v>95000</v>
      </c>
      <c r="X1797" s="19">
        <v>87000</v>
      </c>
      <c r="Y1797" s="19">
        <v>22000</v>
      </c>
      <c r="Z1797" s="39">
        <v>187500</v>
      </c>
      <c r="AA1797" s="40">
        <v>0</v>
      </c>
      <c r="AB1797" s="19">
        <v>77040</v>
      </c>
      <c r="AC1797" s="19">
        <v>0</v>
      </c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593400</v>
      </c>
      <c r="E1798" s="32">
        <f t="shared" si="57"/>
        <v>347100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>
        <v>127000</v>
      </c>
      <c r="S1798" s="40">
        <v>0</v>
      </c>
      <c r="T1798" s="19">
        <v>0</v>
      </c>
      <c r="U1798" s="19">
        <v>0</v>
      </c>
      <c r="V1798" s="39">
        <v>0</v>
      </c>
      <c r="W1798" s="40">
        <v>0</v>
      </c>
      <c r="X1798" s="19">
        <v>0</v>
      </c>
      <c r="Y1798" s="19">
        <v>0</v>
      </c>
      <c r="Z1798" s="39">
        <v>41000</v>
      </c>
      <c r="AA1798" s="40">
        <v>19000</v>
      </c>
      <c r="AB1798" s="19">
        <v>0</v>
      </c>
      <c r="AC1798" s="19">
        <v>0</v>
      </c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113800</v>
      </c>
      <c r="E1799" s="32">
        <f t="shared" si="57"/>
        <v>36000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71000</v>
      </c>
      <c r="U1799" s="19">
        <v>36000</v>
      </c>
      <c r="V1799" s="39">
        <v>0</v>
      </c>
      <c r="W1799" s="40">
        <v>0</v>
      </c>
      <c r="X1799" s="19">
        <v>0</v>
      </c>
      <c r="Y1799" s="19">
        <v>0</v>
      </c>
      <c r="Z1799" s="39">
        <v>0</v>
      </c>
      <c r="AA1799" s="40">
        <v>0</v>
      </c>
      <c r="AB1799" s="19">
        <v>42800</v>
      </c>
      <c r="AC1799" s="19">
        <v>0</v>
      </c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665198.62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>
        <v>0</v>
      </c>
      <c r="S1801" s="40">
        <v>54600.86</v>
      </c>
      <c r="T1801" s="19">
        <v>0</v>
      </c>
      <c r="U1801" s="19">
        <v>53072.47</v>
      </c>
      <c r="V1801" s="39">
        <v>0</v>
      </c>
      <c r="W1801" s="40">
        <v>51032.03</v>
      </c>
      <c r="X1801" s="19">
        <v>0</v>
      </c>
      <c r="Y1801" s="19">
        <v>57923.3</v>
      </c>
      <c r="Z1801" s="39">
        <v>0</v>
      </c>
      <c r="AA1801" s="40">
        <v>57923.3</v>
      </c>
      <c r="AB1801" s="19">
        <v>0</v>
      </c>
      <c r="AC1801" s="19">
        <v>62628.85</v>
      </c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797400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>
        <v>0</v>
      </c>
      <c r="S1802" s="40">
        <v>66450</v>
      </c>
      <c r="T1802" s="19">
        <v>0</v>
      </c>
      <c r="U1802" s="19">
        <v>66450</v>
      </c>
      <c r="V1802" s="39">
        <v>0</v>
      </c>
      <c r="W1802" s="40">
        <v>66450</v>
      </c>
      <c r="X1802" s="19">
        <v>0</v>
      </c>
      <c r="Y1802" s="19">
        <v>66450</v>
      </c>
      <c r="Z1802" s="39">
        <v>0</v>
      </c>
      <c r="AA1802" s="40">
        <v>66450</v>
      </c>
      <c r="AB1802" s="19">
        <v>0</v>
      </c>
      <c r="AC1802" s="19">
        <v>66450</v>
      </c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681753.79999999993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>
        <v>0</v>
      </c>
      <c r="S1803" s="40">
        <v>56752.82</v>
      </c>
      <c r="T1803" s="19">
        <v>0</v>
      </c>
      <c r="U1803" s="19">
        <v>56752.82</v>
      </c>
      <c r="V1803" s="39">
        <v>0</v>
      </c>
      <c r="W1803" s="40">
        <v>56932.82</v>
      </c>
      <c r="X1803" s="19">
        <v>0</v>
      </c>
      <c r="Y1803" s="19">
        <v>56932.82</v>
      </c>
      <c r="Z1803" s="39">
        <v>0</v>
      </c>
      <c r="AA1803" s="40">
        <v>56932.82</v>
      </c>
      <c r="AB1803" s="19">
        <v>0</v>
      </c>
      <c r="AC1803" s="19">
        <v>56932.78</v>
      </c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113251.2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>
        <v>0</v>
      </c>
      <c r="S1804" s="40">
        <v>9597.8799999999992</v>
      </c>
      <c r="T1804" s="19">
        <v>0</v>
      </c>
      <c r="U1804" s="19">
        <v>9597.8799999999992</v>
      </c>
      <c r="V1804" s="39">
        <v>0</v>
      </c>
      <c r="W1804" s="40">
        <v>9596.8799999999992</v>
      </c>
      <c r="X1804" s="19">
        <v>0</v>
      </c>
      <c r="Y1804" s="19">
        <v>8957.08</v>
      </c>
      <c r="Z1804" s="39">
        <v>0</v>
      </c>
      <c r="AA1804" s="40">
        <v>8957.08</v>
      </c>
      <c r="AB1804" s="19">
        <v>0</v>
      </c>
      <c r="AC1804" s="19">
        <v>8957.1200000000008</v>
      </c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68932.83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>
        <v>0</v>
      </c>
      <c r="S1805" s="40">
        <v>6061.96</v>
      </c>
      <c r="T1805" s="19">
        <v>0</v>
      </c>
      <c r="U1805" s="19">
        <v>6059.96</v>
      </c>
      <c r="V1805" s="39">
        <v>0</v>
      </c>
      <c r="W1805" s="40">
        <v>5270.29</v>
      </c>
      <c r="X1805" s="19">
        <v>0</v>
      </c>
      <c r="Y1805" s="19">
        <v>5269.29</v>
      </c>
      <c r="Z1805" s="39">
        <v>0</v>
      </c>
      <c r="AA1805" s="40">
        <v>4950.29</v>
      </c>
      <c r="AB1805" s="19">
        <v>0</v>
      </c>
      <c r="AC1805" s="19">
        <v>4949.28</v>
      </c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>
        <v>0</v>
      </c>
      <c r="AA1806" s="40">
        <v>0</v>
      </c>
      <c r="AB1806" s="19">
        <v>0</v>
      </c>
      <c r="AC1806" s="19">
        <v>0</v>
      </c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2358941.5800000005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>
        <v>0</v>
      </c>
      <c r="S1807" s="40">
        <v>178660.01</v>
      </c>
      <c r="T1807" s="19">
        <v>0</v>
      </c>
      <c r="U1807" s="19">
        <v>186627.68</v>
      </c>
      <c r="V1807" s="39">
        <v>0</v>
      </c>
      <c r="W1807" s="40">
        <v>190091.35</v>
      </c>
      <c r="X1807" s="19">
        <v>0</v>
      </c>
      <c r="Y1807" s="19">
        <v>179317.35</v>
      </c>
      <c r="Z1807" s="39">
        <v>0</v>
      </c>
      <c r="AA1807" s="40">
        <v>179249.92000000001</v>
      </c>
      <c r="AB1807" s="19">
        <v>0</v>
      </c>
      <c r="AC1807" s="19">
        <v>182731.91</v>
      </c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286546.77999999991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>
        <v>0</v>
      </c>
      <c r="S1808" s="40">
        <v>28971.86</v>
      </c>
      <c r="T1808" s="19">
        <v>0</v>
      </c>
      <c r="U1808" s="19">
        <v>19528.310000000001</v>
      </c>
      <c r="V1808" s="39">
        <v>0</v>
      </c>
      <c r="W1808" s="40">
        <v>19528.310000000001</v>
      </c>
      <c r="X1808" s="19">
        <v>0</v>
      </c>
      <c r="Y1808" s="19">
        <v>19526.310000000001</v>
      </c>
      <c r="Z1808" s="39">
        <v>0</v>
      </c>
      <c r="AA1808" s="40">
        <v>19369.419999999998</v>
      </c>
      <c r="AB1808" s="19">
        <v>0</v>
      </c>
      <c r="AC1808" s="19">
        <v>19369.41</v>
      </c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321672.63999999996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>
        <v>0</v>
      </c>
      <c r="S1809" s="40">
        <v>26176.75</v>
      </c>
      <c r="T1809" s="19">
        <v>0</v>
      </c>
      <c r="U1809" s="19">
        <v>27148.97</v>
      </c>
      <c r="V1809" s="39">
        <v>0</v>
      </c>
      <c r="W1809" s="40">
        <v>27148.97</v>
      </c>
      <c r="X1809" s="19">
        <v>0</v>
      </c>
      <c r="Y1809" s="19">
        <v>27148.97</v>
      </c>
      <c r="Z1809" s="39">
        <v>0</v>
      </c>
      <c r="AA1809" s="40">
        <v>27147.97</v>
      </c>
      <c r="AB1809" s="19">
        <v>0</v>
      </c>
      <c r="AC1809" s="19">
        <v>27810.09</v>
      </c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1200000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>
        <v>480000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>
        <v>0</v>
      </c>
      <c r="AA1816" s="40">
        <v>0</v>
      </c>
      <c r="AB1816" s="19">
        <v>0</v>
      </c>
      <c r="AC1816" s="19">
        <v>0</v>
      </c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213500.00000000003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>
        <v>0</v>
      </c>
      <c r="S1818" s="40">
        <v>34458.33</v>
      </c>
      <c r="T1818" s="19">
        <v>0</v>
      </c>
      <c r="U1818" s="19">
        <v>34458.33</v>
      </c>
      <c r="V1818" s="39">
        <v>0</v>
      </c>
      <c r="W1818" s="40">
        <v>34458.33</v>
      </c>
      <c r="X1818" s="19">
        <v>0</v>
      </c>
      <c r="Y1818" s="19">
        <v>34458.33</v>
      </c>
      <c r="Z1818" s="39">
        <v>0</v>
      </c>
      <c r="AA1818" s="40">
        <v>34458.33</v>
      </c>
      <c r="AB1818" s="19">
        <v>0</v>
      </c>
      <c r="AC1818" s="19">
        <v>34458.35</v>
      </c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191700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>
        <v>191700</v>
      </c>
      <c r="AC1820" s="22">
        <v>0</v>
      </c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11881577.300000001</v>
      </c>
      <c r="E1843" s="32">
        <f t="shared" si="57"/>
        <v>13047302.149999999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>
        <v>680262.97</v>
      </c>
      <c r="S1843" s="40">
        <v>1871900.81</v>
      </c>
      <c r="T1843" s="19">
        <v>827638.73</v>
      </c>
      <c r="U1843" s="19">
        <v>1224721.49</v>
      </c>
      <c r="V1843" s="39">
        <v>583590</v>
      </c>
      <c r="W1843" s="40">
        <v>1173036.23</v>
      </c>
      <c r="X1843" s="19">
        <v>982248.95999999996</v>
      </c>
      <c r="Y1843" s="19">
        <v>566110.76</v>
      </c>
      <c r="Z1843" s="39">
        <v>319999.8</v>
      </c>
      <c r="AA1843" s="40">
        <v>991258.94</v>
      </c>
      <c r="AB1843" s="19">
        <v>539304.98</v>
      </c>
      <c r="AC1843" s="19">
        <v>1190778.27</v>
      </c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4329870.7199999988</v>
      </c>
      <c r="E1844" s="32">
        <f t="shared" si="57"/>
        <v>4085975.5500000007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>
        <v>611952.34</v>
      </c>
      <c r="S1844" s="40">
        <v>393269.96</v>
      </c>
      <c r="T1844" s="19">
        <v>749246.09</v>
      </c>
      <c r="U1844" s="19">
        <v>212766.14</v>
      </c>
      <c r="V1844" s="39">
        <v>191325.76</v>
      </c>
      <c r="W1844" s="40">
        <v>285597.83</v>
      </c>
      <c r="X1844" s="19">
        <v>347007.4</v>
      </c>
      <c r="Y1844" s="19">
        <v>319328.7</v>
      </c>
      <c r="Z1844" s="39">
        <v>160863.5</v>
      </c>
      <c r="AA1844" s="40">
        <v>192720.9</v>
      </c>
      <c r="AB1844" s="19">
        <v>128648.75</v>
      </c>
      <c r="AC1844" s="19">
        <v>383643.76</v>
      </c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5433986.8000000007</v>
      </c>
      <c r="E1845" s="32">
        <f t="shared" si="57"/>
        <v>4579147.7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>
        <v>634202.5</v>
      </c>
      <c r="S1845" s="40">
        <v>183241.5</v>
      </c>
      <c r="T1845" s="19">
        <v>476810</v>
      </c>
      <c r="U1845" s="19">
        <v>321410</v>
      </c>
      <c r="V1845" s="39">
        <v>481424.8</v>
      </c>
      <c r="W1845" s="40">
        <v>343550</v>
      </c>
      <c r="X1845" s="19">
        <v>378180</v>
      </c>
      <c r="Y1845" s="19">
        <v>234127</v>
      </c>
      <c r="Z1845" s="39">
        <v>492027.9</v>
      </c>
      <c r="AA1845" s="40">
        <v>206140</v>
      </c>
      <c r="AB1845" s="19">
        <v>224215</v>
      </c>
      <c r="AC1845" s="19">
        <v>191005</v>
      </c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4049225.62</v>
      </c>
      <c r="E1846" s="32">
        <f t="shared" si="57"/>
        <v>3407501.66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>
        <v>294140.13</v>
      </c>
      <c r="S1846" s="40">
        <v>369193.13</v>
      </c>
      <c r="T1846" s="19">
        <v>213983.98</v>
      </c>
      <c r="U1846" s="19">
        <v>223297.98</v>
      </c>
      <c r="V1846" s="39">
        <v>347628.08</v>
      </c>
      <c r="W1846" s="40">
        <v>343360.28</v>
      </c>
      <c r="X1846" s="19">
        <v>547416.09</v>
      </c>
      <c r="Y1846" s="19">
        <v>283555.17</v>
      </c>
      <c r="Z1846" s="39">
        <v>178522.83</v>
      </c>
      <c r="AA1846" s="40">
        <v>247361.83</v>
      </c>
      <c r="AB1846" s="19">
        <v>421706.07</v>
      </c>
      <c r="AC1846" s="19">
        <v>245259.83</v>
      </c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4301843.12</v>
      </c>
      <c r="E1847" s="32">
        <f t="shared" si="57"/>
        <v>3649845.52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>
        <v>420127.5</v>
      </c>
      <c r="S1847" s="40">
        <v>263581</v>
      </c>
      <c r="T1847" s="19">
        <v>319871.2</v>
      </c>
      <c r="U1847" s="19">
        <v>256516</v>
      </c>
      <c r="V1847" s="39">
        <v>293892</v>
      </c>
      <c r="W1847" s="40">
        <v>501893.42</v>
      </c>
      <c r="X1847" s="19">
        <v>491960.42</v>
      </c>
      <c r="Y1847" s="19">
        <v>357450.9</v>
      </c>
      <c r="Z1847" s="39">
        <v>185020</v>
      </c>
      <c r="AA1847" s="40">
        <v>352450</v>
      </c>
      <c r="AB1847" s="19">
        <v>367163</v>
      </c>
      <c r="AC1847" s="19">
        <v>199933</v>
      </c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7655630</v>
      </c>
      <c r="E1848" s="32">
        <f t="shared" si="57"/>
        <v>3894152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>
        <v>49300</v>
      </c>
      <c r="S1848" s="40">
        <v>794075</v>
      </c>
      <c r="T1848" s="19">
        <v>799725</v>
      </c>
      <c r="U1848" s="19">
        <v>555600</v>
      </c>
      <c r="V1848" s="39">
        <v>2458420</v>
      </c>
      <c r="W1848" s="40">
        <v>198700</v>
      </c>
      <c r="X1848" s="19">
        <v>583850</v>
      </c>
      <c r="Y1848" s="19">
        <v>145750</v>
      </c>
      <c r="Z1848" s="39">
        <v>646590</v>
      </c>
      <c r="AA1848" s="40">
        <v>49090</v>
      </c>
      <c r="AB1848" s="19">
        <v>1772320</v>
      </c>
      <c r="AC1848" s="19">
        <v>276091</v>
      </c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575343.29</v>
      </c>
      <c r="E1853" s="32">
        <f t="shared" si="57"/>
        <v>351529.47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>
        <v>46650</v>
      </c>
      <c r="S1853" s="40">
        <v>33897.599999999999</v>
      </c>
      <c r="T1853" s="19">
        <v>89760</v>
      </c>
      <c r="U1853" s="19">
        <v>24900.04</v>
      </c>
      <c r="V1853" s="39">
        <v>67477</v>
      </c>
      <c r="W1853" s="40">
        <v>47700</v>
      </c>
      <c r="X1853" s="19">
        <v>45369</v>
      </c>
      <c r="Y1853" s="19">
        <v>6666.1</v>
      </c>
      <c r="Z1853" s="39">
        <v>32377.99</v>
      </c>
      <c r="AA1853" s="40">
        <v>14717.5</v>
      </c>
      <c r="AB1853" s="19">
        <v>57763.74</v>
      </c>
      <c r="AC1853" s="19">
        <v>15214.94</v>
      </c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3503980.15</v>
      </c>
      <c r="E1856" s="32">
        <f t="shared" si="57"/>
        <v>3507658.9000000004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>
        <v>372085.85</v>
      </c>
      <c r="S1856" s="40">
        <v>300463.55</v>
      </c>
      <c r="T1856" s="19">
        <v>518224</v>
      </c>
      <c r="U1856" s="19">
        <v>292225.8</v>
      </c>
      <c r="V1856" s="39">
        <v>82520</v>
      </c>
      <c r="W1856" s="40">
        <v>237616</v>
      </c>
      <c r="X1856" s="19">
        <v>482255.3</v>
      </c>
      <c r="Y1856" s="19">
        <v>317508</v>
      </c>
      <c r="Z1856" s="39">
        <v>196680</v>
      </c>
      <c r="AA1856" s="40">
        <v>222830.35</v>
      </c>
      <c r="AB1856" s="19">
        <v>283646</v>
      </c>
      <c r="AC1856" s="19">
        <v>143654.70000000001</v>
      </c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956847</v>
      </c>
      <c r="E1857" s="32">
        <f t="shared" si="57"/>
        <v>688553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>
        <v>185879</v>
      </c>
      <c r="S1857" s="42">
        <v>79559</v>
      </c>
      <c r="T1857" s="22">
        <v>0</v>
      </c>
      <c r="U1857" s="22">
        <v>54040</v>
      </c>
      <c r="V1857" s="41">
        <v>0</v>
      </c>
      <c r="W1857" s="42">
        <v>0</v>
      </c>
      <c r="X1857" s="22">
        <v>187640</v>
      </c>
      <c r="Y1857" s="22">
        <v>133650</v>
      </c>
      <c r="Z1857" s="41">
        <v>208930</v>
      </c>
      <c r="AA1857" s="42">
        <v>59740</v>
      </c>
      <c r="AB1857" s="22">
        <v>0</v>
      </c>
      <c r="AC1857" s="22">
        <v>54400</v>
      </c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3006817</v>
      </c>
      <c r="E1860" s="32">
        <f t="shared" ref="E1860:E1923" si="59">G1860+I1860+K1860+M1860+O1860+Q1860+S1860+U1860+W1860+Y1860+AA1860+AC1860</f>
        <v>2949017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>
        <v>0</v>
      </c>
      <c r="S1860" s="42">
        <v>66400</v>
      </c>
      <c r="T1860" s="22">
        <v>66400</v>
      </c>
      <c r="U1860" s="22">
        <v>868829</v>
      </c>
      <c r="V1860" s="41">
        <v>743829</v>
      </c>
      <c r="W1860" s="42">
        <v>645000</v>
      </c>
      <c r="X1860" s="22">
        <v>675000</v>
      </c>
      <c r="Y1860" s="22">
        <v>302200</v>
      </c>
      <c r="Z1860" s="41">
        <v>407200</v>
      </c>
      <c r="AA1860" s="42">
        <v>556688</v>
      </c>
      <c r="AB1860" s="22">
        <v>556688</v>
      </c>
      <c r="AC1860" s="22">
        <v>0</v>
      </c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2409074.1199999996</v>
      </c>
      <c r="E1861" s="32">
        <f t="shared" si="59"/>
        <v>1764820.4700000002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>
        <v>644253.65</v>
      </c>
      <c r="S1861" s="40">
        <v>206998.56</v>
      </c>
      <c r="T1861" s="19">
        <v>0</v>
      </c>
      <c r="U1861" s="19">
        <v>188404.33</v>
      </c>
      <c r="V1861" s="39">
        <v>0</v>
      </c>
      <c r="W1861" s="40">
        <v>0</v>
      </c>
      <c r="X1861" s="19">
        <v>627827.9</v>
      </c>
      <c r="Y1861" s="19">
        <v>305288.84000000003</v>
      </c>
      <c r="Z1861" s="39">
        <v>691419.07</v>
      </c>
      <c r="AA1861" s="40">
        <v>197725.9</v>
      </c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139475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>
        <v>0</v>
      </c>
      <c r="S1862" s="42">
        <v>0</v>
      </c>
      <c r="T1862" s="22">
        <v>0</v>
      </c>
      <c r="U1862" s="22">
        <v>19022</v>
      </c>
      <c r="V1862" s="41">
        <v>0</v>
      </c>
      <c r="W1862" s="42">
        <v>0</v>
      </c>
      <c r="X1862" s="22">
        <v>0</v>
      </c>
      <c r="Y1862" s="22">
        <v>16919</v>
      </c>
      <c r="Z1862" s="41">
        <v>0</v>
      </c>
      <c r="AA1862" s="42">
        <v>0</v>
      </c>
      <c r="AB1862" s="22">
        <v>0</v>
      </c>
      <c r="AC1862" s="22">
        <v>27584</v>
      </c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242666.18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>
        <v>0</v>
      </c>
      <c r="AC1874" s="19">
        <v>242666.18</v>
      </c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228788</v>
      </c>
      <c r="E1875" s="32">
        <f t="shared" si="59"/>
        <v>358250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>
        <v>0</v>
      </c>
      <c r="Y1875" s="19">
        <v>85500</v>
      </c>
      <c r="Z1875" s="39">
        <v>85500</v>
      </c>
      <c r="AA1875" s="40">
        <v>0</v>
      </c>
      <c r="AB1875" s="19">
        <v>0</v>
      </c>
      <c r="AC1875" s="19">
        <v>272750</v>
      </c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715780</v>
      </c>
      <c r="E1876" s="32">
        <f t="shared" si="59"/>
        <v>719587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>
        <v>72905</v>
      </c>
      <c r="S1876" s="42">
        <v>86486</v>
      </c>
      <c r="T1876" s="22">
        <v>86486</v>
      </c>
      <c r="U1876" s="22">
        <v>67894</v>
      </c>
      <c r="V1876" s="41">
        <v>67894</v>
      </c>
      <c r="W1876" s="42">
        <v>69882</v>
      </c>
      <c r="X1876" s="22">
        <v>69882</v>
      </c>
      <c r="Y1876" s="22">
        <v>55575</v>
      </c>
      <c r="Z1876" s="41">
        <v>55575</v>
      </c>
      <c r="AA1876" s="42">
        <v>61560</v>
      </c>
      <c r="AB1876" s="22">
        <v>61560</v>
      </c>
      <c r="AC1876" s="22">
        <v>68502</v>
      </c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58278</v>
      </c>
      <c r="E1877" s="32">
        <f t="shared" si="59"/>
        <v>57576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>
        <v>6534</v>
      </c>
      <c r="S1877" s="42">
        <v>5940</v>
      </c>
      <c r="T1877" s="22">
        <v>5940</v>
      </c>
      <c r="U1877" s="22">
        <v>5049</v>
      </c>
      <c r="V1877" s="41">
        <v>5049</v>
      </c>
      <c r="W1877" s="42">
        <v>5415</v>
      </c>
      <c r="X1877" s="22">
        <v>5415</v>
      </c>
      <c r="Y1877" s="22">
        <v>5130</v>
      </c>
      <c r="Z1877" s="41">
        <v>5130</v>
      </c>
      <c r="AA1877" s="42">
        <v>4845</v>
      </c>
      <c r="AB1877" s="22">
        <v>4845</v>
      </c>
      <c r="AC1877" s="22">
        <v>4998</v>
      </c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615000</v>
      </c>
      <c r="E1880" s="32">
        <f t="shared" si="59"/>
        <v>580000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>
        <v>45000</v>
      </c>
      <c r="S1880" s="40">
        <v>75000</v>
      </c>
      <c r="T1880" s="19">
        <v>75000</v>
      </c>
      <c r="U1880" s="19">
        <v>75000</v>
      </c>
      <c r="V1880" s="39">
        <v>75000</v>
      </c>
      <c r="W1880" s="40">
        <v>50000</v>
      </c>
      <c r="X1880" s="19">
        <v>50000</v>
      </c>
      <c r="Y1880" s="19">
        <v>40000</v>
      </c>
      <c r="Z1880" s="39">
        <v>40000</v>
      </c>
      <c r="AA1880" s="40">
        <v>40000</v>
      </c>
      <c r="AB1880" s="19">
        <v>40000</v>
      </c>
      <c r="AC1880" s="19">
        <v>30000</v>
      </c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8195608</v>
      </c>
      <c r="E1881" s="32">
        <f t="shared" si="59"/>
        <v>8150406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>
        <v>690902</v>
      </c>
      <c r="S1881" s="40">
        <v>608432</v>
      </c>
      <c r="T1881" s="19">
        <v>608432</v>
      </c>
      <c r="U1881" s="19">
        <v>729579</v>
      </c>
      <c r="V1881" s="39">
        <v>729579</v>
      </c>
      <c r="W1881" s="40">
        <v>623762</v>
      </c>
      <c r="X1881" s="19">
        <v>608642</v>
      </c>
      <c r="Y1881" s="19">
        <v>704234</v>
      </c>
      <c r="Z1881" s="39">
        <v>704234</v>
      </c>
      <c r="AA1881" s="40">
        <v>677518</v>
      </c>
      <c r="AB1881" s="19">
        <v>677518</v>
      </c>
      <c r="AC1881" s="19">
        <v>630843</v>
      </c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873260</v>
      </c>
      <c r="E1882" s="32">
        <f t="shared" si="59"/>
        <v>876980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>
        <v>69570</v>
      </c>
      <c r="S1882" s="40">
        <v>69330</v>
      </c>
      <c r="T1882" s="19">
        <v>69330</v>
      </c>
      <c r="U1882" s="19">
        <v>72820</v>
      </c>
      <c r="V1882" s="39">
        <v>72820</v>
      </c>
      <c r="W1882" s="40">
        <v>67760</v>
      </c>
      <c r="X1882" s="19">
        <v>67760</v>
      </c>
      <c r="Y1882" s="19">
        <v>71380</v>
      </c>
      <c r="Z1882" s="39">
        <v>71380</v>
      </c>
      <c r="AA1882" s="40">
        <v>71720</v>
      </c>
      <c r="AB1882" s="19">
        <v>71720</v>
      </c>
      <c r="AC1882" s="19">
        <v>69490</v>
      </c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7008800</v>
      </c>
      <c r="E1885" s="32">
        <f t="shared" si="59"/>
        <v>6431000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>
        <v>584200</v>
      </c>
      <c r="S1885" s="40">
        <v>579100</v>
      </c>
      <c r="T1885" s="19">
        <v>1018270</v>
      </c>
      <c r="U1885" s="19">
        <v>612200</v>
      </c>
      <c r="V1885" s="39">
        <v>579100</v>
      </c>
      <c r="W1885" s="40">
        <v>612800</v>
      </c>
      <c r="X1885" s="19">
        <v>612200</v>
      </c>
      <c r="Y1885" s="19">
        <v>576200</v>
      </c>
      <c r="Z1885" s="39">
        <v>240132.88</v>
      </c>
      <c r="AA1885" s="40">
        <v>576500</v>
      </c>
      <c r="AB1885" s="19">
        <v>948867.12</v>
      </c>
      <c r="AC1885" s="19">
        <v>0</v>
      </c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2825401.5</v>
      </c>
      <c r="E1887" s="32">
        <f t="shared" si="59"/>
        <v>2843123.3200000003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>
        <v>252601.93</v>
      </c>
      <c r="S1887" s="40">
        <v>233082.65</v>
      </c>
      <c r="T1887" s="19">
        <v>234582.65</v>
      </c>
      <c r="U1887" s="19">
        <v>266155.40000000002</v>
      </c>
      <c r="V1887" s="39">
        <v>264655.40000000002</v>
      </c>
      <c r="W1887" s="40">
        <v>255752.25</v>
      </c>
      <c r="X1887" s="19">
        <v>255752.25</v>
      </c>
      <c r="Y1887" s="19">
        <v>265239.67</v>
      </c>
      <c r="Z1887" s="39">
        <v>265239.67</v>
      </c>
      <c r="AA1887" s="40">
        <v>259802.96</v>
      </c>
      <c r="AB1887" s="19">
        <v>259802.96</v>
      </c>
      <c r="AC1887" s="19">
        <v>263631.03000000003</v>
      </c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23764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>
        <v>640</v>
      </c>
      <c r="S1890" s="42">
        <v>0</v>
      </c>
      <c r="T1890" s="22">
        <v>1530</v>
      </c>
      <c r="U1890" s="22">
        <v>0</v>
      </c>
      <c r="V1890" s="41">
        <v>5255</v>
      </c>
      <c r="W1890" s="42">
        <v>0</v>
      </c>
      <c r="X1890" s="22">
        <v>2637</v>
      </c>
      <c r="Y1890" s="22">
        <v>0</v>
      </c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379550</v>
      </c>
      <c r="E1892" s="32">
        <f t="shared" si="59"/>
        <v>286210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>
        <v>11660</v>
      </c>
      <c r="S1892" s="42">
        <v>166210</v>
      </c>
      <c r="T1892" s="22">
        <v>21060</v>
      </c>
      <c r="U1892" s="22">
        <v>0</v>
      </c>
      <c r="V1892" s="41">
        <v>0</v>
      </c>
      <c r="W1892" s="42">
        <v>0</v>
      </c>
      <c r="X1892" s="22">
        <v>23760</v>
      </c>
      <c r="Y1892" s="22">
        <v>0</v>
      </c>
      <c r="Z1892" s="41">
        <v>30150</v>
      </c>
      <c r="AA1892" s="42">
        <v>120000</v>
      </c>
      <c r="AB1892" s="22">
        <v>91900</v>
      </c>
      <c r="AC1892" s="22">
        <v>0</v>
      </c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265000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0</v>
      </c>
      <c r="Y1893" s="22">
        <v>0</v>
      </c>
      <c r="Z1893" s="41">
        <v>108000</v>
      </c>
      <c r="AA1893" s="42">
        <v>0</v>
      </c>
      <c r="AB1893" s="22">
        <v>157000</v>
      </c>
      <c r="AC1893" s="22">
        <v>0</v>
      </c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44380.03</v>
      </c>
      <c r="E1894" s="32">
        <f t="shared" si="59"/>
        <v>33206.49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>
        <v>43261.88</v>
      </c>
      <c r="S1894" s="42">
        <v>0</v>
      </c>
      <c r="T1894" s="22">
        <v>0</v>
      </c>
      <c r="U1894" s="22">
        <v>2395.08</v>
      </c>
      <c r="V1894" s="41">
        <v>0</v>
      </c>
      <c r="W1894" s="42">
        <v>1596.72</v>
      </c>
      <c r="X1894" s="22">
        <v>0</v>
      </c>
      <c r="Y1894" s="22">
        <v>0</v>
      </c>
      <c r="Z1894" s="41">
        <v>0</v>
      </c>
      <c r="AA1894" s="42">
        <v>25000</v>
      </c>
      <c r="AB1894" s="22">
        <v>0</v>
      </c>
      <c r="AC1894" s="22">
        <v>222.9</v>
      </c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122.1</v>
      </c>
      <c r="E1895" s="32">
        <f t="shared" si="59"/>
        <v>122.1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>
        <v>0</v>
      </c>
      <c r="W1895" s="42">
        <v>48.85</v>
      </c>
      <c r="X1895" s="22">
        <v>48.85</v>
      </c>
      <c r="Y1895" s="22">
        <v>0</v>
      </c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816164.65</v>
      </c>
      <c r="E1896" s="32">
        <f t="shared" si="59"/>
        <v>601254.67000000004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>
        <v>17284</v>
      </c>
      <c r="S1896" s="40">
        <v>7586</v>
      </c>
      <c r="T1896" s="19">
        <v>11351</v>
      </c>
      <c r="U1896" s="19">
        <v>7256</v>
      </c>
      <c r="V1896" s="39">
        <v>6549</v>
      </c>
      <c r="W1896" s="40">
        <v>102330.97</v>
      </c>
      <c r="X1896" s="19">
        <v>6759</v>
      </c>
      <c r="Y1896" s="19">
        <v>8874</v>
      </c>
      <c r="Z1896" s="39">
        <v>110770.6</v>
      </c>
      <c r="AA1896" s="40">
        <v>175397.9</v>
      </c>
      <c r="AB1896" s="19">
        <v>457898.65</v>
      </c>
      <c r="AC1896" s="19">
        <v>105737</v>
      </c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365101.68000000005</v>
      </c>
      <c r="E1898" s="32">
        <f t="shared" si="59"/>
        <v>374950.43000000005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>
        <v>42449.73</v>
      </c>
      <c r="S1898" s="40">
        <v>27069.72</v>
      </c>
      <c r="T1898" s="19">
        <v>27069.72</v>
      </c>
      <c r="U1898" s="19">
        <v>38209.839999999997</v>
      </c>
      <c r="V1898" s="39">
        <v>38209.839999999997</v>
      </c>
      <c r="W1898" s="40">
        <v>48405.65</v>
      </c>
      <c r="X1898" s="19">
        <v>48405.65</v>
      </c>
      <c r="Y1898" s="19">
        <v>40629.53</v>
      </c>
      <c r="Z1898" s="39">
        <v>40629.53</v>
      </c>
      <c r="AA1898" s="40">
        <v>22894.65</v>
      </c>
      <c r="AB1898" s="19">
        <v>22894.65</v>
      </c>
      <c r="AC1898" s="19">
        <v>39432.9</v>
      </c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24336.599999999995</v>
      </c>
      <c r="E1899" s="32">
        <f t="shared" si="59"/>
        <v>24336.599999999995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>
        <v>2118.8000000000002</v>
      </c>
      <c r="S1899" s="40">
        <v>2118.8000000000002</v>
      </c>
      <c r="T1899" s="19">
        <v>2118.8000000000002</v>
      </c>
      <c r="U1899" s="19">
        <v>2118.8000000000002</v>
      </c>
      <c r="V1899" s="39">
        <v>2118.8000000000002</v>
      </c>
      <c r="W1899" s="40">
        <v>2118.8000000000002</v>
      </c>
      <c r="X1899" s="19">
        <v>1755.8</v>
      </c>
      <c r="Y1899" s="19">
        <v>1755.8</v>
      </c>
      <c r="Z1899" s="39">
        <v>1755.8</v>
      </c>
      <c r="AA1899" s="40">
        <v>1755.8</v>
      </c>
      <c r="AB1899" s="19">
        <v>1755.8</v>
      </c>
      <c r="AC1899" s="19">
        <v>1755.8</v>
      </c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424387.2</v>
      </c>
      <c r="E1901" s="32">
        <f t="shared" si="59"/>
        <v>399495.2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>
        <v>8346</v>
      </c>
      <c r="S1901" s="40">
        <v>8815</v>
      </c>
      <c r="T1901" s="19">
        <v>39500.199999999997</v>
      </c>
      <c r="U1901" s="19">
        <v>9157</v>
      </c>
      <c r="V1901" s="39">
        <v>9007</v>
      </c>
      <c r="W1901" s="40">
        <v>45884</v>
      </c>
      <c r="X1901" s="19">
        <v>46016</v>
      </c>
      <c r="Y1901" s="19">
        <v>38254</v>
      </c>
      <c r="Z1901" s="39">
        <v>38254</v>
      </c>
      <c r="AA1901" s="40">
        <v>38359</v>
      </c>
      <c r="AB1901" s="19">
        <v>38359</v>
      </c>
      <c r="AC1901" s="19">
        <v>14950</v>
      </c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45998054.289999999</v>
      </c>
      <c r="E1902" s="32">
        <f t="shared" si="59"/>
        <v>45998054.289999999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>
        <v>1165195</v>
      </c>
      <c r="S1902" s="40">
        <v>1165195</v>
      </c>
      <c r="T1902" s="19"/>
      <c r="U1902" s="19"/>
      <c r="V1902" s="39">
        <v>504786</v>
      </c>
      <c r="W1902" s="40">
        <v>504786</v>
      </c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2307210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>
        <v>66400</v>
      </c>
      <c r="S1903" s="42">
        <v>0</v>
      </c>
      <c r="T1903" s="22">
        <v>244329</v>
      </c>
      <c r="U1903" s="22">
        <v>0</v>
      </c>
      <c r="V1903" s="41">
        <v>645000</v>
      </c>
      <c r="W1903" s="42">
        <v>0</v>
      </c>
      <c r="X1903" s="22">
        <v>195200</v>
      </c>
      <c r="Y1903" s="22">
        <v>0</v>
      </c>
      <c r="Z1903" s="41">
        <v>774381</v>
      </c>
      <c r="AA1903" s="42">
        <v>0</v>
      </c>
      <c r="AB1903" s="22">
        <v>0</v>
      </c>
      <c r="AC1903" s="22">
        <v>0</v>
      </c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3800000.0000000005</v>
      </c>
      <c r="E1904" s="32">
        <f t="shared" si="59"/>
        <v>3800000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>
        <v>294841.01</v>
      </c>
      <c r="S1904" s="40">
        <v>0</v>
      </c>
      <c r="T1904" s="19">
        <v>260238.76</v>
      </c>
      <c r="U1904" s="19">
        <v>0</v>
      </c>
      <c r="V1904" s="39">
        <v>227405.6</v>
      </c>
      <c r="W1904" s="40">
        <v>0</v>
      </c>
      <c r="X1904" s="19">
        <v>585820.23</v>
      </c>
      <c r="Y1904" s="19">
        <v>0</v>
      </c>
      <c r="Z1904" s="39">
        <v>309166.53000000003</v>
      </c>
      <c r="AA1904" s="40">
        <v>400000</v>
      </c>
      <c r="AB1904" s="19">
        <v>370915.18</v>
      </c>
      <c r="AC1904" s="19">
        <v>0</v>
      </c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8576397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>
        <v>2087893</v>
      </c>
      <c r="S1905" s="40">
        <v>0</v>
      </c>
      <c r="T1905" s="19">
        <v>0</v>
      </c>
      <c r="U1905" s="19">
        <v>0</v>
      </c>
      <c r="V1905" s="39">
        <v>0</v>
      </c>
      <c r="W1905" s="40">
        <v>0</v>
      </c>
      <c r="X1905" s="19">
        <v>0</v>
      </c>
      <c r="Y1905" s="19">
        <v>0</v>
      </c>
      <c r="Z1905" s="39">
        <v>0</v>
      </c>
      <c r="AA1905" s="40">
        <v>0</v>
      </c>
      <c r="AB1905" s="19">
        <v>2222565</v>
      </c>
      <c r="AC1905" s="19">
        <v>0</v>
      </c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7240944.5199999996</v>
      </c>
      <c r="E1906" s="32">
        <f t="shared" si="59"/>
        <v>6565970.6600000001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>
        <v>0</v>
      </c>
      <c r="S1906" s="42">
        <v>1165195</v>
      </c>
      <c r="T1906" s="22">
        <v>328650</v>
      </c>
      <c r="U1906" s="22">
        <v>0</v>
      </c>
      <c r="V1906" s="41">
        <v>1031050</v>
      </c>
      <c r="W1906" s="42">
        <v>504786</v>
      </c>
      <c r="X1906" s="22">
        <v>2009097.67</v>
      </c>
      <c r="Y1906" s="22">
        <v>0</v>
      </c>
      <c r="Z1906" s="41">
        <v>252595</v>
      </c>
      <c r="AA1906" s="42">
        <v>0</v>
      </c>
      <c r="AB1906" s="22">
        <v>944577.99</v>
      </c>
      <c r="AC1906" s="22">
        <v>842177.99</v>
      </c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3620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>
        <v>0</v>
      </c>
      <c r="S1909" s="42">
        <v>0</v>
      </c>
      <c r="T1909" s="22">
        <v>0</v>
      </c>
      <c r="U1909" s="22">
        <v>0</v>
      </c>
      <c r="V1909" s="41">
        <v>0</v>
      </c>
      <c r="W1909" s="42">
        <v>0</v>
      </c>
      <c r="X1909" s="22">
        <v>0</v>
      </c>
      <c r="Y1909" s="22">
        <v>0</v>
      </c>
      <c r="Z1909" s="41">
        <v>0</v>
      </c>
      <c r="AA1909" s="42">
        <v>0</v>
      </c>
      <c r="AB1909" s="22">
        <v>3620</v>
      </c>
      <c r="AC1909" s="22">
        <v>0</v>
      </c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700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>
        <v>0</v>
      </c>
      <c r="S1910" s="42">
        <v>0</v>
      </c>
      <c r="T1910" s="22">
        <v>0</v>
      </c>
      <c r="U1910" s="22">
        <v>0</v>
      </c>
      <c r="V1910" s="41">
        <v>0</v>
      </c>
      <c r="W1910" s="42">
        <v>0</v>
      </c>
      <c r="X1910" s="22">
        <v>0</v>
      </c>
      <c r="Y1910" s="22">
        <v>0</v>
      </c>
      <c r="Z1910" s="41">
        <v>0</v>
      </c>
      <c r="AA1910" s="42">
        <v>0</v>
      </c>
      <c r="AB1910" s="22">
        <v>700</v>
      </c>
      <c r="AC1910" s="22">
        <v>0</v>
      </c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6180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>
        <v>0</v>
      </c>
      <c r="S1911" s="42">
        <v>0</v>
      </c>
      <c r="T1911" s="22">
        <v>0</v>
      </c>
      <c r="U1911" s="22">
        <v>0</v>
      </c>
      <c r="V1911" s="41">
        <v>0</v>
      </c>
      <c r="W1911" s="42">
        <v>0</v>
      </c>
      <c r="X1911" s="22">
        <v>0</v>
      </c>
      <c r="Y1911" s="22">
        <v>0</v>
      </c>
      <c r="Z1911" s="41">
        <v>0</v>
      </c>
      <c r="AA1911" s="42">
        <v>0</v>
      </c>
      <c r="AB1911" s="22">
        <v>6180</v>
      </c>
      <c r="AC1911" s="22">
        <v>0</v>
      </c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304270.75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>
        <v>0</v>
      </c>
      <c r="AC1915" s="22">
        <v>304270.75</v>
      </c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1016447.69</v>
      </c>
      <c r="E1925" s="32">
        <f t="shared" si="61"/>
        <v>130704.25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>
        <v>46447.69</v>
      </c>
      <c r="S1925" s="42">
        <v>0</v>
      </c>
      <c r="T1925" s="22">
        <v>0</v>
      </c>
      <c r="U1925" s="22">
        <v>0</v>
      </c>
      <c r="V1925" s="41">
        <v>480000</v>
      </c>
      <c r="W1925" s="42">
        <v>0</v>
      </c>
      <c r="X1925" s="22">
        <v>0</v>
      </c>
      <c r="Y1925" s="22">
        <v>10000</v>
      </c>
      <c r="Z1925" s="41">
        <v>0</v>
      </c>
      <c r="AA1925" s="42">
        <v>0</v>
      </c>
      <c r="AB1925" s="22">
        <v>0</v>
      </c>
      <c r="AC1925" s="22">
        <v>20000</v>
      </c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950984.32</v>
      </c>
      <c r="E1926" s="32">
        <f t="shared" si="61"/>
        <v>564500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>
        <v>25000</v>
      </c>
      <c r="S1926" s="42">
        <v>100000</v>
      </c>
      <c r="T1926" s="22">
        <v>74714.36</v>
      </c>
      <c r="U1926" s="22">
        <v>0</v>
      </c>
      <c r="V1926" s="41">
        <v>73081.03</v>
      </c>
      <c r="W1926" s="42">
        <v>0</v>
      </c>
      <c r="X1926" s="22">
        <v>80025.47</v>
      </c>
      <c r="Y1926" s="22">
        <v>250000</v>
      </c>
      <c r="Z1926" s="41">
        <v>80025.47</v>
      </c>
      <c r="AA1926" s="42">
        <v>0</v>
      </c>
      <c r="AB1926" s="22">
        <v>80025.47</v>
      </c>
      <c r="AC1926" s="22">
        <v>0</v>
      </c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>
        <v>0</v>
      </c>
      <c r="S1929" s="42">
        <v>0</v>
      </c>
      <c r="T1929" s="22">
        <v>0</v>
      </c>
      <c r="U1929" s="22">
        <v>0</v>
      </c>
      <c r="V1929" s="41">
        <v>0</v>
      </c>
      <c r="W1929" s="42">
        <v>0</v>
      </c>
      <c r="X1929" s="22">
        <v>0</v>
      </c>
      <c r="Y1929" s="22">
        <v>0</v>
      </c>
      <c r="Z1929" s="41">
        <v>0</v>
      </c>
      <c r="AA1929" s="42">
        <v>0</v>
      </c>
      <c r="AB1929" s="22">
        <v>0</v>
      </c>
      <c r="AC1929" s="22">
        <v>0</v>
      </c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>
        <v>0</v>
      </c>
      <c r="AA1930" s="40">
        <v>0</v>
      </c>
      <c r="AB1930" s="19">
        <v>0</v>
      </c>
      <c r="AC1930" s="19">
        <v>0</v>
      </c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705970.12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>
        <v>0</v>
      </c>
      <c r="S1931" s="40">
        <v>0</v>
      </c>
      <c r="T1931" s="19">
        <v>0</v>
      </c>
      <c r="U1931" s="19">
        <v>0</v>
      </c>
      <c r="V1931" s="39">
        <v>0</v>
      </c>
      <c r="W1931" s="40">
        <v>0</v>
      </c>
      <c r="X1931" s="19">
        <v>494697.16</v>
      </c>
      <c r="Y1931" s="19">
        <v>0</v>
      </c>
      <c r="Z1931" s="39">
        <v>20259.810000000001</v>
      </c>
      <c r="AA1931" s="40">
        <v>0</v>
      </c>
      <c r="AB1931" s="19">
        <v>24618</v>
      </c>
      <c r="AC1931" s="19">
        <v>0</v>
      </c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>
        <v>0</v>
      </c>
      <c r="AA1933" s="40">
        <v>0</v>
      </c>
      <c r="AB1933" s="19">
        <v>0</v>
      </c>
      <c r="AC1933" s="19">
        <v>0</v>
      </c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440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>
        <v>0</v>
      </c>
      <c r="W1950" s="40">
        <v>440</v>
      </c>
      <c r="X1950" s="19">
        <v>0</v>
      </c>
      <c r="Y1950" s="19">
        <v>0</v>
      </c>
      <c r="Z1950" s="39">
        <v>0</v>
      </c>
      <c r="AA1950" s="40">
        <v>0</v>
      </c>
      <c r="AB1950" s="19">
        <v>0</v>
      </c>
      <c r="AC1950" s="19">
        <v>0</v>
      </c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120985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83375</v>
      </c>
      <c r="Z1952" s="41">
        <v>0</v>
      </c>
      <c r="AA1952" s="42">
        <v>5040</v>
      </c>
      <c r="AB1952" s="22">
        <v>0</v>
      </c>
      <c r="AC1952" s="22">
        <v>2200</v>
      </c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195300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>
        <v>0</v>
      </c>
      <c r="S1953" s="40">
        <v>0</v>
      </c>
      <c r="T1953" s="19">
        <v>0</v>
      </c>
      <c r="U1953" s="19">
        <v>19350</v>
      </c>
      <c r="V1953" s="39">
        <v>0</v>
      </c>
      <c r="W1953" s="40">
        <v>0</v>
      </c>
      <c r="X1953" s="19">
        <v>0</v>
      </c>
      <c r="Y1953" s="19">
        <v>14000</v>
      </c>
      <c r="Z1953" s="39">
        <v>0</v>
      </c>
      <c r="AA1953" s="40">
        <v>17300</v>
      </c>
      <c r="AB1953" s="19">
        <v>0</v>
      </c>
      <c r="AC1953" s="19">
        <v>36000</v>
      </c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1874847.1099999999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>
        <v>0</v>
      </c>
      <c r="S1954" s="42">
        <v>325536.14</v>
      </c>
      <c r="T1954" s="22">
        <v>0</v>
      </c>
      <c r="U1954" s="22">
        <v>253700.07</v>
      </c>
      <c r="V1954" s="41">
        <v>0</v>
      </c>
      <c r="W1954" s="42">
        <v>29487.54</v>
      </c>
      <c r="X1954" s="22">
        <v>0</v>
      </c>
      <c r="Y1954" s="22">
        <v>21043.47</v>
      </c>
      <c r="Z1954" s="41">
        <v>0</v>
      </c>
      <c r="AA1954" s="42">
        <v>14198.9</v>
      </c>
      <c r="AB1954" s="22">
        <v>0</v>
      </c>
      <c r="AC1954" s="22">
        <v>48846.63</v>
      </c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51397</v>
      </c>
      <c r="E1957" s="32">
        <f t="shared" si="61"/>
        <v>2038277.5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>
        <v>10522</v>
      </c>
      <c r="S1957" s="40">
        <v>144742</v>
      </c>
      <c r="T1957" s="19">
        <v>10656</v>
      </c>
      <c r="U1957" s="19">
        <v>126906</v>
      </c>
      <c r="V1957" s="39">
        <v>510</v>
      </c>
      <c r="W1957" s="40">
        <v>159758</v>
      </c>
      <c r="X1957" s="19">
        <v>1725</v>
      </c>
      <c r="Y1957" s="19">
        <v>190866.5</v>
      </c>
      <c r="Z1957" s="39">
        <v>3662</v>
      </c>
      <c r="AA1957" s="40">
        <v>171724</v>
      </c>
      <c r="AB1957" s="19">
        <v>0</v>
      </c>
      <c r="AC1957" s="19">
        <v>144499</v>
      </c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768820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>
        <v>0</v>
      </c>
      <c r="S1958" s="40">
        <v>12044</v>
      </c>
      <c r="T1958" s="19">
        <v>0</v>
      </c>
      <c r="U1958" s="19">
        <v>37556</v>
      </c>
      <c r="V1958" s="39">
        <v>0</v>
      </c>
      <c r="W1958" s="40">
        <v>65053</v>
      </c>
      <c r="X1958" s="19">
        <v>0</v>
      </c>
      <c r="Y1958" s="19">
        <v>92344</v>
      </c>
      <c r="Z1958" s="39">
        <v>0</v>
      </c>
      <c r="AA1958" s="40">
        <v>92864</v>
      </c>
      <c r="AB1958" s="19">
        <v>0</v>
      </c>
      <c r="AC1958" s="19">
        <v>84758</v>
      </c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153109</v>
      </c>
      <c r="E1963" s="32">
        <f t="shared" si="61"/>
        <v>5250302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>
        <v>0</v>
      </c>
      <c r="S1963" s="40">
        <v>385367.5</v>
      </c>
      <c r="T1963" s="19">
        <v>5360</v>
      </c>
      <c r="U1963" s="19">
        <v>405355</v>
      </c>
      <c r="V1963" s="39">
        <v>8595</v>
      </c>
      <c r="W1963" s="40">
        <v>403674.5</v>
      </c>
      <c r="X1963" s="19">
        <v>67692</v>
      </c>
      <c r="Y1963" s="19">
        <v>359262.05</v>
      </c>
      <c r="Z1963" s="39">
        <v>9710</v>
      </c>
      <c r="AA1963" s="40">
        <v>387784.95</v>
      </c>
      <c r="AB1963" s="19">
        <v>49912</v>
      </c>
      <c r="AC1963" s="19">
        <v>377190</v>
      </c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6924.1</v>
      </c>
      <c r="E1964" s="32">
        <f t="shared" si="61"/>
        <v>1638705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>
        <v>0</v>
      </c>
      <c r="S1964" s="40">
        <v>184887</v>
      </c>
      <c r="T1964" s="19">
        <v>0</v>
      </c>
      <c r="U1964" s="19">
        <v>88670</v>
      </c>
      <c r="V1964" s="39">
        <v>0</v>
      </c>
      <c r="W1964" s="40">
        <v>111699</v>
      </c>
      <c r="X1964" s="19">
        <v>0</v>
      </c>
      <c r="Y1964" s="19">
        <v>211516</v>
      </c>
      <c r="Z1964" s="39">
        <v>0</v>
      </c>
      <c r="AA1964" s="40">
        <v>89681</v>
      </c>
      <c r="AB1964" s="19">
        <v>6924.1</v>
      </c>
      <c r="AC1964" s="19">
        <v>182110</v>
      </c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440543.1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>
        <v>57929.13</v>
      </c>
      <c r="S1965" s="40">
        <v>0</v>
      </c>
      <c r="T1965" s="19">
        <v>76922.240000000005</v>
      </c>
      <c r="U1965" s="19">
        <v>0</v>
      </c>
      <c r="V1965" s="39">
        <v>30144.799999999999</v>
      </c>
      <c r="W1965" s="40">
        <v>0</v>
      </c>
      <c r="X1965" s="19">
        <v>42903.74</v>
      </c>
      <c r="Y1965" s="19">
        <v>0</v>
      </c>
      <c r="Z1965" s="39">
        <v>25322.22</v>
      </c>
      <c r="AA1965" s="40">
        <v>0</v>
      </c>
      <c r="AB1965" s="19">
        <v>30703.11</v>
      </c>
      <c r="AC1965" s="19">
        <v>0</v>
      </c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114923.94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>
        <v>0</v>
      </c>
      <c r="S1966" s="40">
        <v>10965.49</v>
      </c>
      <c r="T1966" s="19">
        <v>0</v>
      </c>
      <c r="U1966" s="19">
        <v>6639.32</v>
      </c>
      <c r="V1966" s="39">
        <v>0</v>
      </c>
      <c r="W1966" s="40">
        <v>4405.3</v>
      </c>
      <c r="X1966" s="19">
        <v>0</v>
      </c>
      <c r="Y1966" s="19">
        <v>17163.310000000001</v>
      </c>
      <c r="Z1966" s="39">
        <v>0</v>
      </c>
      <c r="AA1966" s="40">
        <v>11069.27</v>
      </c>
      <c r="AB1966" s="19">
        <v>0</v>
      </c>
      <c r="AC1966" s="19">
        <v>18419.32</v>
      </c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86888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>
        <v>0</v>
      </c>
      <c r="S1967" s="40">
        <v>8749</v>
      </c>
      <c r="T1967" s="19">
        <v>0</v>
      </c>
      <c r="U1967" s="19">
        <v>14166</v>
      </c>
      <c r="V1967" s="39">
        <v>0</v>
      </c>
      <c r="W1967" s="40">
        <v>10007</v>
      </c>
      <c r="X1967" s="19">
        <v>0</v>
      </c>
      <c r="Y1967" s="19">
        <v>2776</v>
      </c>
      <c r="Z1967" s="39">
        <v>0</v>
      </c>
      <c r="AA1967" s="40">
        <v>4059</v>
      </c>
      <c r="AB1967" s="19">
        <v>0</v>
      </c>
      <c r="AC1967" s="19">
        <v>2751</v>
      </c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154905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>
        <v>0</v>
      </c>
      <c r="S1968" s="40">
        <v>0</v>
      </c>
      <c r="T1968" s="19">
        <v>0</v>
      </c>
      <c r="U1968" s="19">
        <v>12066</v>
      </c>
      <c r="V1968" s="39">
        <v>0</v>
      </c>
      <c r="W1968" s="40">
        <v>0</v>
      </c>
      <c r="X1968" s="19">
        <v>0</v>
      </c>
      <c r="Y1968" s="19">
        <v>32684</v>
      </c>
      <c r="Z1968" s="39">
        <v>0</v>
      </c>
      <c r="AA1968" s="40">
        <v>7487</v>
      </c>
      <c r="AB1968" s="19">
        <v>0</v>
      </c>
      <c r="AC1968" s="19">
        <v>16214</v>
      </c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8841</v>
      </c>
      <c r="E1969" s="32">
        <f t="shared" si="61"/>
        <v>601958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>
        <v>670</v>
      </c>
      <c r="S1969" s="40">
        <v>40319</v>
      </c>
      <c r="T1969" s="19">
        <v>80</v>
      </c>
      <c r="U1969" s="19">
        <v>44516</v>
      </c>
      <c r="V1969" s="39">
        <v>100</v>
      </c>
      <c r="W1969" s="40">
        <v>47557</v>
      </c>
      <c r="X1969" s="19">
        <v>350</v>
      </c>
      <c r="Y1969" s="19">
        <v>34557</v>
      </c>
      <c r="Z1969" s="39">
        <v>100</v>
      </c>
      <c r="AA1969" s="40">
        <v>44351</v>
      </c>
      <c r="AB1969" s="19">
        <v>7202</v>
      </c>
      <c r="AC1969" s="19">
        <v>45555</v>
      </c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292433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>
        <v>0</v>
      </c>
      <c r="S1970" s="40">
        <v>8864</v>
      </c>
      <c r="T1970" s="19">
        <v>0</v>
      </c>
      <c r="U1970" s="19">
        <v>13390</v>
      </c>
      <c r="V1970" s="39">
        <v>0</v>
      </c>
      <c r="W1970" s="40">
        <v>24872</v>
      </c>
      <c r="X1970" s="19">
        <v>0</v>
      </c>
      <c r="Y1970" s="19">
        <v>28962</v>
      </c>
      <c r="Z1970" s="39">
        <v>0</v>
      </c>
      <c r="AA1970" s="40">
        <v>46603</v>
      </c>
      <c r="AB1970" s="19">
        <v>0</v>
      </c>
      <c r="AC1970" s="19">
        <v>10454</v>
      </c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72816.579999999987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>
        <v>3242.96</v>
      </c>
      <c r="S1971" s="40">
        <v>0</v>
      </c>
      <c r="T1971" s="19">
        <v>137.69999999999999</v>
      </c>
      <c r="U1971" s="19">
        <v>0</v>
      </c>
      <c r="V1971" s="39">
        <v>0</v>
      </c>
      <c r="W1971" s="40">
        <v>0</v>
      </c>
      <c r="X1971" s="19">
        <v>14072.68</v>
      </c>
      <c r="Y1971" s="19">
        <v>0</v>
      </c>
      <c r="Z1971" s="39">
        <v>20776.09</v>
      </c>
      <c r="AA1971" s="40">
        <v>0</v>
      </c>
      <c r="AB1971" s="19">
        <v>5680.12</v>
      </c>
      <c r="AC1971" s="19">
        <v>0</v>
      </c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30048.17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>
        <v>0</v>
      </c>
      <c r="S1972" s="40">
        <v>2681.22</v>
      </c>
      <c r="T1972" s="19">
        <v>0</v>
      </c>
      <c r="U1972" s="19">
        <v>1112.22</v>
      </c>
      <c r="V1972" s="39">
        <v>0</v>
      </c>
      <c r="W1972" s="40">
        <v>16974.3</v>
      </c>
      <c r="X1972" s="19">
        <v>0</v>
      </c>
      <c r="Y1972" s="19">
        <v>552.66</v>
      </c>
      <c r="Z1972" s="39">
        <v>0</v>
      </c>
      <c r="AA1972" s="40">
        <v>0</v>
      </c>
      <c r="AB1972" s="19">
        <v>0</v>
      </c>
      <c r="AC1972" s="19">
        <v>0</v>
      </c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34798.239999999998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>
        <v>0</v>
      </c>
      <c r="S1973" s="42">
        <v>4832</v>
      </c>
      <c r="T1973" s="22">
        <v>0</v>
      </c>
      <c r="U1973" s="22">
        <v>1414</v>
      </c>
      <c r="V1973" s="41">
        <v>0</v>
      </c>
      <c r="W1973" s="42">
        <v>1070</v>
      </c>
      <c r="X1973" s="22">
        <v>0</v>
      </c>
      <c r="Y1973" s="22">
        <v>747</v>
      </c>
      <c r="Z1973" s="41">
        <v>0</v>
      </c>
      <c r="AA1973" s="42">
        <v>3427.74</v>
      </c>
      <c r="AB1973" s="22">
        <v>0</v>
      </c>
      <c r="AC1973" s="22">
        <v>1418</v>
      </c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252883.5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>
        <v>0</v>
      </c>
      <c r="S1974" s="42">
        <v>22613</v>
      </c>
      <c r="T1974" s="22">
        <v>0</v>
      </c>
      <c r="U1974" s="22">
        <v>0</v>
      </c>
      <c r="V1974" s="41">
        <v>0</v>
      </c>
      <c r="W1974" s="42">
        <v>219168</v>
      </c>
      <c r="X1974" s="22">
        <v>0</v>
      </c>
      <c r="Y1974" s="22">
        <v>0</v>
      </c>
      <c r="Z1974" s="41">
        <v>0</v>
      </c>
      <c r="AA1974" s="42">
        <v>0</v>
      </c>
      <c r="AB1974" s="22">
        <v>0</v>
      </c>
      <c r="AC1974" s="22">
        <v>0</v>
      </c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164084.5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>
        <v>140506.31</v>
      </c>
      <c r="W1975" s="42">
        <v>0</v>
      </c>
      <c r="X1975" s="22">
        <v>23578.19</v>
      </c>
      <c r="Y1975" s="22">
        <v>0</v>
      </c>
      <c r="Z1975" s="41">
        <v>0</v>
      </c>
      <c r="AA1975" s="42">
        <v>0</v>
      </c>
      <c r="AB1975" s="22">
        <v>0</v>
      </c>
      <c r="AC1975" s="22">
        <v>0</v>
      </c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12283.73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>
        <v>0</v>
      </c>
      <c r="W1976" s="42">
        <v>12283.73</v>
      </c>
      <c r="X1976" s="22">
        <v>0</v>
      </c>
      <c r="Y1976" s="22">
        <v>0</v>
      </c>
      <c r="Z1976" s="41">
        <v>0</v>
      </c>
      <c r="AA1976" s="42">
        <v>0</v>
      </c>
      <c r="AB1976" s="22">
        <v>0</v>
      </c>
      <c r="AC1976" s="22">
        <v>0</v>
      </c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1174594.9099999999</v>
      </c>
      <c r="E1977" s="32">
        <f t="shared" si="61"/>
        <v>35657940.700000003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>
        <v>57000</v>
      </c>
      <c r="S1977" s="40">
        <v>2439726.8199999998</v>
      </c>
      <c r="T1977" s="19">
        <v>0</v>
      </c>
      <c r="U1977" s="19">
        <v>2591244.1</v>
      </c>
      <c r="V1977" s="39">
        <v>178351.74</v>
      </c>
      <c r="W1977" s="40">
        <v>2805718.59</v>
      </c>
      <c r="X1977" s="19">
        <v>128077.78</v>
      </c>
      <c r="Y1977" s="19">
        <v>3278909.31</v>
      </c>
      <c r="Z1977" s="39">
        <v>57000</v>
      </c>
      <c r="AA1977" s="40">
        <v>3005184.8</v>
      </c>
      <c r="AB1977" s="19">
        <v>141814.20000000001</v>
      </c>
      <c r="AC1977" s="19">
        <v>3174339.12</v>
      </c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366058.32</v>
      </c>
      <c r="E1978" s="32">
        <f t="shared" si="61"/>
        <v>22465267.330000002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>
        <v>14328</v>
      </c>
      <c r="S1978" s="40">
        <v>1679583.15</v>
      </c>
      <c r="T1978" s="19">
        <v>28051.35</v>
      </c>
      <c r="U1978" s="19">
        <v>1561747.5</v>
      </c>
      <c r="V1978" s="39">
        <v>46244.6</v>
      </c>
      <c r="W1978" s="40">
        <v>1788968.5</v>
      </c>
      <c r="X1978" s="19">
        <v>44519.7</v>
      </c>
      <c r="Y1978" s="19">
        <v>1633119.3</v>
      </c>
      <c r="Z1978" s="39">
        <v>45043.89</v>
      </c>
      <c r="AA1978" s="40">
        <v>1491948.1</v>
      </c>
      <c r="AB1978" s="19">
        <v>61445.69</v>
      </c>
      <c r="AC1978" s="19">
        <v>1649435.5</v>
      </c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24557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>
        <v>0</v>
      </c>
      <c r="S1979" s="40">
        <v>482</v>
      </c>
      <c r="T1979" s="19">
        <v>0</v>
      </c>
      <c r="U1979" s="19">
        <v>162</v>
      </c>
      <c r="V1979" s="39">
        <v>0</v>
      </c>
      <c r="W1979" s="40">
        <v>1852</v>
      </c>
      <c r="X1979" s="19">
        <v>0</v>
      </c>
      <c r="Y1979" s="19">
        <v>5682</v>
      </c>
      <c r="Z1979" s="39">
        <v>0</v>
      </c>
      <c r="AA1979" s="40">
        <v>2232</v>
      </c>
      <c r="AB1979" s="19">
        <v>0</v>
      </c>
      <c r="AC1979" s="19">
        <v>2234</v>
      </c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291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>
        <v>0</v>
      </c>
      <c r="S1981" s="42">
        <v>0</v>
      </c>
      <c r="T1981" s="22">
        <v>0</v>
      </c>
      <c r="U1981" s="22">
        <v>0</v>
      </c>
      <c r="V1981" s="41">
        <v>0</v>
      </c>
      <c r="W1981" s="42">
        <v>0</v>
      </c>
      <c r="X1981" s="22">
        <v>0</v>
      </c>
      <c r="Y1981" s="22">
        <v>0</v>
      </c>
      <c r="Z1981" s="41">
        <v>0</v>
      </c>
      <c r="AA1981" s="42">
        <v>0</v>
      </c>
      <c r="AB1981" s="22">
        <v>291</v>
      </c>
      <c r="AC1981" s="22">
        <v>0</v>
      </c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>
        <v>0</v>
      </c>
      <c r="AA1982" s="42">
        <v>0</v>
      </c>
      <c r="AB1982" s="22">
        <v>0</v>
      </c>
      <c r="AC1982" s="22">
        <v>0</v>
      </c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35721664.700000003</v>
      </c>
      <c r="E1983" s="32">
        <f t="shared" si="61"/>
        <v>50650955.829999998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>
        <v>2382726.8199999998</v>
      </c>
      <c r="S1983" s="40">
        <v>166458</v>
      </c>
      <c r="T1983" s="19">
        <v>2591244.1</v>
      </c>
      <c r="U1983" s="19">
        <v>187845.5</v>
      </c>
      <c r="V1983" s="39">
        <v>2755022.59</v>
      </c>
      <c r="W1983" s="40">
        <v>296058.49</v>
      </c>
      <c r="X1983" s="19">
        <v>3220409.31</v>
      </c>
      <c r="Y1983" s="19">
        <v>149263.53</v>
      </c>
      <c r="Z1983" s="39">
        <v>3348184.8</v>
      </c>
      <c r="AA1983" s="40">
        <v>1710134.5</v>
      </c>
      <c r="AB1983" s="19">
        <v>3124839.12</v>
      </c>
      <c r="AC1983" s="19">
        <v>639387.80000000005</v>
      </c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842177.99</v>
      </c>
      <c r="E1984" s="32">
        <f t="shared" si="61"/>
        <v>963493.42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>
        <v>0</v>
      </c>
      <c r="AA1984" s="42">
        <v>963493.42</v>
      </c>
      <c r="AB1984" s="22">
        <v>842177.99</v>
      </c>
      <c r="AC1984" s="22">
        <v>0</v>
      </c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3523678</v>
      </c>
      <c r="E1985" s="32">
        <f t="shared" si="61"/>
        <v>8581409.7000000011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>
        <v>41155</v>
      </c>
      <c r="S1985" s="40">
        <v>0</v>
      </c>
      <c r="T1985" s="19">
        <v>46555</v>
      </c>
      <c r="U1985" s="19">
        <v>0</v>
      </c>
      <c r="V1985" s="39">
        <v>78697</v>
      </c>
      <c r="W1985" s="40">
        <v>0</v>
      </c>
      <c r="X1985" s="19">
        <v>43664</v>
      </c>
      <c r="Y1985" s="19">
        <v>490781.56</v>
      </c>
      <c r="Z1985" s="39">
        <v>86648</v>
      </c>
      <c r="AA1985" s="40">
        <v>0</v>
      </c>
      <c r="AB1985" s="19">
        <v>68608</v>
      </c>
      <c r="AC1985" s="19">
        <v>0</v>
      </c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2918776.09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>
        <v>0</v>
      </c>
      <c r="S1986" s="40">
        <v>8746</v>
      </c>
      <c r="T1986" s="19">
        <v>0</v>
      </c>
      <c r="U1986" s="19">
        <v>38200</v>
      </c>
      <c r="V1986" s="39">
        <v>0</v>
      </c>
      <c r="W1986" s="40">
        <v>1445643.34</v>
      </c>
      <c r="X1986" s="19">
        <v>0</v>
      </c>
      <c r="Y1986" s="19">
        <v>201480.22</v>
      </c>
      <c r="Z1986" s="39">
        <v>0</v>
      </c>
      <c r="AA1986" s="40">
        <v>206488.83</v>
      </c>
      <c r="AB1986" s="19">
        <v>0</v>
      </c>
      <c r="AC1986" s="19">
        <v>446801.3</v>
      </c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3889523.63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>
        <v>0</v>
      </c>
      <c r="S1987" s="40">
        <v>1091030.3700000001</v>
      </c>
      <c r="T1987" s="19">
        <v>0</v>
      </c>
      <c r="U1987" s="19">
        <v>258928.02</v>
      </c>
      <c r="V1987" s="39">
        <v>0</v>
      </c>
      <c r="W1987" s="40">
        <v>334454.65999999997</v>
      </c>
      <c r="X1987" s="19">
        <v>0</v>
      </c>
      <c r="Y1987" s="19">
        <v>237323.56</v>
      </c>
      <c r="Z1987" s="39">
        <v>0</v>
      </c>
      <c r="AA1987" s="40">
        <v>19148</v>
      </c>
      <c r="AB1987" s="19">
        <v>0</v>
      </c>
      <c r="AC1987" s="19">
        <v>675407.47</v>
      </c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1616502.84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>
        <v>0</v>
      </c>
      <c r="S1988" s="40">
        <v>129984</v>
      </c>
      <c r="T1988" s="19">
        <v>0</v>
      </c>
      <c r="U1988" s="19">
        <v>12850</v>
      </c>
      <c r="V1988" s="39">
        <v>0</v>
      </c>
      <c r="W1988" s="40">
        <v>12583.5</v>
      </c>
      <c r="X1988" s="19">
        <v>0</v>
      </c>
      <c r="Y1988" s="19">
        <v>111888</v>
      </c>
      <c r="Z1988" s="39">
        <v>0</v>
      </c>
      <c r="AA1988" s="40">
        <v>182137.5</v>
      </c>
      <c r="AB1988" s="19">
        <v>0</v>
      </c>
      <c r="AC1988" s="19">
        <v>1103659.8400000001</v>
      </c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9343329.5300000012</v>
      </c>
      <c r="E1990" s="32">
        <f t="shared" si="63"/>
        <v>734557.39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>
        <v>536236.66</v>
      </c>
      <c r="S1990" s="40">
        <v>0</v>
      </c>
      <c r="T1990" s="19">
        <v>911556.07</v>
      </c>
      <c r="U1990" s="19">
        <v>0</v>
      </c>
      <c r="V1990" s="39">
        <v>1208599.48</v>
      </c>
      <c r="W1990" s="40">
        <v>0</v>
      </c>
      <c r="X1990" s="19">
        <v>954740.59</v>
      </c>
      <c r="Y1990" s="19">
        <v>0</v>
      </c>
      <c r="Z1990" s="39">
        <v>1003802.65</v>
      </c>
      <c r="AA1990" s="40">
        <v>0</v>
      </c>
      <c r="AB1990" s="19">
        <v>1596540.16</v>
      </c>
      <c r="AC1990" s="19">
        <v>734557.39</v>
      </c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0.03</v>
      </c>
      <c r="E1991" s="32">
        <f t="shared" si="63"/>
        <v>3278814.92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>
        <v>0</v>
      </c>
      <c r="S1991" s="40">
        <v>116703.49</v>
      </c>
      <c r="T1991" s="19">
        <v>0</v>
      </c>
      <c r="U1991" s="19">
        <v>238256.6</v>
      </c>
      <c r="V1991" s="39">
        <v>0</v>
      </c>
      <c r="W1991" s="40">
        <v>264640.28000000003</v>
      </c>
      <c r="X1991" s="19">
        <v>0</v>
      </c>
      <c r="Y1991" s="19">
        <v>434149.79</v>
      </c>
      <c r="Z1991" s="39">
        <v>0.03</v>
      </c>
      <c r="AA1991" s="40">
        <v>422480.06</v>
      </c>
      <c r="AB1991" s="19">
        <v>0</v>
      </c>
      <c r="AC1991" s="19">
        <v>592169.06999999995</v>
      </c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8692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>
        <v>3387</v>
      </c>
      <c r="Y1992" s="19">
        <v>0</v>
      </c>
      <c r="Z1992" s="39">
        <v>0</v>
      </c>
      <c r="AA1992" s="40">
        <v>0</v>
      </c>
      <c r="AB1992" s="19">
        <v>5305</v>
      </c>
      <c r="AC1992" s="19">
        <v>0</v>
      </c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145372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>
        <v>0</v>
      </c>
      <c r="S1993" s="40">
        <v>0</v>
      </c>
      <c r="T1993" s="19">
        <v>0</v>
      </c>
      <c r="U1993" s="19">
        <v>5245</v>
      </c>
      <c r="V1993" s="39">
        <v>0</v>
      </c>
      <c r="W1993" s="40">
        <v>0</v>
      </c>
      <c r="X1993" s="19">
        <v>0</v>
      </c>
      <c r="Y1993" s="19">
        <v>23086</v>
      </c>
      <c r="Z1993" s="39">
        <v>0</v>
      </c>
      <c r="AA1993" s="40">
        <v>0</v>
      </c>
      <c r="AB1993" s="19">
        <v>0</v>
      </c>
      <c r="AC1993" s="19">
        <v>24699</v>
      </c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3523678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>
        <v>0</v>
      </c>
      <c r="S1994" s="42">
        <v>41155</v>
      </c>
      <c r="T1994" s="22">
        <v>0</v>
      </c>
      <c r="U1994" s="22">
        <v>46555</v>
      </c>
      <c r="V1994" s="41">
        <v>0</v>
      </c>
      <c r="W1994" s="42">
        <v>78697</v>
      </c>
      <c r="X1994" s="22">
        <v>0</v>
      </c>
      <c r="Y1994" s="22">
        <v>43664</v>
      </c>
      <c r="Z1994" s="41">
        <v>0</v>
      </c>
      <c r="AA1994" s="42">
        <v>86648</v>
      </c>
      <c r="AB1994" s="22">
        <v>0</v>
      </c>
      <c r="AC1994" s="22">
        <v>68608</v>
      </c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3424467.01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477555.32</v>
      </c>
      <c r="X1996" s="22">
        <v>0</v>
      </c>
      <c r="Y1996" s="22">
        <v>0</v>
      </c>
      <c r="Z1996" s="41">
        <v>0</v>
      </c>
      <c r="AA1996" s="42">
        <v>360737</v>
      </c>
      <c r="AB1996" s="22">
        <v>0</v>
      </c>
      <c r="AC1996" s="22">
        <v>0</v>
      </c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1430631.91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>
        <v>0</v>
      </c>
      <c r="S1997" s="40">
        <v>71326</v>
      </c>
      <c r="T1997" s="19">
        <v>0</v>
      </c>
      <c r="U1997" s="19">
        <v>17567</v>
      </c>
      <c r="V1997" s="39">
        <v>0</v>
      </c>
      <c r="W1997" s="40">
        <v>204198.74</v>
      </c>
      <c r="X1997" s="19">
        <v>0</v>
      </c>
      <c r="Y1997" s="19">
        <v>148256.78</v>
      </c>
      <c r="Z1997" s="39">
        <v>0</v>
      </c>
      <c r="AA1997" s="40">
        <v>83759</v>
      </c>
      <c r="AB1997" s="19">
        <v>0</v>
      </c>
      <c r="AC1997" s="19">
        <v>179629.2</v>
      </c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697210.31999999983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>
        <v>0</v>
      </c>
      <c r="S1998" s="40">
        <v>39360</v>
      </c>
      <c r="T1998" s="19">
        <v>0</v>
      </c>
      <c r="U1998" s="19">
        <v>41804.35</v>
      </c>
      <c r="V1998" s="39">
        <v>0</v>
      </c>
      <c r="W1998" s="40">
        <v>94566.6</v>
      </c>
      <c r="X1998" s="19">
        <v>0</v>
      </c>
      <c r="Y1998" s="19">
        <v>81263.7</v>
      </c>
      <c r="Z1998" s="39">
        <v>0</v>
      </c>
      <c r="AA1998" s="40">
        <v>100151.89</v>
      </c>
      <c r="AB1998" s="19">
        <v>0</v>
      </c>
      <c r="AC1998" s="19">
        <v>136326.69</v>
      </c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91992.55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>
        <v>3974.28</v>
      </c>
      <c r="S1999" s="42">
        <v>0</v>
      </c>
      <c r="T1999" s="22">
        <v>6326.88</v>
      </c>
      <c r="U1999" s="22">
        <v>0</v>
      </c>
      <c r="V1999" s="41">
        <v>17093.259999999998</v>
      </c>
      <c r="W1999" s="42">
        <v>0</v>
      </c>
      <c r="X1999" s="22">
        <v>8065.85</v>
      </c>
      <c r="Y1999" s="22">
        <v>0</v>
      </c>
      <c r="Z1999" s="41">
        <v>16299.45</v>
      </c>
      <c r="AA1999" s="42">
        <v>0</v>
      </c>
      <c r="AB1999" s="22">
        <v>27473.23</v>
      </c>
      <c r="AC1999" s="22">
        <v>0</v>
      </c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9821.2999999999993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>
        <v>0</v>
      </c>
      <c r="S2000" s="42">
        <v>0</v>
      </c>
      <c r="T2000" s="22">
        <v>0</v>
      </c>
      <c r="U2000" s="22">
        <v>0</v>
      </c>
      <c r="V2000" s="41">
        <v>0</v>
      </c>
      <c r="W2000" s="42">
        <v>0</v>
      </c>
      <c r="X2000" s="22">
        <v>0</v>
      </c>
      <c r="Y2000" s="22">
        <v>645.41999999999996</v>
      </c>
      <c r="Z2000" s="41">
        <v>0</v>
      </c>
      <c r="AA2000" s="42">
        <v>1236.56</v>
      </c>
      <c r="AB2000" s="22">
        <v>0</v>
      </c>
      <c r="AC2000" s="22">
        <v>1397.82</v>
      </c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47372.1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>
        <v>0</v>
      </c>
      <c r="S2004" s="42">
        <v>0</v>
      </c>
      <c r="T2004" s="22">
        <v>0</v>
      </c>
      <c r="U2004" s="22">
        <v>0</v>
      </c>
      <c r="V2004" s="41">
        <v>0</v>
      </c>
      <c r="W2004" s="42">
        <v>0</v>
      </c>
      <c r="X2004" s="22">
        <v>31131.46</v>
      </c>
      <c r="Y2004" s="22">
        <v>0</v>
      </c>
      <c r="Z2004" s="41">
        <v>0</v>
      </c>
      <c r="AA2004" s="42">
        <v>0</v>
      </c>
      <c r="AB2004" s="22">
        <v>8435.0400000000009</v>
      </c>
      <c r="AC2004" s="22">
        <v>0</v>
      </c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>
        <v>0</v>
      </c>
      <c r="AA2007" s="40">
        <v>0</v>
      </c>
      <c r="AB2007" s="19">
        <v>0</v>
      </c>
      <c r="AC2007" s="19">
        <v>0</v>
      </c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5880968.4600000009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>
        <v>490080.7</v>
      </c>
      <c r="S2008" s="40">
        <v>0</v>
      </c>
      <c r="T2008" s="19">
        <v>490080.71</v>
      </c>
      <c r="U2008" s="19">
        <v>0</v>
      </c>
      <c r="V2008" s="39">
        <v>490080.7</v>
      </c>
      <c r="W2008" s="40">
        <v>0</v>
      </c>
      <c r="X2008" s="19">
        <v>490080.71</v>
      </c>
      <c r="Y2008" s="19">
        <v>0</v>
      </c>
      <c r="Z2008" s="39">
        <v>490080.7</v>
      </c>
      <c r="AA2008" s="40">
        <v>0</v>
      </c>
      <c r="AB2008" s="19">
        <v>980161.41</v>
      </c>
      <c r="AC2008" s="19">
        <v>0</v>
      </c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>
        <v>0</v>
      </c>
      <c r="AA2009" s="40">
        <v>0</v>
      </c>
      <c r="AB2009" s="19">
        <v>0</v>
      </c>
      <c r="AC2009" s="19">
        <v>0</v>
      </c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1283494</v>
      </c>
      <c r="E2011" s="32">
        <f t="shared" si="63"/>
        <v>2767351.1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>
        <v>110905</v>
      </c>
      <c r="S2011" s="40">
        <v>193604</v>
      </c>
      <c r="T2011" s="19">
        <v>203610</v>
      </c>
      <c r="U2011" s="19">
        <v>285003</v>
      </c>
      <c r="V2011" s="39">
        <v>101840</v>
      </c>
      <c r="W2011" s="40">
        <v>297035</v>
      </c>
      <c r="X2011" s="19">
        <v>132445</v>
      </c>
      <c r="Y2011" s="19">
        <v>243876.5</v>
      </c>
      <c r="Z2011" s="39">
        <v>183410</v>
      </c>
      <c r="AA2011" s="40">
        <v>271909.2</v>
      </c>
      <c r="AB2011" s="19">
        <v>105550</v>
      </c>
      <c r="AC2011" s="19">
        <v>236444.4</v>
      </c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651696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>
        <v>0</v>
      </c>
      <c r="S2012" s="40">
        <v>52922</v>
      </c>
      <c r="T2012" s="19">
        <v>0</v>
      </c>
      <c r="U2012" s="19">
        <v>43336</v>
      </c>
      <c r="V2012" s="39">
        <v>0</v>
      </c>
      <c r="W2012" s="40">
        <v>143700</v>
      </c>
      <c r="X2012" s="19">
        <v>0</v>
      </c>
      <c r="Y2012" s="19">
        <v>50170</v>
      </c>
      <c r="Z2012" s="39">
        <v>0</v>
      </c>
      <c r="AA2012" s="40">
        <v>23853</v>
      </c>
      <c r="AB2012" s="19">
        <v>0</v>
      </c>
      <c r="AC2012" s="19">
        <v>8144</v>
      </c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52374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>
        <v>0</v>
      </c>
      <c r="S2014" s="42">
        <v>12300</v>
      </c>
      <c r="T2014" s="22">
        <v>0</v>
      </c>
      <c r="U2014" s="22">
        <v>0</v>
      </c>
      <c r="V2014" s="41">
        <v>0</v>
      </c>
      <c r="W2014" s="42">
        <v>26117</v>
      </c>
      <c r="X2014" s="22">
        <v>0</v>
      </c>
      <c r="Y2014" s="22">
        <v>1544</v>
      </c>
      <c r="Z2014" s="41">
        <v>0</v>
      </c>
      <c r="AA2014" s="42">
        <v>0</v>
      </c>
      <c r="AB2014" s="22">
        <v>0</v>
      </c>
      <c r="AC2014" s="22">
        <v>0</v>
      </c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105960.77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>
        <v>0</v>
      </c>
      <c r="S2015" s="42">
        <v>3389.42</v>
      </c>
      <c r="T2015" s="22">
        <v>0</v>
      </c>
      <c r="U2015" s="22">
        <v>745</v>
      </c>
      <c r="V2015" s="41">
        <v>0</v>
      </c>
      <c r="W2015" s="42">
        <v>510</v>
      </c>
      <c r="X2015" s="22">
        <v>0</v>
      </c>
      <c r="Y2015" s="22">
        <v>7738.14</v>
      </c>
      <c r="Z2015" s="41">
        <v>0</v>
      </c>
      <c r="AA2015" s="42">
        <v>37756.14</v>
      </c>
      <c r="AB2015" s="22">
        <v>0</v>
      </c>
      <c r="AC2015" s="22">
        <v>2529.0700000000002</v>
      </c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73158</v>
      </c>
      <c r="E2016" s="32">
        <f t="shared" si="63"/>
        <v>273585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>
        <v>12600</v>
      </c>
      <c r="S2016" s="42">
        <v>15444</v>
      </c>
      <c r="T2016" s="22">
        <v>0</v>
      </c>
      <c r="U2016" s="22">
        <v>13702</v>
      </c>
      <c r="V2016" s="41">
        <v>26922</v>
      </c>
      <c r="W2016" s="42">
        <v>24077</v>
      </c>
      <c r="X2016" s="22">
        <v>7294</v>
      </c>
      <c r="Y2016" s="22">
        <v>28036</v>
      </c>
      <c r="Z2016" s="41">
        <v>4224</v>
      </c>
      <c r="AA2016" s="42">
        <v>14485</v>
      </c>
      <c r="AB2016" s="22">
        <v>4600</v>
      </c>
      <c r="AC2016" s="22">
        <v>6709</v>
      </c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1193740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>
        <v>0</v>
      </c>
      <c r="S2017" s="42">
        <v>109880</v>
      </c>
      <c r="T2017" s="22">
        <v>0</v>
      </c>
      <c r="U2017" s="22">
        <v>206716</v>
      </c>
      <c r="V2017" s="41">
        <v>0</v>
      </c>
      <c r="W2017" s="42">
        <v>101840</v>
      </c>
      <c r="X2017" s="22">
        <v>0</v>
      </c>
      <c r="Y2017" s="22">
        <v>103209</v>
      </c>
      <c r="Z2017" s="41">
        <v>0</v>
      </c>
      <c r="AA2017" s="42">
        <v>151937</v>
      </c>
      <c r="AB2017" s="22">
        <v>0</v>
      </c>
      <c r="AC2017" s="22">
        <v>107798</v>
      </c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1687222.1</v>
      </c>
      <c r="E2019" s="32">
        <f t="shared" si="63"/>
        <v>1451576.5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>
        <v>97984.6</v>
      </c>
      <c r="S2019" s="40">
        <v>109880</v>
      </c>
      <c r="T2019" s="19">
        <v>189918.6</v>
      </c>
      <c r="U2019" s="19">
        <v>203120</v>
      </c>
      <c r="V2019" s="39">
        <v>302697.40000000002</v>
      </c>
      <c r="W2019" s="40">
        <v>101840</v>
      </c>
      <c r="X2019" s="19">
        <v>159533.79999999999</v>
      </c>
      <c r="Y2019" s="19">
        <v>130145</v>
      </c>
      <c r="Z2019" s="39">
        <v>0</v>
      </c>
      <c r="AA2019" s="40">
        <v>351178</v>
      </c>
      <c r="AB2019" s="19">
        <v>289237.59999999998</v>
      </c>
      <c r="AC2019" s="19">
        <v>143053.5</v>
      </c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302182.67</v>
      </c>
      <c r="E2020" s="32">
        <f t="shared" si="63"/>
        <v>182643.66999999998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>
        <v>3761.8</v>
      </c>
      <c r="S2020" s="40">
        <v>0</v>
      </c>
      <c r="T2020" s="19">
        <v>0</v>
      </c>
      <c r="U2020" s="19">
        <v>0</v>
      </c>
      <c r="V2020" s="39">
        <v>130768.17</v>
      </c>
      <c r="W2020" s="40">
        <v>0</v>
      </c>
      <c r="X2020" s="19">
        <v>17303.7</v>
      </c>
      <c r="Y2020" s="19">
        <v>0</v>
      </c>
      <c r="Z2020" s="39">
        <v>0</v>
      </c>
      <c r="AA2020" s="40">
        <v>104224.67</v>
      </c>
      <c r="AB2020" s="19">
        <v>0</v>
      </c>
      <c r="AC2020" s="19">
        <v>19390.5</v>
      </c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10500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>
        <v>0</v>
      </c>
      <c r="AC2025" s="22">
        <v>10500</v>
      </c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31331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>
        <v>0</v>
      </c>
      <c r="S2026" s="40">
        <v>640</v>
      </c>
      <c r="T2026" s="19">
        <v>0</v>
      </c>
      <c r="U2026" s="19">
        <v>1530</v>
      </c>
      <c r="V2026" s="39">
        <v>0</v>
      </c>
      <c r="W2026" s="40">
        <v>919</v>
      </c>
      <c r="X2026" s="19">
        <v>0</v>
      </c>
      <c r="Y2026" s="19">
        <v>3388</v>
      </c>
      <c r="Z2026" s="39">
        <v>0</v>
      </c>
      <c r="AA2026" s="40">
        <v>7661</v>
      </c>
      <c r="AB2026" s="19">
        <v>0</v>
      </c>
      <c r="AC2026" s="19">
        <v>980</v>
      </c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10330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0</v>
      </c>
      <c r="V2027" s="41">
        <v>0</v>
      </c>
      <c r="W2027" s="42">
        <v>4336</v>
      </c>
      <c r="X2027" s="22">
        <v>0</v>
      </c>
      <c r="Y2027" s="22">
        <v>0</v>
      </c>
      <c r="Z2027" s="41">
        <v>0</v>
      </c>
      <c r="AA2027" s="42">
        <v>0</v>
      </c>
      <c r="AB2027" s="22">
        <v>0</v>
      </c>
      <c r="AC2027" s="22">
        <v>3243</v>
      </c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14654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0</v>
      </c>
      <c r="S2028" s="40">
        <v>0</v>
      </c>
      <c r="T2028" s="19">
        <v>0</v>
      </c>
      <c r="U2028" s="19">
        <v>0</v>
      </c>
      <c r="V2028" s="39">
        <v>0</v>
      </c>
      <c r="W2028" s="40">
        <v>0</v>
      </c>
      <c r="X2028" s="19">
        <v>751</v>
      </c>
      <c r="Y2028" s="19">
        <v>0</v>
      </c>
      <c r="Z2028" s="39">
        <v>7661</v>
      </c>
      <c r="AA2028" s="40">
        <v>0</v>
      </c>
      <c r="AB2028" s="19">
        <v>980</v>
      </c>
      <c r="AC2028" s="19">
        <v>0</v>
      </c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3243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>
        <v>3243</v>
      </c>
      <c r="AC2029" s="22">
        <v>0</v>
      </c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>
        <v>0</v>
      </c>
      <c r="S2037" s="42">
        <v>0</v>
      </c>
      <c r="T2037" s="22">
        <v>0</v>
      </c>
      <c r="U2037" s="22">
        <v>0</v>
      </c>
      <c r="V2037" s="41">
        <v>0</v>
      </c>
      <c r="W2037" s="42">
        <v>0</v>
      </c>
      <c r="X2037" s="22">
        <v>0</v>
      </c>
      <c r="Y2037" s="22">
        <v>0</v>
      </c>
      <c r="Z2037" s="41">
        <v>0</v>
      </c>
      <c r="AA2037" s="42">
        <v>0</v>
      </c>
      <c r="AB2037" s="22">
        <v>0</v>
      </c>
      <c r="AC2037" s="22">
        <v>0</v>
      </c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11508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>
        <v>0</v>
      </c>
      <c r="S2046" s="42">
        <v>1625</v>
      </c>
      <c r="T2046" s="22">
        <v>0</v>
      </c>
      <c r="U2046" s="22">
        <v>1158</v>
      </c>
      <c r="V2046" s="41">
        <v>0</v>
      </c>
      <c r="W2046" s="42">
        <v>1505</v>
      </c>
      <c r="X2046" s="22">
        <v>0</v>
      </c>
      <c r="Y2046" s="22">
        <v>2378</v>
      </c>
      <c r="Z2046" s="41">
        <v>0</v>
      </c>
      <c r="AA2046" s="42">
        <v>1196</v>
      </c>
      <c r="AB2046" s="22">
        <v>0</v>
      </c>
      <c r="AC2046" s="22">
        <v>1196</v>
      </c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2211.85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>
        <v>0</v>
      </c>
      <c r="S2048" s="42">
        <v>1331.85</v>
      </c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10628</v>
      </c>
      <c r="E2049" s="32">
        <f t="shared" si="63"/>
        <v>43500.03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>
        <v>2956.85</v>
      </c>
      <c r="S2049" s="42">
        <v>43261.88</v>
      </c>
      <c r="T2049" s="22">
        <v>1158</v>
      </c>
      <c r="U2049" s="22">
        <v>0</v>
      </c>
      <c r="V2049" s="41">
        <v>1505</v>
      </c>
      <c r="W2049" s="42">
        <v>0</v>
      </c>
      <c r="X2049" s="22">
        <v>2378</v>
      </c>
      <c r="Y2049" s="22">
        <v>0</v>
      </c>
      <c r="Z2049" s="41">
        <v>1196</v>
      </c>
      <c r="AA2049" s="42">
        <v>0</v>
      </c>
      <c r="AB2049" s="22">
        <v>1196</v>
      </c>
      <c r="AC2049" s="22">
        <v>0</v>
      </c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379550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>
        <v>0</v>
      </c>
      <c r="S2053" s="42">
        <v>11660</v>
      </c>
      <c r="T2053" s="22">
        <v>0</v>
      </c>
      <c r="U2053" s="22">
        <v>21060</v>
      </c>
      <c r="V2053" s="41">
        <v>0</v>
      </c>
      <c r="W2053" s="42">
        <v>0</v>
      </c>
      <c r="X2053" s="22">
        <v>0</v>
      </c>
      <c r="Y2053" s="22">
        <v>23760</v>
      </c>
      <c r="Z2053" s="41">
        <v>0</v>
      </c>
      <c r="AA2053" s="42">
        <v>30150</v>
      </c>
      <c r="AB2053" s="22">
        <v>0</v>
      </c>
      <c r="AC2053" s="22">
        <v>91900</v>
      </c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970000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>
        <v>0</v>
      </c>
      <c r="S2057" s="40">
        <v>0</v>
      </c>
      <c r="T2057" s="19">
        <v>0</v>
      </c>
      <c r="U2057" s="19">
        <v>0</v>
      </c>
      <c r="V2057" s="39">
        <v>0</v>
      </c>
      <c r="W2057" s="40">
        <v>480000</v>
      </c>
      <c r="X2057" s="19">
        <v>0</v>
      </c>
      <c r="Y2057" s="19">
        <v>0</v>
      </c>
      <c r="Z2057" s="39">
        <v>0</v>
      </c>
      <c r="AA2057" s="40">
        <v>0</v>
      </c>
      <c r="AB2057" s="19">
        <v>0</v>
      </c>
      <c r="AC2057" s="19">
        <v>0</v>
      </c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1045432.0099999999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>
        <v>0</v>
      </c>
      <c r="S2058" s="42">
        <v>84447.69</v>
      </c>
      <c r="T2058" s="22">
        <v>0</v>
      </c>
      <c r="U2058" s="22">
        <v>74714.36</v>
      </c>
      <c r="V2058" s="41">
        <v>0</v>
      </c>
      <c r="W2058" s="42">
        <v>73081.03</v>
      </c>
      <c r="X2058" s="22">
        <v>0</v>
      </c>
      <c r="Y2058" s="22">
        <v>80025.47</v>
      </c>
      <c r="Z2058" s="41">
        <v>0</v>
      </c>
      <c r="AA2058" s="42">
        <v>80025.47</v>
      </c>
      <c r="AB2058" s="22">
        <v>0</v>
      </c>
      <c r="AC2058" s="22">
        <v>80025.47</v>
      </c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108292.24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23815.89</v>
      </c>
      <c r="X2060" s="22">
        <v>0</v>
      </c>
      <c r="Y2060" s="22">
        <v>0</v>
      </c>
      <c r="Z2060" s="41">
        <v>0</v>
      </c>
      <c r="AA2060" s="42">
        <v>0</v>
      </c>
      <c r="AB2060" s="22">
        <v>0</v>
      </c>
      <c r="AC2060" s="22">
        <v>26267.19</v>
      </c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35380197.07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>
        <v>0</v>
      </c>
      <c r="S2064" s="40">
        <v>2850910</v>
      </c>
      <c r="T2064" s="19">
        <v>0</v>
      </c>
      <c r="U2064" s="19">
        <v>2852210</v>
      </c>
      <c r="V2064" s="39">
        <v>0</v>
      </c>
      <c r="W2064" s="40">
        <v>3041430</v>
      </c>
      <c r="X2064" s="19">
        <v>0</v>
      </c>
      <c r="Y2064" s="19">
        <v>2908650</v>
      </c>
      <c r="Z2064" s="39">
        <v>0</v>
      </c>
      <c r="AA2064" s="40">
        <v>2915710</v>
      </c>
      <c r="AB2064" s="19">
        <v>0</v>
      </c>
      <c r="AC2064" s="19">
        <v>3745487.07</v>
      </c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1498641.8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>
        <v>0</v>
      </c>
      <c r="S2069" s="40">
        <v>120281.8</v>
      </c>
      <c r="T2069" s="19">
        <v>0</v>
      </c>
      <c r="U2069" s="19">
        <v>119749.6</v>
      </c>
      <c r="V2069" s="39">
        <v>0</v>
      </c>
      <c r="W2069" s="40">
        <v>129342.7</v>
      </c>
      <c r="X2069" s="19">
        <v>0</v>
      </c>
      <c r="Y2069" s="19">
        <v>122926.7</v>
      </c>
      <c r="Z2069" s="39">
        <v>0</v>
      </c>
      <c r="AA2069" s="40">
        <v>123032.2</v>
      </c>
      <c r="AB2069" s="19">
        <v>0</v>
      </c>
      <c r="AC2069" s="19">
        <v>164903</v>
      </c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25021.59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>
        <v>0</v>
      </c>
      <c r="S2078" s="42">
        <v>0</v>
      </c>
      <c r="T2078" s="22">
        <v>0</v>
      </c>
      <c r="U2078" s="22">
        <v>0</v>
      </c>
      <c r="V2078" s="41">
        <v>0</v>
      </c>
      <c r="W2078" s="42">
        <v>0</v>
      </c>
      <c r="X2078" s="22">
        <v>0</v>
      </c>
      <c r="Y2078" s="22">
        <v>0</v>
      </c>
      <c r="Z2078" s="41">
        <v>0</v>
      </c>
      <c r="AA2078" s="42">
        <v>0</v>
      </c>
      <c r="AB2078" s="22">
        <v>0</v>
      </c>
      <c r="AC2078" s="22">
        <v>24142.59</v>
      </c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107080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>
        <v>0</v>
      </c>
      <c r="S2081" s="40">
        <v>750</v>
      </c>
      <c r="T2081" s="19">
        <v>0</v>
      </c>
      <c r="U2081" s="19">
        <v>3400</v>
      </c>
      <c r="V2081" s="39">
        <v>0</v>
      </c>
      <c r="W2081" s="40">
        <v>12600</v>
      </c>
      <c r="X2081" s="19">
        <v>0</v>
      </c>
      <c r="Y2081" s="19">
        <v>14300</v>
      </c>
      <c r="Z2081" s="39">
        <v>0</v>
      </c>
      <c r="AA2081" s="40">
        <v>7150</v>
      </c>
      <c r="AB2081" s="19">
        <v>0</v>
      </c>
      <c r="AC2081" s="19">
        <v>14750</v>
      </c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750146.44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>
        <v>0</v>
      </c>
      <c r="S2084" s="42">
        <v>350</v>
      </c>
      <c r="T2084" s="22">
        <v>0</v>
      </c>
      <c r="U2084" s="22">
        <v>29647.94</v>
      </c>
      <c r="V2084" s="41">
        <v>0</v>
      </c>
      <c r="W2084" s="42">
        <v>51171</v>
      </c>
      <c r="X2084" s="22">
        <v>0</v>
      </c>
      <c r="Y2084" s="22">
        <v>109081</v>
      </c>
      <c r="Z2084" s="41">
        <v>0</v>
      </c>
      <c r="AA2084" s="42">
        <v>493140</v>
      </c>
      <c r="AB2084" s="22">
        <v>0</v>
      </c>
      <c r="AC2084" s="22">
        <v>12989</v>
      </c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2264300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>
        <v>0</v>
      </c>
      <c r="U2088" s="22">
        <v>411600</v>
      </c>
      <c r="V2088" s="41">
        <v>0</v>
      </c>
      <c r="W2088" s="42">
        <v>771000</v>
      </c>
      <c r="X2088" s="22">
        <v>0</v>
      </c>
      <c r="Y2088" s="22">
        <v>0</v>
      </c>
      <c r="Z2088" s="41">
        <v>0</v>
      </c>
      <c r="AA2088" s="42">
        <v>0</v>
      </c>
      <c r="AB2088" s="22">
        <v>0</v>
      </c>
      <c r="AC2088" s="22">
        <v>1081700</v>
      </c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88240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>
        <v>0</v>
      </c>
      <c r="W2089" s="42">
        <v>88240</v>
      </c>
      <c r="X2089" s="22">
        <v>0</v>
      </c>
      <c r="Y2089" s="22">
        <v>0</v>
      </c>
      <c r="Z2089" s="41">
        <v>0</v>
      </c>
      <c r="AA2089" s="42">
        <v>0</v>
      </c>
      <c r="AB2089" s="22">
        <v>0</v>
      </c>
      <c r="AC2089" s="22">
        <v>0</v>
      </c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2724980.63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>
        <v>0</v>
      </c>
      <c r="S2091" s="42">
        <v>578470</v>
      </c>
      <c r="T2091" s="22">
        <v>0</v>
      </c>
      <c r="U2091" s="22">
        <v>3000</v>
      </c>
      <c r="V2091" s="41">
        <v>0</v>
      </c>
      <c r="W2091" s="42">
        <v>282285</v>
      </c>
      <c r="X2091" s="22">
        <v>0</v>
      </c>
      <c r="Y2091" s="22">
        <v>141250</v>
      </c>
      <c r="Z2091" s="41">
        <v>0</v>
      </c>
      <c r="AA2091" s="42">
        <v>126250</v>
      </c>
      <c r="AB2091" s="22">
        <v>0</v>
      </c>
      <c r="AC2091" s="22">
        <v>594662</v>
      </c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513565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23255</v>
      </c>
      <c r="T2094" s="19">
        <v>0</v>
      </c>
      <c r="U2094" s="19">
        <v>0</v>
      </c>
      <c r="V2094" s="39">
        <v>0</v>
      </c>
      <c r="W2094" s="40">
        <v>282500</v>
      </c>
      <c r="X2094" s="19">
        <v>0</v>
      </c>
      <c r="Y2094" s="19">
        <v>85500</v>
      </c>
      <c r="Z2094" s="39">
        <v>0</v>
      </c>
      <c r="AA2094" s="40">
        <v>116310</v>
      </c>
      <c r="AB2094" s="19">
        <v>0</v>
      </c>
      <c r="AC2094" s="19">
        <v>1050</v>
      </c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264570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>
        <v>0</v>
      </c>
      <c r="S2095" s="40">
        <v>13560</v>
      </c>
      <c r="T2095" s="19">
        <v>0</v>
      </c>
      <c r="U2095" s="19">
        <v>14850</v>
      </c>
      <c r="V2095" s="39">
        <v>0</v>
      </c>
      <c r="W2095" s="40">
        <v>20910</v>
      </c>
      <c r="X2095" s="19">
        <v>0</v>
      </c>
      <c r="Y2095" s="19">
        <v>21000</v>
      </c>
      <c r="Z2095" s="39">
        <v>0</v>
      </c>
      <c r="AA2095" s="40">
        <v>20730</v>
      </c>
      <c r="AB2095" s="19">
        <v>0</v>
      </c>
      <c r="AC2095" s="19">
        <v>20700</v>
      </c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28220236.41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>
        <v>2263390</v>
      </c>
      <c r="S2096" s="40">
        <v>0</v>
      </c>
      <c r="T2096" s="19">
        <v>2257230</v>
      </c>
      <c r="U2096" s="19">
        <v>0</v>
      </c>
      <c r="V2096" s="39">
        <v>2438150</v>
      </c>
      <c r="W2096" s="40">
        <v>0</v>
      </c>
      <c r="X2096" s="19">
        <v>2313390</v>
      </c>
      <c r="Y2096" s="19">
        <v>0</v>
      </c>
      <c r="Z2096" s="39">
        <v>2320450</v>
      </c>
      <c r="AA2096" s="40">
        <v>0</v>
      </c>
      <c r="AB2096" s="19">
        <v>3135846.41</v>
      </c>
      <c r="AC2096" s="19">
        <v>0</v>
      </c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1597920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>
        <v>129650</v>
      </c>
      <c r="S2097" s="40">
        <v>0</v>
      </c>
      <c r="T2097" s="19">
        <v>129650</v>
      </c>
      <c r="U2097" s="19">
        <v>0</v>
      </c>
      <c r="V2097" s="39">
        <v>141680</v>
      </c>
      <c r="W2097" s="40">
        <v>0</v>
      </c>
      <c r="X2097" s="19">
        <v>133660</v>
      </c>
      <c r="Y2097" s="19">
        <v>0</v>
      </c>
      <c r="Z2097" s="39">
        <v>133660</v>
      </c>
      <c r="AA2097" s="40">
        <v>0</v>
      </c>
      <c r="AB2097" s="19">
        <v>151720</v>
      </c>
      <c r="AC2097" s="19">
        <v>0</v>
      </c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1419600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>
        <v>118300</v>
      </c>
      <c r="S2099" s="40">
        <v>0</v>
      </c>
      <c r="T2099" s="19">
        <v>118300</v>
      </c>
      <c r="U2099" s="19">
        <v>0</v>
      </c>
      <c r="V2099" s="39">
        <v>118300</v>
      </c>
      <c r="W2099" s="40">
        <v>0</v>
      </c>
      <c r="X2099" s="19">
        <v>118300</v>
      </c>
      <c r="Y2099" s="19">
        <v>0</v>
      </c>
      <c r="Z2099" s="39">
        <v>118300</v>
      </c>
      <c r="AA2099" s="40">
        <v>0</v>
      </c>
      <c r="AB2099" s="19">
        <v>118300</v>
      </c>
      <c r="AC2099" s="19">
        <v>0</v>
      </c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1701420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>
        <v>136420</v>
      </c>
      <c r="S2106" s="40">
        <v>0</v>
      </c>
      <c r="T2106" s="19">
        <v>141580</v>
      </c>
      <c r="U2106" s="19">
        <v>0</v>
      </c>
      <c r="V2106" s="39">
        <v>139000</v>
      </c>
      <c r="W2106" s="40">
        <v>0</v>
      </c>
      <c r="X2106" s="19">
        <v>139000</v>
      </c>
      <c r="Y2106" s="19">
        <v>0</v>
      </c>
      <c r="Z2106" s="39">
        <v>139000</v>
      </c>
      <c r="AA2106" s="40">
        <v>0</v>
      </c>
      <c r="AB2106" s="19">
        <v>139000</v>
      </c>
      <c r="AC2106" s="19">
        <v>0</v>
      </c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870180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>
        <v>71940</v>
      </c>
      <c r="S2107" s="40">
        <v>0</v>
      </c>
      <c r="T2107" s="19">
        <v>74240</v>
      </c>
      <c r="U2107" s="19">
        <v>0</v>
      </c>
      <c r="V2107" s="39">
        <v>73090</v>
      </c>
      <c r="W2107" s="40">
        <v>0</v>
      </c>
      <c r="X2107" s="19">
        <v>73090</v>
      </c>
      <c r="Y2107" s="19">
        <v>0</v>
      </c>
      <c r="Z2107" s="39">
        <v>73090</v>
      </c>
      <c r="AA2107" s="40">
        <v>0</v>
      </c>
      <c r="AB2107" s="19">
        <v>73090</v>
      </c>
      <c r="AC2107" s="19">
        <v>0</v>
      </c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1906990.09</v>
      </c>
      <c r="E2108" s="32">
        <f t="shared" si="65"/>
        <v>1348.2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>
        <v>146822.84</v>
      </c>
      <c r="S2108" s="40">
        <v>0</v>
      </c>
      <c r="T2108" s="19">
        <v>168246</v>
      </c>
      <c r="U2108" s="19">
        <v>0.2</v>
      </c>
      <c r="V2108" s="39">
        <v>173226</v>
      </c>
      <c r="W2108" s="40">
        <v>0</v>
      </c>
      <c r="X2108" s="19">
        <v>148981</v>
      </c>
      <c r="Y2108" s="19">
        <v>1348</v>
      </c>
      <c r="Z2108" s="39">
        <v>155281</v>
      </c>
      <c r="AA2108" s="40">
        <v>0</v>
      </c>
      <c r="AB2108" s="19">
        <v>160381</v>
      </c>
      <c r="AC2108" s="19">
        <v>0</v>
      </c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293450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>
        <v>25110</v>
      </c>
      <c r="S2109" s="40">
        <v>0</v>
      </c>
      <c r="T2109" s="19">
        <v>24210</v>
      </c>
      <c r="U2109" s="19">
        <v>0</v>
      </c>
      <c r="V2109" s="39">
        <v>24810</v>
      </c>
      <c r="W2109" s="40">
        <v>0</v>
      </c>
      <c r="X2109" s="19">
        <v>24510</v>
      </c>
      <c r="Y2109" s="19">
        <v>0</v>
      </c>
      <c r="Z2109" s="39">
        <v>24210</v>
      </c>
      <c r="AA2109" s="40">
        <v>0</v>
      </c>
      <c r="AB2109" s="19">
        <v>23840</v>
      </c>
      <c r="AC2109" s="19">
        <v>0</v>
      </c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6569735.5900000008</v>
      </c>
      <c r="E2110" s="32">
        <f t="shared" si="65"/>
        <v>8992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>
        <v>607621.28</v>
      </c>
      <c r="S2110" s="40">
        <v>0</v>
      </c>
      <c r="T2110" s="19">
        <v>638597.28</v>
      </c>
      <c r="U2110" s="19">
        <v>0</v>
      </c>
      <c r="V2110" s="39">
        <v>614400</v>
      </c>
      <c r="W2110" s="40">
        <v>0</v>
      </c>
      <c r="X2110" s="19">
        <v>479520</v>
      </c>
      <c r="Y2110" s="19">
        <v>8992</v>
      </c>
      <c r="Z2110" s="39">
        <v>474926.37</v>
      </c>
      <c r="AA2110" s="40">
        <v>0</v>
      </c>
      <c r="AB2110" s="19">
        <v>461720</v>
      </c>
      <c r="AC2110" s="19">
        <v>0</v>
      </c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1351362.72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>
        <v>110478</v>
      </c>
      <c r="S2111" s="40">
        <v>0</v>
      </c>
      <c r="T2111" s="19">
        <v>104350</v>
      </c>
      <c r="U2111" s="19">
        <v>0</v>
      </c>
      <c r="V2111" s="39">
        <v>115840</v>
      </c>
      <c r="W2111" s="40">
        <v>0</v>
      </c>
      <c r="X2111" s="19">
        <v>115840</v>
      </c>
      <c r="Y2111" s="19">
        <v>0</v>
      </c>
      <c r="Z2111" s="39">
        <v>111354.72</v>
      </c>
      <c r="AA2111" s="40">
        <v>0</v>
      </c>
      <c r="AB2111" s="19">
        <v>98460</v>
      </c>
      <c r="AC2111" s="19">
        <v>0</v>
      </c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238150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>
        <v>21650</v>
      </c>
      <c r="S2114" s="40">
        <v>0</v>
      </c>
      <c r="T2114" s="19">
        <v>21650</v>
      </c>
      <c r="U2114" s="19">
        <v>0</v>
      </c>
      <c r="V2114" s="39">
        <v>21650</v>
      </c>
      <c r="W2114" s="40">
        <v>0</v>
      </c>
      <c r="X2114" s="19">
        <v>21650</v>
      </c>
      <c r="Y2114" s="19">
        <v>0</v>
      </c>
      <c r="Z2114" s="39">
        <v>21650</v>
      </c>
      <c r="AA2114" s="40">
        <v>0</v>
      </c>
      <c r="AB2114" s="19">
        <v>0</v>
      </c>
      <c r="AC2114" s="19">
        <v>0</v>
      </c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1113120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>
        <v>92760</v>
      </c>
      <c r="S2115" s="40">
        <v>0</v>
      </c>
      <c r="T2115" s="19">
        <v>92760</v>
      </c>
      <c r="U2115" s="19">
        <v>0</v>
      </c>
      <c r="V2115" s="39">
        <v>92760</v>
      </c>
      <c r="W2115" s="40">
        <v>0</v>
      </c>
      <c r="X2115" s="19">
        <v>92760</v>
      </c>
      <c r="Y2115" s="19">
        <v>0</v>
      </c>
      <c r="Z2115" s="39">
        <v>92760</v>
      </c>
      <c r="AA2115" s="40">
        <v>0</v>
      </c>
      <c r="AB2115" s="19">
        <v>92760</v>
      </c>
      <c r="AC2115" s="19">
        <v>0</v>
      </c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17970.66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>
        <v>17970.66</v>
      </c>
      <c r="AC2116" s="22">
        <v>0</v>
      </c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201600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>
        <v>16800</v>
      </c>
      <c r="S2122" s="40">
        <v>0</v>
      </c>
      <c r="T2122" s="19">
        <v>16800</v>
      </c>
      <c r="U2122" s="19">
        <v>0</v>
      </c>
      <c r="V2122" s="39">
        <v>16800</v>
      </c>
      <c r="W2122" s="40">
        <v>0</v>
      </c>
      <c r="X2122" s="19">
        <v>16800</v>
      </c>
      <c r="Y2122" s="19">
        <v>0</v>
      </c>
      <c r="Z2122" s="39">
        <v>16800</v>
      </c>
      <c r="AA2122" s="40">
        <v>0</v>
      </c>
      <c r="AB2122" s="19">
        <v>16800</v>
      </c>
      <c r="AC2122" s="19">
        <v>0</v>
      </c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556030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>
        <v>46080</v>
      </c>
      <c r="S2124" s="40">
        <v>0</v>
      </c>
      <c r="T2124" s="19">
        <v>31920</v>
      </c>
      <c r="U2124" s="19">
        <v>0</v>
      </c>
      <c r="V2124" s="39">
        <v>54000</v>
      </c>
      <c r="W2124" s="40">
        <v>0</v>
      </c>
      <c r="X2124" s="19">
        <v>41040</v>
      </c>
      <c r="Y2124" s="19">
        <v>0</v>
      </c>
      <c r="Z2124" s="39">
        <v>39600</v>
      </c>
      <c r="AA2124" s="40">
        <v>0</v>
      </c>
      <c r="AB2124" s="19">
        <v>59760</v>
      </c>
      <c r="AC2124" s="19">
        <v>0</v>
      </c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568597.51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>
        <v>45612.4</v>
      </c>
      <c r="S2127" s="40">
        <v>0</v>
      </c>
      <c r="T2127" s="19">
        <v>45310</v>
      </c>
      <c r="U2127" s="19">
        <v>0</v>
      </c>
      <c r="V2127" s="39">
        <v>49192</v>
      </c>
      <c r="W2127" s="40">
        <v>0</v>
      </c>
      <c r="X2127" s="19">
        <v>46625.599999999999</v>
      </c>
      <c r="Y2127" s="19">
        <v>0</v>
      </c>
      <c r="Z2127" s="39">
        <v>46667.8</v>
      </c>
      <c r="AA2127" s="40">
        <v>0</v>
      </c>
      <c r="AB2127" s="19">
        <v>63416.11</v>
      </c>
      <c r="AC2127" s="19">
        <v>0</v>
      </c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852896.29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>
        <v>68418.600000000006</v>
      </c>
      <c r="S2128" s="40">
        <v>0</v>
      </c>
      <c r="T2128" s="19">
        <v>67965</v>
      </c>
      <c r="U2128" s="19">
        <v>0</v>
      </c>
      <c r="V2128" s="39">
        <v>73788</v>
      </c>
      <c r="W2128" s="40">
        <v>0</v>
      </c>
      <c r="X2128" s="19">
        <v>69938.399999999994</v>
      </c>
      <c r="Y2128" s="19">
        <v>0</v>
      </c>
      <c r="Z2128" s="39">
        <v>70001.7</v>
      </c>
      <c r="AA2128" s="40">
        <v>0</v>
      </c>
      <c r="AB2128" s="19">
        <v>95124.19</v>
      </c>
      <c r="AC2128" s="19">
        <v>0</v>
      </c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77147.999999999985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>
        <v>6250.8</v>
      </c>
      <c r="S2129" s="40">
        <v>0</v>
      </c>
      <c r="T2129" s="19">
        <v>6474.6</v>
      </c>
      <c r="U2129" s="19">
        <v>0</v>
      </c>
      <c r="V2129" s="39">
        <v>6362.7</v>
      </c>
      <c r="W2129" s="40">
        <v>0</v>
      </c>
      <c r="X2129" s="19">
        <v>6362.7</v>
      </c>
      <c r="Y2129" s="19">
        <v>0</v>
      </c>
      <c r="Z2129" s="39">
        <v>6362.7</v>
      </c>
      <c r="AA2129" s="40">
        <v>0</v>
      </c>
      <c r="AB2129" s="19">
        <v>6362.7</v>
      </c>
      <c r="AC2129" s="19">
        <v>0</v>
      </c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40950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>
        <v>3000</v>
      </c>
      <c r="S2130" s="40">
        <v>0</v>
      </c>
      <c r="T2130" s="19">
        <v>3000</v>
      </c>
      <c r="U2130" s="19">
        <v>0</v>
      </c>
      <c r="V2130" s="39">
        <v>3750</v>
      </c>
      <c r="W2130" s="40">
        <v>0</v>
      </c>
      <c r="X2130" s="19">
        <v>3750</v>
      </c>
      <c r="Y2130" s="19">
        <v>0</v>
      </c>
      <c r="Z2130" s="39">
        <v>3750</v>
      </c>
      <c r="AA2130" s="40">
        <v>0</v>
      </c>
      <c r="AB2130" s="19">
        <v>1200</v>
      </c>
      <c r="AC2130" s="19">
        <v>0</v>
      </c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472089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>
        <v>33366</v>
      </c>
      <c r="S2131" s="40">
        <v>0</v>
      </c>
      <c r="T2131" s="19">
        <v>35313</v>
      </c>
      <c r="U2131" s="19">
        <v>0</v>
      </c>
      <c r="V2131" s="39">
        <v>36008</v>
      </c>
      <c r="W2131" s="40">
        <v>0</v>
      </c>
      <c r="X2131" s="19">
        <v>45884</v>
      </c>
      <c r="Y2131" s="19">
        <v>0</v>
      </c>
      <c r="Z2131" s="39">
        <v>38254</v>
      </c>
      <c r="AA2131" s="40">
        <v>0</v>
      </c>
      <c r="AB2131" s="19">
        <v>38359</v>
      </c>
      <c r="AC2131" s="19">
        <v>0</v>
      </c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24336.599999999995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>
        <v>2118.8000000000002</v>
      </c>
      <c r="S2133" s="42">
        <v>0</v>
      </c>
      <c r="T2133" s="22">
        <v>2118.8000000000002</v>
      </c>
      <c r="U2133" s="22">
        <v>0</v>
      </c>
      <c r="V2133" s="41">
        <v>2118.8000000000002</v>
      </c>
      <c r="W2133" s="42">
        <v>0</v>
      </c>
      <c r="X2133" s="22">
        <v>1755.8</v>
      </c>
      <c r="Y2133" s="22">
        <v>0</v>
      </c>
      <c r="Z2133" s="41">
        <v>1755.8</v>
      </c>
      <c r="AA2133" s="42">
        <v>0</v>
      </c>
      <c r="AB2133" s="22">
        <v>1755.8</v>
      </c>
      <c r="AC2133" s="22">
        <v>0</v>
      </c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1590293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>
        <v>133000</v>
      </c>
      <c r="S2134" s="42">
        <v>0</v>
      </c>
      <c r="T2134" s="22">
        <v>0</v>
      </c>
      <c r="U2134" s="22">
        <v>0</v>
      </c>
      <c r="V2134" s="41">
        <v>278535</v>
      </c>
      <c r="W2134" s="42">
        <v>0</v>
      </c>
      <c r="X2134" s="22">
        <v>137500</v>
      </c>
      <c r="Y2134" s="22">
        <v>0</v>
      </c>
      <c r="Z2134" s="41">
        <v>122500</v>
      </c>
      <c r="AA2134" s="42">
        <v>0</v>
      </c>
      <c r="AB2134" s="22">
        <v>390258</v>
      </c>
      <c r="AC2134" s="22">
        <v>0</v>
      </c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144371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>
        <v>9500</v>
      </c>
      <c r="S2135" s="40">
        <v>0</v>
      </c>
      <c r="T2135" s="19">
        <v>12500</v>
      </c>
      <c r="U2135" s="19">
        <v>0</v>
      </c>
      <c r="V2135" s="39">
        <v>14750</v>
      </c>
      <c r="W2135" s="40">
        <v>0</v>
      </c>
      <c r="X2135" s="19">
        <v>8500</v>
      </c>
      <c r="Y2135" s="19">
        <v>0</v>
      </c>
      <c r="Z2135" s="39">
        <v>8236</v>
      </c>
      <c r="AA2135" s="40">
        <v>0</v>
      </c>
      <c r="AB2135" s="19">
        <v>7500</v>
      </c>
      <c r="AC2135" s="19">
        <v>0</v>
      </c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1006670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>
        <v>0</v>
      </c>
      <c r="S2138" s="42">
        <v>0</v>
      </c>
      <c r="T2138" s="22">
        <v>442470</v>
      </c>
      <c r="U2138" s="22">
        <v>0</v>
      </c>
      <c r="V2138" s="41">
        <v>0</v>
      </c>
      <c r="W2138" s="42">
        <v>0</v>
      </c>
      <c r="X2138" s="22">
        <v>0</v>
      </c>
      <c r="Y2138" s="22">
        <v>0</v>
      </c>
      <c r="Z2138" s="41">
        <v>0</v>
      </c>
      <c r="AA2138" s="42">
        <v>0</v>
      </c>
      <c r="AB2138" s="22">
        <v>122000</v>
      </c>
      <c r="AC2138" s="22">
        <v>0</v>
      </c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6129100</v>
      </c>
      <c r="E2142" s="32">
        <f t="shared" si="67"/>
        <v>1062870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>
        <v>551400</v>
      </c>
      <c r="S2142" s="40">
        <v>0</v>
      </c>
      <c r="T2142" s="19">
        <v>617100</v>
      </c>
      <c r="U2142" s="19">
        <v>442470</v>
      </c>
      <c r="V2142" s="39">
        <v>605300</v>
      </c>
      <c r="W2142" s="40">
        <v>0</v>
      </c>
      <c r="X2142" s="19">
        <v>535000</v>
      </c>
      <c r="Y2142" s="19">
        <v>5400</v>
      </c>
      <c r="Z2142" s="39">
        <v>535300</v>
      </c>
      <c r="AA2142" s="40">
        <v>4300</v>
      </c>
      <c r="AB2142" s="19">
        <v>0</v>
      </c>
      <c r="AC2142" s="19">
        <v>153200</v>
      </c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444800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>
        <v>41200</v>
      </c>
      <c r="S2143" s="42">
        <v>0</v>
      </c>
      <c r="T2143" s="22">
        <v>41200</v>
      </c>
      <c r="U2143" s="22">
        <v>0</v>
      </c>
      <c r="V2143" s="41">
        <v>41200</v>
      </c>
      <c r="W2143" s="42">
        <v>0</v>
      </c>
      <c r="X2143" s="22">
        <v>41200</v>
      </c>
      <c r="Y2143" s="22">
        <v>0</v>
      </c>
      <c r="Z2143" s="41">
        <v>41200</v>
      </c>
      <c r="AA2143" s="42">
        <v>0</v>
      </c>
      <c r="AB2143" s="22">
        <v>0</v>
      </c>
      <c r="AC2143" s="22">
        <v>0</v>
      </c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>
        <v>0</v>
      </c>
      <c r="S2145" s="42">
        <v>0</v>
      </c>
      <c r="T2145" s="22">
        <v>0</v>
      </c>
      <c r="U2145" s="22">
        <v>0</v>
      </c>
      <c r="V2145" s="41">
        <v>0</v>
      </c>
      <c r="W2145" s="42">
        <v>0</v>
      </c>
      <c r="X2145" s="22">
        <v>0</v>
      </c>
      <c r="Y2145" s="22">
        <v>0</v>
      </c>
      <c r="Z2145" s="41">
        <v>0</v>
      </c>
      <c r="AA2145" s="42">
        <v>0</v>
      </c>
      <c r="AB2145" s="22">
        <v>0</v>
      </c>
      <c r="AC2145" s="22">
        <v>0</v>
      </c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>
        <v>0</v>
      </c>
      <c r="AA2146" s="40">
        <v>0</v>
      </c>
      <c r="AB2146" s="19">
        <v>0</v>
      </c>
      <c r="AC2146" s="19">
        <v>0</v>
      </c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20200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>
        <v>20200</v>
      </c>
      <c r="AA2149" s="40">
        <v>0</v>
      </c>
      <c r="AB2149" s="19">
        <v>0</v>
      </c>
      <c r="AC2149" s="19">
        <v>0</v>
      </c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64365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3255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>
        <v>55110</v>
      </c>
      <c r="AA2150" s="40">
        <v>0</v>
      </c>
      <c r="AB2150" s="19">
        <v>1050</v>
      </c>
      <c r="AC2150" s="19">
        <v>0</v>
      </c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137995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>
        <v>12904</v>
      </c>
      <c r="S2165" s="40">
        <v>0</v>
      </c>
      <c r="T2165" s="19">
        <v>0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>
        <v>14448</v>
      </c>
      <c r="AA2165" s="40">
        <v>0</v>
      </c>
      <c r="AB2165" s="19">
        <v>31974</v>
      </c>
      <c r="AC2165" s="19">
        <v>0</v>
      </c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>
        <v>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0</v>
      </c>
      <c r="Y2169" s="22">
        <v>0</v>
      </c>
      <c r="Z2169" s="41">
        <v>0</v>
      </c>
      <c r="AA2169" s="42">
        <v>0</v>
      </c>
      <c r="AB2169" s="22">
        <v>0</v>
      </c>
      <c r="AC2169" s="22">
        <v>0</v>
      </c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>
        <v>0</v>
      </c>
      <c r="S2171" s="42">
        <v>0</v>
      </c>
      <c r="T2171" s="22">
        <v>0</v>
      </c>
      <c r="U2171" s="22">
        <v>0</v>
      </c>
      <c r="V2171" s="41">
        <v>0</v>
      </c>
      <c r="W2171" s="42">
        <v>0</v>
      </c>
      <c r="X2171" s="22">
        <v>0</v>
      </c>
      <c r="Y2171" s="22">
        <v>0</v>
      </c>
      <c r="Z2171" s="41">
        <v>0</v>
      </c>
      <c r="AA2171" s="42">
        <v>0</v>
      </c>
      <c r="AB2171" s="22">
        <v>0</v>
      </c>
      <c r="AC2171" s="22">
        <v>0</v>
      </c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20392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>
        <v>1840</v>
      </c>
      <c r="S2173" s="42">
        <v>0</v>
      </c>
      <c r="T2173" s="22">
        <v>0</v>
      </c>
      <c r="U2173" s="22">
        <v>0</v>
      </c>
      <c r="V2173" s="41">
        <v>1104</v>
      </c>
      <c r="W2173" s="42">
        <v>0</v>
      </c>
      <c r="X2173" s="22">
        <v>736</v>
      </c>
      <c r="Y2173" s="22">
        <v>0</v>
      </c>
      <c r="Z2173" s="41">
        <v>2576</v>
      </c>
      <c r="AA2173" s="42">
        <v>0</v>
      </c>
      <c r="AB2173" s="22">
        <v>4784</v>
      </c>
      <c r="AC2173" s="22">
        <v>0</v>
      </c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427702.65999999992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>
        <v>41774.620000000003</v>
      </c>
      <c r="S2174" s="40">
        <v>0</v>
      </c>
      <c r="T2174" s="19">
        <v>26092.65</v>
      </c>
      <c r="U2174" s="19">
        <v>0</v>
      </c>
      <c r="V2174" s="39">
        <v>80557.789999999994</v>
      </c>
      <c r="W2174" s="40">
        <v>0</v>
      </c>
      <c r="X2174" s="19">
        <v>32283.47</v>
      </c>
      <c r="Y2174" s="19">
        <v>0</v>
      </c>
      <c r="Z2174" s="39">
        <v>23009.18</v>
      </c>
      <c r="AA2174" s="40">
        <v>0</v>
      </c>
      <c r="AB2174" s="19">
        <v>18734.560000000001</v>
      </c>
      <c r="AC2174" s="19">
        <v>0</v>
      </c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50999.199999999997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2">
        <v>0</v>
      </c>
      <c r="U2175" s="22">
        <v>0</v>
      </c>
      <c r="V2175" s="41">
        <v>2739.2</v>
      </c>
      <c r="W2175" s="42">
        <v>0</v>
      </c>
      <c r="X2175" s="22">
        <v>920</v>
      </c>
      <c r="Y2175" s="22">
        <v>0</v>
      </c>
      <c r="Z2175" s="41">
        <v>3000</v>
      </c>
      <c r="AA2175" s="42">
        <v>0</v>
      </c>
      <c r="AB2175" s="22">
        <v>3000</v>
      </c>
      <c r="AC2175" s="22">
        <v>0</v>
      </c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152133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>
        <v>18185</v>
      </c>
      <c r="S2176" s="40">
        <v>0</v>
      </c>
      <c r="T2176" s="19">
        <v>11870</v>
      </c>
      <c r="U2176" s="19">
        <v>0</v>
      </c>
      <c r="V2176" s="39">
        <v>34188</v>
      </c>
      <c r="W2176" s="40">
        <v>0</v>
      </c>
      <c r="X2176" s="19">
        <v>6572</v>
      </c>
      <c r="Y2176" s="19">
        <v>0</v>
      </c>
      <c r="Z2176" s="39">
        <v>8620</v>
      </c>
      <c r="AA2176" s="40">
        <v>0</v>
      </c>
      <c r="AB2176" s="19">
        <v>10960</v>
      </c>
      <c r="AC2176" s="19">
        <v>0</v>
      </c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>
        <v>0</v>
      </c>
      <c r="AA2177" s="40">
        <v>0</v>
      </c>
      <c r="AB2177" s="19">
        <v>0</v>
      </c>
      <c r="AC2177" s="19">
        <v>0</v>
      </c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451204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>
        <v>93745</v>
      </c>
      <c r="S2178" s="40">
        <v>0</v>
      </c>
      <c r="T2178" s="19">
        <v>24255</v>
      </c>
      <c r="U2178" s="19">
        <v>0</v>
      </c>
      <c r="V2178" s="39">
        <v>29185</v>
      </c>
      <c r="W2178" s="40">
        <v>0</v>
      </c>
      <c r="X2178" s="19">
        <v>22193</v>
      </c>
      <c r="Y2178" s="19">
        <v>0</v>
      </c>
      <c r="Z2178" s="39">
        <v>18850</v>
      </c>
      <c r="AA2178" s="40">
        <v>0</v>
      </c>
      <c r="AB2178" s="19">
        <v>35985</v>
      </c>
      <c r="AC2178" s="19">
        <v>0</v>
      </c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875014.19000000006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>
        <v>77807.289999999994</v>
      </c>
      <c r="S2179" s="40">
        <v>0</v>
      </c>
      <c r="T2179" s="19">
        <v>90566.37</v>
      </c>
      <c r="U2179" s="19">
        <v>0</v>
      </c>
      <c r="V2179" s="39">
        <v>153296.26</v>
      </c>
      <c r="W2179" s="40">
        <v>0</v>
      </c>
      <c r="X2179" s="19">
        <v>63241.24</v>
      </c>
      <c r="Y2179" s="19">
        <v>0</v>
      </c>
      <c r="Z2179" s="39">
        <v>63764.59</v>
      </c>
      <c r="AA2179" s="40">
        <v>0</v>
      </c>
      <c r="AB2179" s="19">
        <v>44864.76</v>
      </c>
      <c r="AC2179" s="19">
        <v>0</v>
      </c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147941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>
        <v>3320</v>
      </c>
      <c r="S2180" s="40">
        <v>0</v>
      </c>
      <c r="T2180" s="19">
        <v>600</v>
      </c>
      <c r="U2180" s="19">
        <v>0</v>
      </c>
      <c r="V2180" s="39">
        <v>14000</v>
      </c>
      <c r="W2180" s="40">
        <v>0</v>
      </c>
      <c r="X2180" s="19">
        <v>5780</v>
      </c>
      <c r="Y2180" s="19">
        <v>0</v>
      </c>
      <c r="Z2180" s="39">
        <v>1910</v>
      </c>
      <c r="AA2180" s="40">
        <v>0</v>
      </c>
      <c r="AB2180" s="19">
        <v>15701</v>
      </c>
      <c r="AC2180" s="19">
        <v>0</v>
      </c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32293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>
        <v>0</v>
      </c>
      <c r="S2181" s="42">
        <v>0</v>
      </c>
      <c r="T2181" s="22">
        <v>2000</v>
      </c>
      <c r="U2181" s="22">
        <v>0</v>
      </c>
      <c r="V2181" s="41">
        <v>0</v>
      </c>
      <c r="W2181" s="42">
        <v>0</v>
      </c>
      <c r="X2181" s="22">
        <v>1543</v>
      </c>
      <c r="Y2181" s="22">
        <v>0</v>
      </c>
      <c r="Z2181" s="41">
        <v>8500</v>
      </c>
      <c r="AA2181" s="42">
        <v>0</v>
      </c>
      <c r="AB2181" s="22">
        <v>0</v>
      </c>
      <c r="AC2181" s="22">
        <v>0</v>
      </c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347484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>
        <v>0</v>
      </c>
      <c r="S2183" s="40">
        <v>0</v>
      </c>
      <c r="T2183" s="19">
        <v>0</v>
      </c>
      <c r="U2183" s="19">
        <v>0</v>
      </c>
      <c r="V2183" s="39">
        <v>125970</v>
      </c>
      <c r="W2183" s="40">
        <v>0</v>
      </c>
      <c r="X2183" s="19">
        <v>0</v>
      </c>
      <c r="Y2183" s="19">
        <v>0</v>
      </c>
      <c r="Z2183" s="39">
        <v>147817</v>
      </c>
      <c r="AA2183" s="40">
        <v>0</v>
      </c>
      <c r="AB2183" s="19">
        <v>0</v>
      </c>
      <c r="AC2183" s="19">
        <v>0</v>
      </c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11900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>
        <v>0</v>
      </c>
      <c r="S2184" s="40">
        <v>0</v>
      </c>
      <c r="T2184" s="19">
        <v>350</v>
      </c>
      <c r="U2184" s="19">
        <v>0</v>
      </c>
      <c r="V2184" s="39">
        <v>0</v>
      </c>
      <c r="W2184" s="40">
        <v>0</v>
      </c>
      <c r="X2184" s="19">
        <v>0</v>
      </c>
      <c r="Y2184" s="19">
        <v>0</v>
      </c>
      <c r="Z2184" s="39">
        <v>0</v>
      </c>
      <c r="AA2184" s="40">
        <v>0</v>
      </c>
      <c r="AB2184" s="19">
        <v>0</v>
      </c>
      <c r="AC2184" s="19">
        <v>0</v>
      </c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27884.89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>
        <v>0</v>
      </c>
      <c r="S2185" s="40">
        <v>0</v>
      </c>
      <c r="T2185" s="19">
        <v>0</v>
      </c>
      <c r="U2185" s="19">
        <v>0</v>
      </c>
      <c r="V2185" s="39">
        <v>11114.89</v>
      </c>
      <c r="W2185" s="40">
        <v>0</v>
      </c>
      <c r="X2185" s="19">
        <v>11470</v>
      </c>
      <c r="Y2185" s="19">
        <v>0</v>
      </c>
      <c r="Z2185" s="39">
        <v>700</v>
      </c>
      <c r="AA2185" s="40">
        <v>0</v>
      </c>
      <c r="AB2185" s="19">
        <v>0</v>
      </c>
      <c r="AC2185" s="19">
        <v>0</v>
      </c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82450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>
        <v>82450</v>
      </c>
      <c r="Y2186" s="22">
        <v>0</v>
      </c>
      <c r="Z2186" s="41">
        <v>0</v>
      </c>
      <c r="AA2186" s="42">
        <v>0</v>
      </c>
      <c r="AB2186" s="22">
        <v>0</v>
      </c>
      <c r="AC2186" s="22">
        <v>0</v>
      </c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289230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>
        <v>0</v>
      </c>
      <c r="S2188" s="40">
        <v>0</v>
      </c>
      <c r="T2188" s="19">
        <v>30790</v>
      </c>
      <c r="U2188" s="19">
        <v>0</v>
      </c>
      <c r="V2188" s="39">
        <v>57829</v>
      </c>
      <c r="W2188" s="40">
        <v>0</v>
      </c>
      <c r="X2188" s="19">
        <v>42385.9</v>
      </c>
      <c r="Y2188" s="19">
        <v>0</v>
      </c>
      <c r="Z2188" s="39">
        <v>23000</v>
      </c>
      <c r="AA2188" s="40">
        <v>0</v>
      </c>
      <c r="AB2188" s="19">
        <v>0</v>
      </c>
      <c r="AC2188" s="19">
        <v>0</v>
      </c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99530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95230</v>
      </c>
      <c r="S2189" s="40">
        <v>0</v>
      </c>
      <c r="T2189" s="19">
        <v>0</v>
      </c>
      <c r="U2189" s="19">
        <v>0</v>
      </c>
      <c r="V2189" s="39">
        <v>0</v>
      </c>
      <c r="W2189" s="40">
        <v>0</v>
      </c>
      <c r="X2189" s="19">
        <v>0</v>
      </c>
      <c r="Y2189" s="19">
        <v>0</v>
      </c>
      <c r="Z2189" s="39">
        <v>0</v>
      </c>
      <c r="AA2189" s="40">
        <v>0</v>
      </c>
      <c r="AB2189" s="19">
        <v>0</v>
      </c>
      <c r="AC2189" s="19">
        <v>0</v>
      </c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0</v>
      </c>
      <c r="S2190" s="40">
        <v>0</v>
      </c>
      <c r="T2190" s="19">
        <v>0</v>
      </c>
      <c r="U2190" s="19">
        <v>0</v>
      </c>
      <c r="V2190" s="39">
        <v>0</v>
      </c>
      <c r="W2190" s="40">
        <v>0</v>
      </c>
      <c r="X2190" s="19">
        <v>0</v>
      </c>
      <c r="Y2190" s="19">
        <v>0</v>
      </c>
      <c r="Z2190" s="39">
        <v>0</v>
      </c>
      <c r="AA2190" s="40">
        <v>0</v>
      </c>
      <c r="AB2190" s="19">
        <v>0</v>
      </c>
      <c r="AC2190" s="19">
        <v>0</v>
      </c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33900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>
        <v>15400</v>
      </c>
      <c r="W2193" s="42">
        <v>0</v>
      </c>
      <c r="X2193" s="22">
        <v>0</v>
      </c>
      <c r="Y2193" s="22">
        <v>0</v>
      </c>
      <c r="Z2193" s="41">
        <v>0</v>
      </c>
      <c r="AA2193" s="42">
        <v>0</v>
      </c>
      <c r="AB2193" s="22">
        <v>18500</v>
      </c>
      <c r="AC2193" s="22">
        <v>0</v>
      </c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0</v>
      </c>
      <c r="S2195" s="42">
        <v>0</v>
      </c>
      <c r="T2195" s="22">
        <v>0</v>
      </c>
      <c r="U2195" s="22">
        <v>0</v>
      </c>
      <c r="V2195" s="41">
        <v>0</v>
      </c>
      <c r="W2195" s="42">
        <v>0</v>
      </c>
      <c r="X2195" s="22">
        <v>0</v>
      </c>
      <c r="Y2195" s="22">
        <v>0</v>
      </c>
      <c r="Z2195" s="41">
        <v>0</v>
      </c>
      <c r="AA2195" s="42">
        <v>0</v>
      </c>
      <c r="AB2195" s="22">
        <v>0</v>
      </c>
      <c r="AC2195" s="22">
        <v>0</v>
      </c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546138.41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>
        <v>54260.13</v>
      </c>
      <c r="S2196" s="40">
        <v>0</v>
      </c>
      <c r="T2196" s="19">
        <v>42763.98</v>
      </c>
      <c r="U2196" s="19">
        <v>0</v>
      </c>
      <c r="V2196" s="39">
        <v>29975.08</v>
      </c>
      <c r="W2196" s="40">
        <v>0</v>
      </c>
      <c r="X2196" s="19">
        <v>51005.919999999998</v>
      </c>
      <c r="Y2196" s="19">
        <v>0</v>
      </c>
      <c r="Z2196" s="39">
        <v>39830.83</v>
      </c>
      <c r="AA2196" s="40">
        <v>0</v>
      </c>
      <c r="AB2196" s="19">
        <v>41392.83</v>
      </c>
      <c r="AC2196" s="19">
        <v>0</v>
      </c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798862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>
        <v>67196</v>
      </c>
      <c r="S2197" s="40">
        <v>0</v>
      </c>
      <c r="T2197" s="19">
        <v>67196</v>
      </c>
      <c r="U2197" s="19">
        <v>0</v>
      </c>
      <c r="V2197" s="39">
        <v>67196</v>
      </c>
      <c r="W2197" s="40">
        <v>0</v>
      </c>
      <c r="X2197" s="19">
        <v>67196</v>
      </c>
      <c r="Y2197" s="19">
        <v>0</v>
      </c>
      <c r="Z2197" s="39">
        <v>67196</v>
      </c>
      <c r="AA2197" s="40">
        <v>0</v>
      </c>
      <c r="AB2197" s="19">
        <v>67196</v>
      </c>
      <c r="AC2197" s="19">
        <v>0</v>
      </c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>
        <v>0</v>
      </c>
      <c r="S2199" s="42">
        <v>0</v>
      </c>
      <c r="T2199" s="22">
        <v>0</v>
      </c>
      <c r="U2199" s="22">
        <v>0</v>
      </c>
      <c r="V2199" s="41">
        <v>0</v>
      </c>
      <c r="W2199" s="42">
        <v>0</v>
      </c>
      <c r="X2199" s="22">
        <v>0</v>
      </c>
      <c r="Y2199" s="22">
        <v>0</v>
      </c>
      <c r="Z2199" s="41">
        <v>0</v>
      </c>
      <c r="AA2199" s="42">
        <v>0</v>
      </c>
      <c r="AB2199" s="22">
        <v>0</v>
      </c>
      <c r="AC2199" s="22">
        <v>0</v>
      </c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496800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>
        <v>41400</v>
      </c>
      <c r="S2200" s="42">
        <v>0</v>
      </c>
      <c r="T2200" s="22">
        <v>41400</v>
      </c>
      <c r="U2200" s="22">
        <v>0</v>
      </c>
      <c r="V2200" s="41">
        <v>41400</v>
      </c>
      <c r="W2200" s="42">
        <v>0</v>
      </c>
      <c r="X2200" s="22">
        <v>41400</v>
      </c>
      <c r="Y2200" s="22">
        <v>0</v>
      </c>
      <c r="Z2200" s="41">
        <v>41400</v>
      </c>
      <c r="AA2200" s="42">
        <v>0</v>
      </c>
      <c r="AB2200" s="22">
        <v>41400</v>
      </c>
      <c r="AC2200" s="22">
        <v>0</v>
      </c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209520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>
        <v>20508</v>
      </c>
      <c r="S2202" s="40">
        <v>0</v>
      </c>
      <c r="T2202" s="19">
        <v>17916</v>
      </c>
      <c r="U2202" s="19">
        <v>0</v>
      </c>
      <c r="V2202" s="39">
        <v>12420</v>
      </c>
      <c r="W2202" s="40">
        <v>0</v>
      </c>
      <c r="X2202" s="19">
        <v>21216</v>
      </c>
      <c r="Y2202" s="19">
        <v>0</v>
      </c>
      <c r="Z2202" s="39">
        <v>16104</v>
      </c>
      <c r="AA2202" s="40">
        <v>0</v>
      </c>
      <c r="AB2202" s="19">
        <v>16464</v>
      </c>
      <c r="AC2202" s="19">
        <v>0</v>
      </c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659871.19999999995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>
        <v>1247</v>
      </c>
      <c r="S2204" s="40">
        <v>0</v>
      </c>
      <c r="T2204" s="19">
        <v>60864</v>
      </c>
      <c r="U2204" s="19">
        <v>0</v>
      </c>
      <c r="V2204" s="39">
        <v>28550</v>
      </c>
      <c r="W2204" s="40">
        <v>0</v>
      </c>
      <c r="X2204" s="19">
        <v>53333</v>
      </c>
      <c r="Y2204" s="19">
        <v>0</v>
      </c>
      <c r="Z2204" s="39">
        <v>18233</v>
      </c>
      <c r="AA2204" s="40">
        <v>0</v>
      </c>
      <c r="AB2204" s="19">
        <v>18373</v>
      </c>
      <c r="AC2204" s="19">
        <v>0</v>
      </c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3536608.9000000004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>
        <v>300463.55</v>
      </c>
      <c r="S2205" s="40">
        <v>0</v>
      </c>
      <c r="T2205" s="19">
        <v>292225.8</v>
      </c>
      <c r="U2205" s="19">
        <v>0</v>
      </c>
      <c r="V2205" s="39">
        <v>237616</v>
      </c>
      <c r="W2205" s="40">
        <v>0</v>
      </c>
      <c r="X2205" s="19">
        <v>317508</v>
      </c>
      <c r="Y2205" s="19">
        <v>0</v>
      </c>
      <c r="Z2205" s="39">
        <v>222830.35</v>
      </c>
      <c r="AA2205" s="40">
        <v>0</v>
      </c>
      <c r="AB2205" s="19">
        <v>143654.70000000001</v>
      </c>
      <c r="AC2205" s="19">
        <v>0</v>
      </c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688553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>
        <v>79559</v>
      </c>
      <c r="S2206" s="42">
        <v>0</v>
      </c>
      <c r="T2206" s="22">
        <v>54040</v>
      </c>
      <c r="U2206" s="22">
        <v>0</v>
      </c>
      <c r="V2206" s="41">
        <v>0</v>
      </c>
      <c r="W2206" s="42">
        <v>0</v>
      </c>
      <c r="X2206" s="22">
        <v>133650</v>
      </c>
      <c r="Y2206" s="22">
        <v>0</v>
      </c>
      <c r="Z2206" s="41">
        <v>59740</v>
      </c>
      <c r="AA2206" s="42">
        <v>0</v>
      </c>
      <c r="AB2206" s="22">
        <v>54400</v>
      </c>
      <c r="AC2206" s="22">
        <v>0</v>
      </c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378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>
        <v>24</v>
      </c>
      <c r="S2208" s="42">
        <v>0</v>
      </c>
      <c r="T2208" s="22">
        <v>24</v>
      </c>
      <c r="U2208" s="22">
        <v>0</v>
      </c>
      <c r="V2208" s="41">
        <v>24</v>
      </c>
      <c r="W2208" s="42">
        <v>0</v>
      </c>
      <c r="X2208" s="22">
        <v>24</v>
      </c>
      <c r="Y2208" s="22">
        <v>0</v>
      </c>
      <c r="Z2208" s="41">
        <v>42</v>
      </c>
      <c r="AA2208" s="42">
        <v>0</v>
      </c>
      <c r="AB2208" s="22">
        <v>42</v>
      </c>
      <c r="AC2208" s="22">
        <v>0</v>
      </c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2057832.97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>
        <v>169362.85</v>
      </c>
      <c r="S2209" s="40">
        <v>0</v>
      </c>
      <c r="T2209" s="19">
        <v>203078.11</v>
      </c>
      <c r="U2209" s="19">
        <v>0</v>
      </c>
      <c r="V2209" s="39">
        <v>198633.07</v>
      </c>
      <c r="W2209" s="40">
        <v>0</v>
      </c>
      <c r="X2209" s="19">
        <v>203020.58</v>
      </c>
      <c r="Y2209" s="19">
        <v>0</v>
      </c>
      <c r="Z2209" s="39">
        <v>190772.51</v>
      </c>
      <c r="AA2209" s="40">
        <v>0</v>
      </c>
      <c r="AB2209" s="19">
        <v>196324.05</v>
      </c>
      <c r="AC2209" s="19">
        <v>0</v>
      </c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598671.13</v>
      </c>
      <c r="E2210" s="32">
        <f t="shared" si="69"/>
        <v>4180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>
        <v>45863.98</v>
      </c>
      <c r="S2210" s="40">
        <v>4180</v>
      </c>
      <c r="T2210" s="19">
        <v>44687.58</v>
      </c>
      <c r="U2210" s="19">
        <v>0</v>
      </c>
      <c r="V2210" s="39">
        <v>37921.93</v>
      </c>
      <c r="W2210" s="40">
        <v>0</v>
      </c>
      <c r="X2210" s="19">
        <v>46040.57</v>
      </c>
      <c r="Y2210" s="19">
        <v>0</v>
      </c>
      <c r="Z2210" s="39">
        <v>52482.239999999998</v>
      </c>
      <c r="AA2210" s="40">
        <v>0</v>
      </c>
      <c r="AB2210" s="19">
        <v>51378.41</v>
      </c>
      <c r="AC2210" s="19">
        <v>0</v>
      </c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47953.930000000008</v>
      </c>
      <c r="E2211" s="32">
        <f t="shared" si="69"/>
        <v>3295.82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>
        <v>3919.84</v>
      </c>
      <c r="S2211" s="40">
        <v>403.11</v>
      </c>
      <c r="T2211" s="19">
        <v>4273.58</v>
      </c>
      <c r="U2211" s="19">
        <v>0</v>
      </c>
      <c r="V2211" s="39">
        <v>3575.25</v>
      </c>
      <c r="W2211" s="40">
        <v>187.42</v>
      </c>
      <c r="X2211" s="19">
        <v>2228.33</v>
      </c>
      <c r="Y2211" s="19">
        <v>1414.54</v>
      </c>
      <c r="Z2211" s="39">
        <v>2681.9</v>
      </c>
      <c r="AA2211" s="40">
        <v>0</v>
      </c>
      <c r="AB2211" s="19">
        <v>1782.57</v>
      </c>
      <c r="AC2211" s="19">
        <v>655.64</v>
      </c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143293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>
        <v>13163</v>
      </c>
      <c r="S2212" s="40">
        <v>0</v>
      </c>
      <c r="T2212" s="19">
        <v>13163</v>
      </c>
      <c r="U2212" s="19">
        <v>0</v>
      </c>
      <c r="V2212" s="39">
        <v>14663</v>
      </c>
      <c r="W2212" s="40">
        <v>0</v>
      </c>
      <c r="X2212" s="19">
        <v>13163</v>
      </c>
      <c r="Y2212" s="19">
        <v>0</v>
      </c>
      <c r="Z2212" s="39">
        <v>13163</v>
      </c>
      <c r="AA2212" s="40">
        <v>0</v>
      </c>
      <c r="AB2212" s="19">
        <v>13163</v>
      </c>
      <c r="AC2212" s="19">
        <v>0</v>
      </c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14143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>
        <v>773</v>
      </c>
      <c r="S2213" s="40">
        <v>0</v>
      </c>
      <c r="T2213" s="19">
        <v>1160</v>
      </c>
      <c r="U2213" s="19">
        <v>0</v>
      </c>
      <c r="V2213" s="39">
        <v>959</v>
      </c>
      <c r="W2213" s="40">
        <v>0</v>
      </c>
      <c r="X2213" s="19">
        <v>885</v>
      </c>
      <c r="Y2213" s="19">
        <v>0</v>
      </c>
      <c r="Z2213" s="39">
        <v>947</v>
      </c>
      <c r="AA2213" s="40">
        <v>0</v>
      </c>
      <c r="AB2213" s="19">
        <v>1031</v>
      </c>
      <c r="AC2213" s="19">
        <v>0</v>
      </c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104013.53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>
        <v>104013.53</v>
      </c>
      <c r="W2215" s="40">
        <v>0</v>
      </c>
      <c r="X2215" s="19">
        <v>0</v>
      </c>
      <c r="Y2215" s="19">
        <v>0</v>
      </c>
      <c r="Z2215" s="39">
        <v>0</v>
      </c>
      <c r="AA2215" s="40">
        <v>0</v>
      </c>
      <c r="AB2215" s="19">
        <v>0</v>
      </c>
      <c r="AC2215" s="19">
        <v>0</v>
      </c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13954823.890000002</v>
      </c>
      <c r="E2216" s="32">
        <f t="shared" si="69"/>
        <v>125454.99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>
        <v>1021665.93</v>
      </c>
      <c r="S2216" s="40">
        <v>0.99</v>
      </c>
      <c r="T2216" s="19">
        <v>926809.83</v>
      </c>
      <c r="U2216" s="19">
        <v>0</v>
      </c>
      <c r="V2216" s="39">
        <v>1345133</v>
      </c>
      <c r="W2216" s="40">
        <v>66000</v>
      </c>
      <c r="X2216" s="19">
        <v>774877.15</v>
      </c>
      <c r="Y2216" s="19">
        <v>0</v>
      </c>
      <c r="Z2216" s="39">
        <v>1342322.97</v>
      </c>
      <c r="AA2216" s="40">
        <v>0</v>
      </c>
      <c r="AB2216" s="19">
        <v>1433102.49</v>
      </c>
      <c r="AC2216" s="19">
        <v>59454</v>
      </c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3736967.96</v>
      </c>
      <c r="E2218" s="32">
        <f t="shared" si="69"/>
        <v>35142.44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>
        <v>76662.2</v>
      </c>
      <c r="S2218" s="40">
        <v>0</v>
      </c>
      <c r="T2218" s="19">
        <v>589093.81999999995</v>
      </c>
      <c r="U2218" s="19">
        <v>0.48</v>
      </c>
      <c r="V2218" s="39">
        <v>240073.69</v>
      </c>
      <c r="W2218" s="40">
        <v>0</v>
      </c>
      <c r="X2218" s="19">
        <v>349078.08</v>
      </c>
      <c r="Y2218" s="19">
        <v>0</v>
      </c>
      <c r="Z2218" s="39">
        <v>223335.72</v>
      </c>
      <c r="AA2218" s="40">
        <v>0</v>
      </c>
      <c r="AB2218" s="19">
        <v>390167.35</v>
      </c>
      <c r="AC2218" s="19">
        <v>0</v>
      </c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4664987.1000000015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>
        <v>229327.41</v>
      </c>
      <c r="S2219" s="40">
        <v>0</v>
      </c>
      <c r="T2219" s="19">
        <v>250925.51</v>
      </c>
      <c r="U2219" s="19">
        <v>0</v>
      </c>
      <c r="V2219" s="39">
        <v>434950.73</v>
      </c>
      <c r="W2219" s="40">
        <v>0</v>
      </c>
      <c r="X2219" s="19">
        <v>244091.7</v>
      </c>
      <c r="Y2219" s="19">
        <v>0</v>
      </c>
      <c r="Z2219" s="39">
        <v>259289.69</v>
      </c>
      <c r="AA2219" s="40">
        <v>0</v>
      </c>
      <c r="AB2219" s="19">
        <v>223973.9</v>
      </c>
      <c r="AC2219" s="19">
        <v>0</v>
      </c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733786.56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>
        <v>61855</v>
      </c>
      <c r="S2220" s="40">
        <v>0</v>
      </c>
      <c r="T2220" s="19">
        <v>60294.53</v>
      </c>
      <c r="U2220" s="19">
        <v>0</v>
      </c>
      <c r="V2220" s="39">
        <v>58758.23</v>
      </c>
      <c r="W2220" s="40">
        <v>0</v>
      </c>
      <c r="X2220" s="19">
        <v>60244.42</v>
      </c>
      <c r="Y2220" s="19">
        <v>0</v>
      </c>
      <c r="Z2220" s="39">
        <v>59337</v>
      </c>
      <c r="AA2220" s="40">
        <v>0</v>
      </c>
      <c r="AB2220" s="19">
        <v>64089.65</v>
      </c>
      <c r="AC2220" s="19">
        <v>0</v>
      </c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49250.399999999994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>
        <v>0</v>
      </c>
      <c r="S2221" s="42">
        <v>0</v>
      </c>
      <c r="T2221" s="22">
        <v>0</v>
      </c>
      <c r="U2221" s="22">
        <v>0</v>
      </c>
      <c r="V2221" s="41">
        <v>14240</v>
      </c>
      <c r="W2221" s="42">
        <v>0</v>
      </c>
      <c r="X2221" s="22">
        <v>0</v>
      </c>
      <c r="Y2221" s="22">
        <v>0</v>
      </c>
      <c r="Z2221" s="41">
        <v>0</v>
      </c>
      <c r="AA2221" s="42">
        <v>0</v>
      </c>
      <c r="AB2221" s="22">
        <v>0</v>
      </c>
      <c r="AC2221" s="22">
        <v>0</v>
      </c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434057.80999999994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>
        <v>32289.599999999999</v>
      </c>
      <c r="S2222" s="40">
        <v>0</v>
      </c>
      <c r="T2222" s="19">
        <v>6484.99</v>
      </c>
      <c r="U2222" s="19">
        <v>0</v>
      </c>
      <c r="V2222" s="39">
        <v>64070.57</v>
      </c>
      <c r="W2222" s="40">
        <v>0</v>
      </c>
      <c r="X2222" s="19">
        <v>22390.37</v>
      </c>
      <c r="Y2222" s="19">
        <v>0</v>
      </c>
      <c r="Z2222" s="39">
        <v>40733.29</v>
      </c>
      <c r="AA2222" s="40">
        <v>0</v>
      </c>
      <c r="AB2222" s="19">
        <v>47093.55</v>
      </c>
      <c r="AC2222" s="19">
        <v>0</v>
      </c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861312</v>
      </c>
      <c r="E2224" s="32">
        <f t="shared" si="69"/>
        <v>3000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>
        <v>200075</v>
      </c>
      <c r="S2224" s="40">
        <v>0</v>
      </c>
      <c r="T2224" s="19">
        <v>64100</v>
      </c>
      <c r="U2224" s="19">
        <v>0</v>
      </c>
      <c r="V2224" s="39">
        <v>13500</v>
      </c>
      <c r="W2224" s="40">
        <v>0</v>
      </c>
      <c r="X2224" s="19">
        <v>145750</v>
      </c>
      <c r="Y2224" s="19">
        <v>0</v>
      </c>
      <c r="Z2224" s="39">
        <v>41090</v>
      </c>
      <c r="AA2224" s="40">
        <v>3000</v>
      </c>
      <c r="AB2224" s="19">
        <v>9851</v>
      </c>
      <c r="AC2224" s="19">
        <v>0</v>
      </c>
      <c r="AD2224" s="45" t="s">
        <v>1656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456000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>
        <v>38000</v>
      </c>
      <c r="S2228" s="42">
        <v>0</v>
      </c>
      <c r="T2228" s="22">
        <v>38000</v>
      </c>
      <c r="U2228" s="22">
        <v>0</v>
      </c>
      <c r="V2228" s="41">
        <v>38000</v>
      </c>
      <c r="W2228" s="42">
        <v>0</v>
      </c>
      <c r="X2228" s="22">
        <v>38000</v>
      </c>
      <c r="Y2228" s="22">
        <v>0</v>
      </c>
      <c r="Z2228" s="41">
        <v>38000</v>
      </c>
      <c r="AA2228" s="42">
        <v>0</v>
      </c>
      <c r="AB2228" s="22">
        <v>38000</v>
      </c>
      <c r="AC2228" s="22">
        <v>0</v>
      </c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1001657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>
        <v>183287</v>
      </c>
      <c r="S2233" s="40">
        <v>0</v>
      </c>
      <c r="T2233" s="19">
        <v>148800</v>
      </c>
      <c r="U2233" s="19">
        <v>0</v>
      </c>
      <c r="V2233" s="39">
        <v>0</v>
      </c>
      <c r="W2233" s="40">
        <v>0</v>
      </c>
      <c r="X2233" s="19">
        <v>38820</v>
      </c>
      <c r="Y2233" s="19">
        <v>0</v>
      </c>
      <c r="Z2233" s="39">
        <v>162000</v>
      </c>
      <c r="AA2233" s="40">
        <v>0</v>
      </c>
      <c r="AB2233" s="19">
        <v>271000</v>
      </c>
      <c r="AC2233" s="19">
        <v>0</v>
      </c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21750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>
        <v>21750</v>
      </c>
      <c r="AC2234" s="22">
        <v>0</v>
      </c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1407939.5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>
        <v>279450</v>
      </c>
      <c r="S2236" s="40">
        <v>0</v>
      </c>
      <c r="T2236" s="19">
        <v>50496</v>
      </c>
      <c r="U2236" s="19">
        <v>0</v>
      </c>
      <c r="V2236" s="39">
        <v>91800</v>
      </c>
      <c r="W2236" s="40">
        <v>0</v>
      </c>
      <c r="X2236" s="19">
        <v>23760</v>
      </c>
      <c r="Y2236" s="19">
        <v>0</v>
      </c>
      <c r="Z2236" s="39">
        <v>386250</v>
      </c>
      <c r="AA2236" s="40">
        <v>0</v>
      </c>
      <c r="AB2236" s="19">
        <v>98478.5</v>
      </c>
      <c r="AC2236" s="19">
        <v>0</v>
      </c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2805185.9699999997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>
        <v>240341.56</v>
      </c>
      <c r="S2237" s="40">
        <v>0</v>
      </c>
      <c r="T2237" s="19">
        <v>324503.33</v>
      </c>
      <c r="U2237" s="19">
        <v>0</v>
      </c>
      <c r="V2237" s="39">
        <v>62886</v>
      </c>
      <c r="W2237" s="40">
        <v>0</v>
      </c>
      <c r="X2237" s="19">
        <v>384151.84</v>
      </c>
      <c r="Y2237" s="19">
        <v>0</v>
      </c>
      <c r="Z2237" s="39">
        <v>252515.9</v>
      </c>
      <c r="AA2237" s="40">
        <v>0</v>
      </c>
      <c r="AB2237" s="19">
        <v>154922</v>
      </c>
      <c r="AC2237" s="19">
        <v>0</v>
      </c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3319529.55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>
        <v>240729</v>
      </c>
      <c r="S2238" s="42">
        <v>0</v>
      </c>
      <c r="T2238" s="22">
        <v>223935.25</v>
      </c>
      <c r="U2238" s="22">
        <v>0</v>
      </c>
      <c r="V2238" s="41">
        <v>204836.3</v>
      </c>
      <c r="W2238" s="42">
        <v>0</v>
      </c>
      <c r="X2238" s="22">
        <v>121884.75</v>
      </c>
      <c r="Y2238" s="22">
        <v>0</v>
      </c>
      <c r="Z2238" s="41">
        <v>292654</v>
      </c>
      <c r="AA2238" s="42">
        <v>0</v>
      </c>
      <c r="AB2238" s="22">
        <v>677656</v>
      </c>
      <c r="AC2238" s="22">
        <v>0</v>
      </c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1078388</v>
      </c>
      <c r="E2239" s="32">
        <f t="shared" si="69"/>
        <v>1036388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>
        <v>550000</v>
      </c>
      <c r="W2239" s="42">
        <v>550000</v>
      </c>
      <c r="X2239" s="22">
        <v>215200</v>
      </c>
      <c r="Y2239" s="22">
        <v>173200</v>
      </c>
      <c r="Z2239" s="41">
        <v>313188</v>
      </c>
      <c r="AA2239" s="42">
        <v>313188</v>
      </c>
      <c r="AB2239" s="22">
        <v>0</v>
      </c>
      <c r="AC2239" s="22">
        <v>0</v>
      </c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7668297</v>
      </c>
      <c r="E2243" s="32">
        <f t="shared" si="69"/>
        <v>1710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>
        <v>592592</v>
      </c>
      <c r="S2243" s="40">
        <v>0</v>
      </c>
      <c r="T2243" s="19">
        <v>697659</v>
      </c>
      <c r="U2243" s="19">
        <v>0</v>
      </c>
      <c r="V2243" s="39">
        <v>569763</v>
      </c>
      <c r="W2243" s="40">
        <v>0</v>
      </c>
      <c r="X2243" s="19">
        <v>663194</v>
      </c>
      <c r="Y2243" s="19">
        <v>1680</v>
      </c>
      <c r="Z2243" s="39">
        <v>637918</v>
      </c>
      <c r="AA2243" s="40">
        <v>0</v>
      </c>
      <c r="AB2243" s="19">
        <v>571083</v>
      </c>
      <c r="AC2243" s="19">
        <v>0</v>
      </c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876980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>
        <v>69330</v>
      </c>
      <c r="S2244" s="40">
        <v>0</v>
      </c>
      <c r="T2244" s="19">
        <v>72820</v>
      </c>
      <c r="U2244" s="19">
        <v>0</v>
      </c>
      <c r="V2244" s="39">
        <v>67760</v>
      </c>
      <c r="W2244" s="40">
        <v>0</v>
      </c>
      <c r="X2244" s="19">
        <v>71380</v>
      </c>
      <c r="Y2244" s="19">
        <v>0</v>
      </c>
      <c r="Z2244" s="39">
        <v>71720</v>
      </c>
      <c r="AA2244" s="40">
        <v>0</v>
      </c>
      <c r="AB2244" s="19">
        <v>69490</v>
      </c>
      <c r="AC2244" s="19">
        <v>0</v>
      </c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>
        <v>0</v>
      </c>
      <c r="S2246" s="42">
        <v>0</v>
      </c>
      <c r="T2246" s="22">
        <v>0</v>
      </c>
      <c r="U2246" s="22">
        <v>0</v>
      </c>
      <c r="V2246" s="41">
        <v>0</v>
      </c>
      <c r="W2246" s="42">
        <v>0</v>
      </c>
      <c r="X2246" s="22">
        <v>0</v>
      </c>
      <c r="Y2246" s="22">
        <v>0</v>
      </c>
      <c r="Z2246" s="41">
        <v>0</v>
      </c>
      <c r="AA2246" s="42">
        <v>0</v>
      </c>
      <c r="AB2246" s="22">
        <v>0</v>
      </c>
      <c r="AC2246" s="22">
        <v>0</v>
      </c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250000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>
        <v>20000</v>
      </c>
      <c r="S2248" s="40">
        <v>0</v>
      </c>
      <c r="T2248" s="19">
        <v>20000</v>
      </c>
      <c r="U2248" s="19">
        <v>0</v>
      </c>
      <c r="V2248" s="39">
        <v>10000</v>
      </c>
      <c r="W2248" s="40">
        <v>0</v>
      </c>
      <c r="X2248" s="19">
        <v>30000</v>
      </c>
      <c r="Y2248" s="19">
        <v>0</v>
      </c>
      <c r="Z2248" s="39">
        <v>20000</v>
      </c>
      <c r="AA2248" s="40">
        <v>0</v>
      </c>
      <c r="AB2248" s="19">
        <v>20000</v>
      </c>
      <c r="AC2248" s="19">
        <v>0</v>
      </c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310000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50000</v>
      </c>
      <c r="S2249" s="40">
        <v>0</v>
      </c>
      <c r="T2249" s="19">
        <v>50000</v>
      </c>
      <c r="U2249" s="19">
        <v>0</v>
      </c>
      <c r="V2249" s="39">
        <v>40000</v>
      </c>
      <c r="W2249" s="40">
        <v>0</v>
      </c>
      <c r="X2249" s="19">
        <v>20000</v>
      </c>
      <c r="Y2249" s="19">
        <v>0</v>
      </c>
      <c r="Z2249" s="39">
        <v>20000</v>
      </c>
      <c r="AA2249" s="40">
        <v>0</v>
      </c>
      <c r="AB2249" s="19">
        <v>10000</v>
      </c>
      <c r="AC2249" s="19">
        <v>0</v>
      </c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40000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>
        <v>5000</v>
      </c>
      <c r="S2250" s="40">
        <v>0</v>
      </c>
      <c r="T2250" s="19">
        <v>5000</v>
      </c>
      <c r="U2250" s="19">
        <v>0</v>
      </c>
      <c r="V2250" s="39">
        <v>0</v>
      </c>
      <c r="W2250" s="40">
        <v>0</v>
      </c>
      <c r="X2250" s="19">
        <v>0</v>
      </c>
      <c r="Y2250" s="19">
        <v>0</v>
      </c>
      <c r="Z2250" s="39">
        <v>0</v>
      </c>
      <c r="AA2250" s="40">
        <v>0</v>
      </c>
      <c r="AB2250" s="19">
        <v>0</v>
      </c>
      <c r="AC2250" s="19">
        <v>0</v>
      </c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40900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>
        <v>12000</v>
      </c>
      <c r="S2251" s="42">
        <v>0</v>
      </c>
      <c r="T2251" s="22">
        <v>0</v>
      </c>
      <c r="U2251" s="22">
        <v>0</v>
      </c>
      <c r="V2251" s="41">
        <v>0</v>
      </c>
      <c r="W2251" s="42">
        <v>0</v>
      </c>
      <c r="X2251" s="22">
        <v>4200</v>
      </c>
      <c r="Y2251" s="22">
        <v>0</v>
      </c>
      <c r="Z2251" s="41">
        <v>0</v>
      </c>
      <c r="AA2251" s="42">
        <v>0</v>
      </c>
      <c r="AB2251" s="22">
        <v>0</v>
      </c>
      <c r="AC2251" s="22">
        <v>0</v>
      </c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429000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>
        <v>20000</v>
      </c>
      <c r="S2252" s="42">
        <v>0</v>
      </c>
      <c r="T2252" s="22">
        <v>0</v>
      </c>
      <c r="U2252" s="22">
        <v>0</v>
      </c>
      <c r="V2252" s="41">
        <v>282500</v>
      </c>
      <c r="W2252" s="42">
        <v>0</v>
      </c>
      <c r="X2252" s="22">
        <v>85500</v>
      </c>
      <c r="Y2252" s="22">
        <v>0</v>
      </c>
      <c r="Z2252" s="41">
        <v>41000</v>
      </c>
      <c r="AA2252" s="42">
        <v>0</v>
      </c>
      <c r="AB2252" s="22">
        <v>0</v>
      </c>
      <c r="AC2252" s="22">
        <v>0</v>
      </c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19050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0</v>
      </c>
      <c r="S2253" s="40">
        <v>0</v>
      </c>
      <c r="T2253" s="19">
        <v>0</v>
      </c>
      <c r="U2253" s="19">
        <v>0</v>
      </c>
      <c r="V2253" s="39">
        <v>6300</v>
      </c>
      <c r="W2253" s="40">
        <v>0</v>
      </c>
      <c r="X2253" s="19">
        <v>0</v>
      </c>
      <c r="Y2253" s="19">
        <v>0</v>
      </c>
      <c r="Z2253" s="39">
        <v>5550</v>
      </c>
      <c r="AA2253" s="40">
        <v>0</v>
      </c>
      <c r="AB2253" s="19">
        <v>0</v>
      </c>
      <c r="AC2253" s="19">
        <v>0</v>
      </c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512878.01999999984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>
        <v>42566.59</v>
      </c>
      <c r="S2254" s="42">
        <v>0</v>
      </c>
      <c r="T2254" s="22">
        <v>42566.59</v>
      </c>
      <c r="U2254" s="22">
        <v>0</v>
      </c>
      <c r="V2254" s="41">
        <v>42566.59</v>
      </c>
      <c r="W2254" s="42">
        <v>0</v>
      </c>
      <c r="X2254" s="22">
        <v>42566.59</v>
      </c>
      <c r="Y2254" s="22">
        <v>0</v>
      </c>
      <c r="Z2254" s="41">
        <v>42566.59</v>
      </c>
      <c r="AA2254" s="42">
        <v>0</v>
      </c>
      <c r="AB2254" s="22">
        <v>42566.54</v>
      </c>
      <c r="AC2254" s="22">
        <v>0</v>
      </c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734433.34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>
        <v>61091.67</v>
      </c>
      <c r="S2255" s="40">
        <v>0</v>
      </c>
      <c r="T2255" s="19">
        <v>61091.67</v>
      </c>
      <c r="U2255" s="19">
        <v>0</v>
      </c>
      <c r="V2255" s="39">
        <v>61091.67</v>
      </c>
      <c r="W2255" s="40">
        <v>0</v>
      </c>
      <c r="X2255" s="19">
        <v>61091.67</v>
      </c>
      <c r="Y2255" s="19">
        <v>0</v>
      </c>
      <c r="Z2255" s="39">
        <v>61091.67</v>
      </c>
      <c r="AA2255" s="40">
        <v>0</v>
      </c>
      <c r="AB2255" s="19">
        <v>62424.97</v>
      </c>
      <c r="AC2255" s="19">
        <v>0</v>
      </c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80125.549999999988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>
        <v>6677.13</v>
      </c>
      <c r="S2256" s="42">
        <v>0</v>
      </c>
      <c r="T2256" s="22">
        <v>6677.13</v>
      </c>
      <c r="U2256" s="22">
        <v>0</v>
      </c>
      <c r="V2256" s="41">
        <v>6677.13</v>
      </c>
      <c r="W2256" s="42">
        <v>0</v>
      </c>
      <c r="X2256" s="22">
        <v>6677.13</v>
      </c>
      <c r="Y2256" s="22">
        <v>0</v>
      </c>
      <c r="Z2256" s="41">
        <v>6677.13</v>
      </c>
      <c r="AA2256" s="42">
        <v>0</v>
      </c>
      <c r="AB2256" s="22">
        <v>6677.12</v>
      </c>
      <c r="AC2256" s="22">
        <v>0</v>
      </c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6255.5599999999995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>
        <v>294.44</v>
      </c>
      <c r="S2257" s="42">
        <v>0</v>
      </c>
      <c r="T2257" s="22">
        <v>294.44</v>
      </c>
      <c r="U2257" s="22">
        <v>0</v>
      </c>
      <c r="V2257" s="41">
        <v>294.44</v>
      </c>
      <c r="W2257" s="42">
        <v>0</v>
      </c>
      <c r="X2257" s="22">
        <v>294.44</v>
      </c>
      <c r="Y2257" s="22">
        <v>0</v>
      </c>
      <c r="Z2257" s="41">
        <v>294.44</v>
      </c>
      <c r="AA2257" s="42">
        <v>0</v>
      </c>
      <c r="AB2257" s="22">
        <v>3016.72</v>
      </c>
      <c r="AC2257" s="22">
        <v>0</v>
      </c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60871.999999999985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>
        <v>5072.67</v>
      </c>
      <c r="S2262" s="42">
        <v>0</v>
      </c>
      <c r="T2262" s="22">
        <v>5072.67</v>
      </c>
      <c r="U2262" s="22">
        <v>0</v>
      </c>
      <c r="V2262" s="41">
        <v>5072.67</v>
      </c>
      <c r="W2262" s="42">
        <v>0</v>
      </c>
      <c r="X2262" s="22">
        <v>5072.67</v>
      </c>
      <c r="Y2262" s="22">
        <v>0</v>
      </c>
      <c r="Z2262" s="41">
        <v>5072.67</v>
      </c>
      <c r="AA2262" s="42">
        <v>0</v>
      </c>
      <c r="AB2262" s="22">
        <v>5072.63</v>
      </c>
      <c r="AC2262" s="22">
        <v>0</v>
      </c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23500.000000000004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>
        <v>1958.33</v>
      </c>
      <c r="S2263" s="42">
        <v>0</v>
      </c>
      <c r="T2263" s="22">
        <v>1958.33</v>
      </c>
      <c r="U2263" s="22">
        <v>0</v>
      </c>
      <c r="V2263" s="41">
        <v>1958.33</v>
      </c>
      <c r="W2263" s="42">
        <v>0</v>
      </c>
      <c r="X2263" s="22">
        <v>1958.33</v>
      </c>
      <c r="Y2263" s="22">
        <v>0</v>
      </c>
      <c r="Z2263" s="41">
        <v>1958.33</v>
      </c>
      <c r="AA2263" s="42">
        <v>0</v>
      </c>
      <c r="AB2263" s="22">
        <v>1958.37</v>
      </c>
      <c r="AC2263" s="22">
        <v>0</v>
      </c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1314615.9999999998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>
        <v>108802</v>
      </c>
      <c r="S2269" s="42">
        <v>0</v>
      </c>
      <c r="T2269" s="22">
        <v>107927.33</v>
      </c>
      <c r="U2269" s="22">
        <v>0</v>
      </c>
      <c r="V2269" s="41">
        <v>101611.67</v>
      </c>
      <c r="W2269" s="42">
        <v>0</v>
      </c>
      <c r="X2269" s="22">
        <v>114461.67</v>
      </c>
      <c r="Y2269" s="22">
        <v>0</v>
      </c>
      <c r="Z2269" s="41">
        <v>114461.67</v>
      </c>
      <c r="AA2269" s="42">
        <v>0</v>
      </c>
      <c r="AB2269" s="22">
        <v>114461.66</v>
      </c>
      <c r="AC2269" s="22">
        <v>0</v>
      </c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74824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>
        <v>6235.33</v>
      </c>
      <c r="S2280" s="40">
        <v>0</v>
      </c>
      <c r="T2280" s="19">
        <v>6235.33</v>
      </c>
      <c r="U2280" s="19">
        <v>0</v>
      </c>
      <c r="V2280" s="39">
        <v>6235.33</v>
      </c>
      <c r="W2280" s="40">
        <v>0</v>
      </c>
      <c r="X2280" s="19">
        <v>6235.33</v>
      </c>
      <c r="Y2280" s="19">
        <v>0</v>
      </c>
      <c r="Z2280" s="39">
        <v>6235.33</v>
      </c>
      <c r="AA2280" s="40">
        <v>0</v>
      </c>
      <c r="AB2280" s="19">
        <v>6235.37</v>
      </c>
      <c r="AC2280" s="19">
        <v>0</v>
      </c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275876.64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>
        <v>22323.06</v>
      </c>
      <c r="S2281" s="40">
        <v>0</v>
      </c>
      <c r="T2281" s="19">
        <v>23923.06</v>
      </c>
      <c r="U2281" s="19">
        <v>0</v>
      </c>
      <c r="V2281" s="39">
        <v>23923.06</v>
      </c>
      <c r="W2281" s="40">
        <v>0</v>
      </c>
      <c r="X2281" s="19">
        <v>23923.06</v>
      </c>
      <c r="Y2281" s="19">
        <v>0</v>
      </c>
      <c r="Z2281" s="39">
        <v>23923.06</v>
      </c>
      <c r="AA2281" s="40">
        <v>0</v>
      </c>
      <c r="AB2281" s="19">
        <v>23922.98</v>
      </c>
      <c r="AC2281" s="19">
        <v>0</v>
      </c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80818.499999999985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>
        <v>7415.43</v>
      </c>
      <c r="S2282" s="40">
        <v>0</v>
      </c>
      <c r="T2282" s="19">
        <v>7415.43</v>
      </c>
      <c r="U2282" s="19">
        <v>0</v>
      </c>
      <c r="V2282" s="39">
        <v>7415.43</v>
      </c>
      <c r="W2282" s="40">
        <v>0</v>
      </c>
      <c r="X2282" s="19">
        <v>7415.43</v>
      </c>
      <c r="Y2282" s="19">
        <v>0</v>
      </c>
      <c r="Z2282" s="39">
        <v>7415.43</v>
      </c>
      <c r="AA2282" s="40">
        <v>0</v>
      </c>
      <c r="AB2282" s="19">
        <v>7415.42</v>
      </c>
      <c r="AC2282" s="19">
        <v>0</v>
      </c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70492.069999999992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>
        <v>5874.34</v>
      </c>
      <c r="S2283" s="42">
        <v>0</v>
      </c>
      <c r="T2283" s="22">
        <v>5874.34</v>
      </c>
      <c r="U2283" s="22">
        <v>0</v>
      </c>
      <c r="V2283" s="41">
        <v>5874.34</v>
      </c>
      <c r="W2283" s="42">
        <v>0</v>
      </c>
      <c r="X2283" s="22">
        <v>5874.34</v>
      </c>
      <c r="Y2283" s="22">
        <v>0</v>
      </c>
      <c r="Z2283" s="41">
        <v>5874.34</v>
      </c>
      <c r="AA2283" s="42">
        <v>0</v>
      </c>
      <c r="AB2283" s="22">
        <v>5874.33</v>
      </c>
      <c r="AC2283" s="22">
        <v>0</v>
      </c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142333.34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>
        <v>11861.11</v>
      </c>
      <c r="S2286" s="40">
        <v>0</v>
      </c>
      <c r="T2286" s="19">
        <v>11861.11</v>
      </c>
      <c r="U2286" s="19">
        <v>0</v>
      </c>
      <c r="V2286" s="39">
        <v>11861.11</v>
      </c>
      <c r="W2286" s="40">
        <v>0</v>
      </c>
      <c r="X2286" s="19">
        <v>11861.11</v>
      </c>
      <c r="Y2286" s="19">
        <v>0</v>
      </c>
      <c r="Z2286" s="39">
        <v>11861.11</v>
      </c>
      <c r="AA2286" s="40">
        <v>0</v>
      </c>
      <c r="AB2286" s="19">
        <v>11861.13</v>
      </c>
      <c r="AC2286" s="19">
        <v>0</v>
      </c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51773.340000000004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>
        <v>4314.4399999999996</v>
      </c>
      <c r="S2288" s="40">
        <v>0</v>
      </c>
      <c r="T2288" s="19">
        <v>4314.4399999999996</v>
      </c>
      <c r="U2288" s="19">
        <v>0</v>
      </c>
      <c r="V2288" s="39">
        <v>4314.4399999999996</v>
      </c>
      <c r="W2288" s="40">
        <v>0</v>
      </c>
      <c r="X2288" s="19">
        <v>4314.4399999999996</v>
      </c>
      <c r="Y2288" s="19">
        <v>0</v>
      </c>
      <c r="Z2288" s="39">
        <v>4314.4399999999996</v>
      </c>
      <c r="AA2288" s="40">
        <v>0</v>
      </c>
      <c r="AB2288" s="19">
        <v>4314.5</v>
      </c>
      <c r="AC2288" s="19">
        <v>0</v>
      </c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665198.62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>
        <v>54600.86</v>
      </c>
      <c r="S2289" s="40">
        <v>0</v>
      </c>
      <c r="T2289" s="19">
        <v>53072.47</v>
      </c>
      <c r="U2289" s="19">
        <v>0</v>
      </c>
      <c r="V2289" s="39">
        <v>51032.03</v>
      </c>
      <c r="W2289" s="40">
        <v>0</v>
      </c>
      <c r="X2289" s="19">
        <v>57923.3</v>
      </c>
      <c r="Y2289" s="19">
        <v>0</v>
      </c>
      <c r="Z2289" s="39">
        <v>57923.3</v>
      </c>
      <c r="AA2289" s="40">
        <v>0</v>
      </c>
      <c r="AB2289" s="19">
        <v>62628.85</v>
      </c>
      <c r="AC2289" s="19">
        <v>0</v>
      </c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797400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>
        <v>66450</v>
      </c>
      <c r="S2290" s="40">
        <v>0</v>
      </c>
      <c r="T2290" s="19">
        <v>66450</v>
      </c>
      <c r="U2290" s="19">
        <v>0</v>
      </c>
      <c r="V2290" s="39">
        <v>66450</v>
      </c>
      <c r="W2290" s="40">
        <v>0</v>
      </c>
      <c r="X2290" s="19">
        <v>66450</v>
      </c>
      <c r="Y2290" s="19">
        <v>0</v>
      </c>
      <c r="Z2290" s="39">
        <v>66450</v>
      </c>
      <c r="AA2290" s="40">
        <v>0</v>
      </c>
      <c r="AB2290" s="19">
        <v>66450</v>
      </c>
      <c r="AC2290" s="19">
        <v>0</v>
      </c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681753.79999999993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>
        <v>56752.82</v>
      </c>
      <c r="S2291" s="40">
        <v>0</v>
      </c>
      <c r="T2291" s="19">
        <v>56752.82</v>
      </c>
      <c r="U2291" s="19">
        <v>0</v>
      </c>
      <c r="V2291" s="39">
        <v>56932.82</v>
      </c>
      <c r="W2291" s="40">
        <v>0</v>
      </c>
      <c r="X2291" s="19">
        <v>56932.82</v>
      </c>
      <c r="Y2291" s="19">
        <v>0</v>
      </c>
      <c r="Z2291" s="39">
        <v>56932.82</v>
      </c>
      <c r="AA2291" s="40">
        <v>0</v>
      </c>
      <c r="AB2291" s="19">
        <v>56932.78</v>
      </c>
      <c r="AC2291" s="19">
        <v>0</v>
      </c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113251.2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>
        <v>9597.8799999999992</v>
      </c>
      <c r="S2292" s="40">
        <v>0</v>
      </c>
      <c r="T2292" s="19">
        <v>9597.8799999999992</v>
      </c>
      <c r="U2292" s="19">
        <v>0</v>
      </c>
      <c r="V2292" s="39">
        <v>9596.8799999999992</v>
      </c>
      <c r="W2292" s="40">
        <v>0</v>
      </c>
      <c r="X2292" s="19">
        <v>8957.08</v>
      </c>
      <c r="Y2292" s="19">
        <v>0</v>
      </c>
      <c r="Z2292" s="39">
        <v>8957.08</v>
      </c>
      <c r="AA2292" s="40">
        <v>0</v>
      </c>
      <c r="AB2292" s="19">
        <v>8957.1200000000008</v>
      </c>
      <c r="AC2292" s="19">
        <v>0</v>
      </c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68932.83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>
        <v>6061.96</v>
      </c>
      <c r="S2293" s="40">
        <v>0</v>
      </c>
      <c r="T2293" s="19">
        <v>6059.96</v>
      </c>
      <c r="U2293" s="19">
        <v>0</v>
      </c>
      <c r="V2293" s="39">
        <v>5270.29</v>
      </c>
      <c r="W2293" s="40">
        <v>0</v>
      </c>
      <c r="X2293" s="19">
        <v>5269.29</v>
      </c>
      <c r="Y2293" s="19">
        <v>0</v>
      </c>
      <c r="Z2293" s="39">
        <v>4950.29</v>
      </c>
      <c r="AA2293" s="40">
        <v>0</v>
      </c>
      <c r="AB2293" s="19">
        <v>4949.28</v>
      </c>
      <c r="AC2293" s="19">
        <v>0</v>
      </c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2358941.5800000005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>
        <v>178660.01</v>
      </c>
      <c r="S2295" s="40">
        <v>0</v>
      </c>
      <c r="T2295" s="19">
        <v>186627.68</v>
      </c>
      <c r="U2295" s="19">
        <v>0</v>
      </c>
      <c r="V2295" s="39">
        <v>190091.35</v>
      </c>
      <c r="W2295" s="40">
        <v>0</v>
      </c>
      <c r="X2295" s="19">
        <v>179317.35</v>
      </c>
      <c r="Y2295" s="19">
        <v>0</v>
      </c>
      <c r="Z2295" s="39">
        <v>179249.92000000001</v>
      </c>
      <c r="AA2295" s="40">
        <v>0</v>
      </c>
      <c r="AB2295" s="19">
        <v>182731.91</v>
      </c>
      <c r="AC2295" s="19">
        <v>0</v>
      </c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286546.77999999991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>
        <v>28971.86</v>
      </c>
      <c r="S2296" s="40">
        <v>0</v>
      </c>
      <c r="T2296" s="19">
        <v>19528.310000000001</v>
      </c>
      <c r="U2296" s="19">
        <v>0</v>
      </c>
      <c r="V2296" s="39">
        <v>19528.310000000001</v>
      </c>
      <c r="W2296" s="40">
        <v>0</v>
      </c>
      <c r="X2296" s="19">
        <v>19526.310000000001</v>
      </c>
      <c r="Y2296" s="19">
        <v>0</v>
      </c>
      <c r="Z2296" s="39">
        <v>19369.419999999998</v>
      </c>
      <c r="AA2296" s="40">
        <v>0</v>
      </c>
      <c r="AB2296" s="19">
        <v>19369.41</v>
      </c>
      <c r="AC2296" s="19">
        <v>0</v>
      </c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321672.63999999996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>
        <v>26176.75</v>
      </c>
      <c r="S2297" s="40">
        <v>0</v>
      </c>
      <c r="T2297" s="19">
        <v>27148.97</v>
      </c>
      <c r="U2297" s="19">
        <v>0</v>
      </c>
      <c r="V2297" s="39">
        <v>27148.97</v>
      </c>
      <c r="W2297" s="40">
        <v>0</v>
      </c>
      <c r="X2297" s="19">
        <v>27148.97</v>
      </c>
      <c r="Y2297" s="19">
        <v>0</v>
      </c>
      <c r="Z2297" s="39">
        <v>27147.97</v>
      </c>
      <c r="AA2297" s="40">
        <v>0</v>
      </c>
      <c r="AB2297" s="19">
        <v>27810.09</v>
      </c>
      <c r="AC2297" s="19">
        <v>0</v>
      </c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213500.00000000003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>
        <v>34458.33</v>
      </c>
      <c r="S2299" s="42">
        <v>0</v>
      </c>
      <c r="T2299" s="22">
        <v>34458.33</v>
      </c>
      <c r="U2299" s="22">
        <v>0</v>
      </c>
      <c r="V2299" s="41">
        <v>34458.33</v>
      </c>
      <c r="W2299" s="42">
        <v>0</v>
      </c>
      <c r="X2299" s="22">
        <v>34458.33</v>
      </c>
      <c r="Y2299" s="22">
        <v>0</v>
      </c>
      <c r="Z2299" s="41">
        <v>34458.33</v>
      </c>
      <c r="AA2299" s="42">
        <v>0</v>
      </c>
      <c r="AB2299" s="22">
        <v>34458.35</v>
      </c>
      <c r="AC2299" s="22">
        <v>0</v>
      </c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3173.5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>
        <v>761</v>
      </c>
      <c r="S2315" s="42">
        <v>0</v>
      </c>
      <c r="T2315" s="22">
        <v>87</v>
      </c>
      <c r="U2315" s="22">
        <v>0</v>
      </c>
      <c r="V2315" s="41">
        <v>297.5</v>
      </c>
      <c r="W2315" s="42">
        <v>0</v>
      </c>
      <c r="X2315" s="22">
        <v>66</v>
      </c>
      <c r="Y2315" s="22">
        <v>0</v>
      </c>
      <c r="Z2315" s="41">
        <v>0</v>
      </c>
      <c r="AA2315" s="42">
        <v>0</v>
      </c>
      <c r="AB2315" s="22">
        <v>1499</v>
      </c>
      <c r="AC2315" s="22">
        <v>0</v>
      </c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8280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>
        <v>0</v>
      </c>
      <c r="S2316" s="42">
        <v>0</v>
      </c>
      <c r="T2316" s="22">
        <v>734</v>
      </c>
      <c r="U2316" s="22">
        <v>0</v>
      </c>
      <c r="V2316" s="41">
        <v>148</v>
      </c>
      <c r="W2316" s="42">
        <v>0</v>
      </c>
      <c r="X2316" s="22">
        <v>846</v>
      </c>
      <c r="Y2316" s="22">
        <v>0</v>
      </c>
      <c r="Z2316" s="41">
        <v>900</v>
      </c>
      <c r="AA2316" s="42">
        <v>0</v>
      </c>
      <c r="AB2316" s="22">
        <v>147</v>
      </c>
      <c r="AC2316" s="22">
        <v>0</v>
      </c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2733019.8499999996</v>
      </c>
      <c r="E2319" s="32">
        <f t="shared" si="73"/>
        <v>2478242.1999999997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>
        <v>227873.65</v>
      </c>
      <c r="S2319" s="40">
        <v>223899.8</v>
      </c>
      <c r="T2319" s="19">
        <v>233101.5</v>
      </c>
      <c r="U2319" s="19">
        <v>227873.65</v>
      </c>
      <c r="V2319" s="39">
        <v>252550.85</v>
      </c>
      <c r="W2319" s="40">
        <v>233101.5</v>
      </c>
      <c r="X2319" s="19">
        <v>227132.65</v>
      </c>
      <c r="Y2319" s="19">
        <v>252550.85</v>
      </c>
      <c r="Z2319" s="39">
        <v>240940.9</v>
      </c>
      <c r="AA2319" s="40">
        <v>227132.65</v>
      </c>
      <c r="AB2319" s="19">
        <v>254777.65</v>
      </c>
      <c r="AC2319" s="19">
        <v>240940.9</v>
      </c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877329.75000000012</v>
      </c>
      <c r="E2320" s="32">
        <f t="shared" si="73"/>
        <v>805593.35000000009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>
        <v>88015.6</v>
      </c>
      <c r="S2320" s="40">
        <v>88015.6</v>
      </c>
      <c r="T2320" s="19">
        <v>88063.1</v>
      </c>
      <c r="U2320" s="19">
        <v>88015.6</v>
      </c>
      <c r="V2320" s="39">
        <v>89487.15</v>
      </c>
      <c r="W2320" s="40">
        <v>88063.1</v>
      </c>
      <c r="X2320" s="19">
        <v>69059.3</v>
      </c>
      <c r="Y2320" s="19">
        <v>89487.15</v>
      </c>
      <c r="Z2320" s="39">
        <v>69059.3</v>
      </c>
      <c r="AA2320" s="40">
        <v>69059.3</v>
      </c>
      <c r="AB2320" s="19">
        <v>71736.399999999994</v>
      </c>
      <c r="AC2320" s="19">
        <v>69059.3</v>
      </c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82700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>
        <v>0</v>
      </c>
      <c r="S2353" s="42">
        <v>0</v>
      </c>
      <c r="T2353" s="22">
        <v>0</v>
      </c>
      <c r="U2353" s="22">
        <v>0</v>
      </c>
      <c r="V2353" s="41">
        <v>24500</v>
      </c>
      <c r="W2353" s="42">
        <v>0</v>
      </c>
      <c r="X2353" s="22">
        <v>0</v>
      </c>
      <c r="Y2353" s="22">
        <v>0</v>
      </c>
      <c r="Z2353" s="41">
        <v>13500</v>
      </c>
      <c r="AA2353" s="42">
        <v>0</v>
      </c>
      <c r="AB2353" s="22">
        <v>37500</v>
      </c>
      <c r="AC2353" s="22">
        <v>0</v>
      </c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5780234</v>
      </c>
      <c r="E2364" s="32">
        <f t="shared" si="73"/>
        <v>5780235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>
        <v>266721</v>
      </c>
      <c r="S2364" s="40">
        <v>266721</v>
      </c>
      <c r="T2364" s="19">
        <v>408436</v>
      </c>
      <c r="U2364" s="19">
        <v>408436</v>
      </c>
      <c r="V2364" s="39">
        <v>459449</v>
      </c>
      <c r="W2364" s="40">
        <v>459449</v>
      </c>
      <c r="X2364" s="19">
        <v>504819</v>
      </c>
      <c r="Y2364" s="19">
        <v>504819</v>
      </c>
      <c r="Z2364" s="39">
        <v>463651</v>
      </c>
      <c r="AA2364" s="40">
        <v>463651</v>
      </c>
      <c r="AB2364" s="19">
        <v>488959</v>
      </c>
      <c r="AC2364" s="19">
        <v>488959</v>
      </c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59160.2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>
        <v>59160.2</v>
      </c>
      <c r="AC2369" s="22">
        <v>0</v>
      </c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873200</v>
      </c>
      <c r="E2372" s="32">
        <f t="shared" ref="E2372:E2435" si="75">G2372+I2372+K2372+M2372+O2372+Q2372+S2372+U2372+W2372+Y2372+AA2372+AC2372</f>
        <v>873200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>
        <v>115000</v>
      </c>
      <c r="W2372" s="40">
        <v>115000</v>
      </c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186089837.96000001</v>
      </c>
      <c r="E2380" s="32">
        <f t="shared" si="75"/>
        <v>179226584.42999998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>
        <v>15832977.27</v>
      </c>
      <c r="S2380" s="40">
        <v>23039596.25</v>
      </c>
      <c r="T2380" s="19">
        <v>3295309.01</v>
      </c>
      <c r="U2380" s="19">
        <v>9304919.8300000001</v>
      </c>
      <c r="V2380" s="39">
        <v>14573416.050000001</v>
      </c>
      <c r="W2380" s="40">
        <v>20206244.34</v>
      </c>
      <c r="X2380" s="19">
        <v>4278274.55</v>
      </c>
      <c r="Y2380" s="19">
        <v>9125085.3800000008</v>
      </c>
      <c r="Z2380" s="39">
        <v>9288325.6699999999</v>
      </c>
      <c r="AA2380" s="40">
        <v>9518715.2300000004</v>
      </c>
      <c r="AB2380" s="19">
        <v>16048875.279999999</v>
      </c>
      <c r="AC2380" s="19">
        <v>9484186.3399999999</v>
      </c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48355572.949999996</v>
      </c>
      <c r="E2381" s="32">
        <f t="shared" si="75"/>
        <v>48390409.479999997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>
        <v>0</v>
      </c>
      <c r="S2381" s="40">
        <v>2821652.46</v>
      </c>
      <c r="T2381" s="19">
        <v>29624.26</v>
      </c>
      <c r="U2381" s="19">
        <v>1508786.07</v>
      </c>
      <c r="V2381" s="39">
        <v>565591.14</v>
      </c>
      <c r="W2381" s="40">
        <v>2623741.19</v>
      </c>
      <c r="X2381" s="19">
        <v>0</v>
      </c>
      <c r="Y2381" s="19">
        <v>1641902.4</v>
      </c>
      <c r="Z2381" s="39">
        <v>25000</v>
      </c>
      <c r="AA2381" s="40">
        <v>2664325.27</v>
      </c>
      <c r="AB2381" s="19">
        <v>14286.21</v>
      </c>
      <c r="AC2381" s="19">
        <v>2386215.0299999998</v>
      </c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3711858.3</v>
      </c>
      <c r="E2382" s="32">
        <f t="shared" si="75"/>
        <v>3562298.3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>
        <v>0</v>
      </c>
      <c r="S2382" s="40">
        <v>2815531.3</v>
      </c>
      <c r="T2382" s="19">
        <v>0</v>
      </c>
      <c r="U2382" s="19">
        <v>9000</v>
      </c>
      <c r="V2382" s="39">
        <v>145800</v>
      </c>
      <c r="W2382" s="40">
        <v>90440</v>
      </c>
      <c r="X2382" s="19">
        <v>151350</v>
      </c>
      <c r="Y2382" s="19">
        <v>11640</v>
      </c>
      <c r="Z2382" s="39">
        <v>0</v>
      </c>
      <c r="AA2382" s="40">
        <v>11640</v>
      </c>
      <c r="AB2382" s="19">
        <v>0</v>
      </c>
      <c r="AC2382" s="19">
        <v>433360.2</v>
      </c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8357542.46</v>
      </c>
      <c r="E2383" s="32">
        <f t="shared" si="75"/>
        <v>5975684.5600000005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>
        <v>8336831.2999999998</v>
      </c>
      <c r="S2383" s="42">
        <v>0</v>
      </c>
      <c r="T2383" s="22">
        <v>0</v>
      </c>
      <c r="U2383" s="22">
        <v>0</v>
      </c>
      <c r="V2383" s="41">
        <v>0</v>
      </c>
      <c r="W2383" s="42">
        <v>0</v>
      </c>
      <c r="X2383" s="22">
        <v>0</v>
      </c>
      <c r="Y2383" s="22">
        <v>0</v>
      </c>
      <c r="Z2383" s="41">
        <v>0</v>
      </c>
      <c r="AA2383" s="42">
        <v>0</v>
      </c>
      <c r="AB2383" s="22">
        <v>13085.2</v>
      </c>
      <c r="AC2383" s="22">
        <v>1047550</v>
      </c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1085911.1399999999</v>
      </c>
      <c r="E2384" s="32">
        <f t="shared" si="75"/>
        <v>1518241.1400000001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>
        <v>456028.78</v>
      </c>
      <c r="S2384" s="40">
        <v>17650</v>
      </c>
      <c r="T2384" s="19">
        <v>447600</v>
      </c>
      <c r="U2384" s="19">
        <v>100554</v>
      </c>
      <c r="V2384" s="39">
        <v>4748.24</v>
      </c>
      <c r="W2384" s="40">
        <v>56000</v>
      </c>
      <c r="X2384" s="19">
        <v>9445</v>
      </c>
      <c r="Y2384" s="19">
        <v>81650</v>
      </c>
      <c r="Z2384" s="39">
        <v>4000</v>
      </c>
      <c r="AA2384" s="40">
        <v>190810</v>
      </c>
      <c r="AB2384" s="19">
        <v>15000</v>
      </c>
      <c r="AC2384" s="19">
        <v>1062722</v>
      </c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2501285</v>
      </c>
      <c r="E2387" s="32">
        <f t="shared" si="75"/>
        <v>2501285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>
        <v>0</v>
      </c>
      <c r="S2387" s="40">
        <v>9000</v>
      </c>
      <c r="T2387" s="19">
        <v>3750</v>
      </c>
      <c r="U2387" s="19">
        <v>3750</v>
      </c>
      <c r="V2387" s="39">
        <v>5070</v>
      </c>
      <c r="W2387" s="40">
        <v>5070</v>
      </c>
      <c r="X2387" s="19">
        <v>141600</v>
      </c>
      <c r="Y2387" s="19">
        <v>54900</v>
      </c>
      <c r="Z2387" s="39">
        <v>760820</v>
      </c>
      <c r="AA2387" s="40">
        <v>219320</v>
      </c>
      <c r="AB2387" s="19">
        <v>446750</v>
      </c>
      <c r="AC2387" s="19">
        <v>1074950</v>
      </c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622308</v>
      </c>
      <c r="E2393" s="32">
        <f t="shared" si="75"/>
        <v>8641646.370000001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>
        <v>622308</v>
      </c>
      <c r="AA2393" s="42">
        <v>0</v>
      </c>
      <c r="AB2393" s="22">
        <v>0</v>
      </c>
      <c r="AC2393" s="22">
        <v>622308</v>
      </c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107800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>
        <v>107800</v>
      </c>
      <c r="AC2394" s="22">
        <v>0</v>
      </c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958240.1100000001</v>
      </c>
      <c r="E2396" s="32">
        <f t="shared" si="75"/>
        <v>1028259.8799999999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>
        <v>45394.55</v>
      </c>
      <c r="S2396" s="40">
        <v>41128.86</v>
      </c>
      <c r="T2396" s="19">
        <v>94336.33</v>
      </c>
      <c r="U2396" s="19">
        <v>135326.75</v>
      </c>
      <c r="V2396" s="39">
        <v>75383.399999999994</v>
      </c>
      <c r="W2396" s="40">
        <v>5983.32</v>
      </c>
      <c r="X2396" s="19">
        <v>62162.68</v>
      </c>
      <c r="Y2396" s="19">
        <v>87466.38</v>
      </c>
      <c r="Z2396" s="39">
        <v>86435.520000000004</v>
      </c>
      <c r="AA2396" s="40">
        <v>60308.97</v>
      </c>
      <c r="AB2396" s="19">
        <v>46728.33</v>
      </c>
      <c r="AC2396" s="19">
        <v>167647.03</v>
      </c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7977984.0999999996</v>
      </c>
      <c r="E2397" s="32">
        <f t="shared" si="75"/>
        <v>6525546.0899999999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>
        <v>3623</v>
      </c>
      <c r="S2397" s="40">
        <v>0</v>
      </c>
      <c r="T2397" s="19">
        <v>4356</v>
      </c>
      <c r="U2397" s="19">
        <v>0</v>
      </c>
      <c r="V2397" s="39">
        <v>6007</v>
      </c>
      <c r="W2397" s="40">
        <v>2404756</v>
      </c>
      <c r="X2397" s="19">
        <v>8076</v>
      </c>
      <c r="Y2397" s="19">
        <v>14875</v>
      </c>
      <c r="Z2397" s="39">
        <v>5625</v>
      </c>
      <c r="AA2397" s="40">
        <v>0</v>
      </c>
      <c r="AB2397" s="19">
        <v>5305</v>
      </c>
      <c r="AC2397" s="19">
        <v>2797500.5</v>
      </c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9825230.0399999991</v>
      </c>
      <c r="E2398" s="32">
        <f t="shared" si="75"/>
        <v>9825230.0399999991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>
        <v>1032150.21</v>
      </c>
      <c r="S2398" s="40">
        <v>1032150.21</v>
      </c>
      <c r="T2398" s="19">
        <v>459519.84</v>
      </c>
      <c r="U2398" s="19">
        <v>459519.84</v>
      </c>
      <c r="V2398" s="39">
        <v>525080.92000000004</v>
      </c>
      <c r="W2398" s="40">
        <v>525080.92000000004</v>
      </c>
      <c r="X2398" s="19">
        <v>644984.26</v>
      </c>
      <c r="Y2398" s="19">
        <v>644984.26</v>
      </c>
      <c r="Z2398" s="39">
        <v>830490.01</v>
      </c>
      <c r="AA2398" s="40">
        <v>830490.01</v>
      </c>
      <c r="AB2398" s="19">
        <v>1625765.56</v>
      </c>
      <c r="AC2398" s="19">
        <v>1625765.56</v>
      </c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4768620</v>
      </c>
      <c r="E2401" s="32">
        <f t="shared" si="75"/>
        <v>5087935.9499999993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>
        <v>438893.35</v>
      </c>
      <c r="S2401" s="40">
        <v>476148.55</v>
      </c>
      <c r="T2401" s="19">
        <v>476148.55</v>
      </c>
      <c r="U2401" s="19">
        <v>472337.15</v>
      </c>
      <c r="V2401" s="39">
        <v>472337.15</v>
      </c>
      <c r="W2401" s="40">
        <v>495997.85</v>
      </c>
      <c r="X2401" s="19">
        <v>495997.85</v>
      </c>
      <c r="Y2401" s="19">
        <v>531281.80000000005</v>
      </c>
      <c r="Z2401" s="39">
        <v>531281.80000000005</v>
      </c>
      <c r="AA2401" s="40">
        <v>529439.75</v>
      </c>
      <c r="AB2401" s="19">
        <v>529439.75</v>
      </c>
      <c r="AC2401" s="19">
        <v>541128.6</v>
      </c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3252980.5</v>
      </c>
      <c r="E2402" s="32">
        <f t="shared" si="75"/>
        <v>3294932.5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>
        <v>248891.45</v>
      </c>
      <c r="S2402" s="40">
        <v>258412.35</v>
      </c>
      <c r="T2402" s="19">
        <v>258412.35</v>
      </c>
      <c r="U2402" s="19">
        <v>263049.3</v>
      </c>
      <c r="V2402" s="39">
        <v>263049.3</v>
      </c>
      <c r="W2402" s="40">
        <v>277087.45</v>
      </c>
      <c r="X2402" s="19">
        <v>277087.45</v>
      </c>
      <c r="Y2402" s="19">
        <v>304193.8</v>
      </c>
      <c r="Z2402" s="39">
        <v>304193.8</v>
      </c>
      <c r="AA2402" s="40">
        <v>327977.05</v>
      </c>
      <c r="AB2402" s="19">
        <v>327977.05</v>
      </c>
      <c r="AC2402" s="19">
        <v>344185</v>
      </c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13710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870</v>
      </c>
      <c r="U2407" s="22">
        <v>0</v>
      </c>
      <c r="V2407" s="41">
        <v>0</v>
      </c>
      <c r="W2407" s="42">
        <v>0</v>
      </c>
      <c r="X2407" s="22">
        <v>5910</v>
      </c>
      <c r="Y2407" s="22">
        <v>0</v>
      </c>
      <c r="Z2407" s="41">
        <v>0</v>
      </c>
      <c r="AA2407" s="42">
        <v>0</v>
      </c>
      <c r="AB2407" s="22">
        <v>6930</v>
      </c>
      <c r="AC2407" s="22">
        <v>0</v>
      </c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50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>
        <v>0</v>
      </c>
      <c r="S2413" s="42">
        <v>50</v>
      </c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38452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>
        <v>0</v>
      </c>
      <c r="S2414" s="40">
        <v>3414</v>
      </c>
      <c r="T2414" s="19">
        <v>0</v>
      </c>
      <c r="U2414" s="19">
        <v>0</v>
      </c>
      <c r="V2414" s="39">
        <v>0</v>
      </c>
      <c r="W2414" s="40">
        <v>0</v>
      </c>
      <c r="X2414" s="19">
        <v>0</v>
      </c>
      <c r="Y2414" s="19">
        <v>0</v>
      </c>
      <c r="Z2414" s="39">
        <v>0</v>
      </c>
      <c r="AA2414" s="40">
        <v>0</v>
      </c>
      <c r="AB2414" s="19">
        <v>0</v>
      </c>
      <c r="AC2414" s="19">
        <v>23948</v>
      </c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552879</v>
      </c>
      <c r="E2415" s="32">
        <f t="shared" si="75"/>
        <v>216757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>
        <v>49976</v>
      </c>
      <c r="S2415" s="40">
        <v>10760</v>
      </c>
      <c r="T2415" s="19">
        <v>25818</v>
      </c>
      <c r="U2415" s="19">
        <v>29830</v>
      </c>
      <c r="V2415" s="39">
        <v>45089</v>
      </c>
      <c r="W2415" s="40">
        <v>20183</v>
      </c>
      <c r="X2415" s="19">
        <v>52685</v>
      </c>
      <c r="Y2415" s="19">
        <v>15544</v>
      </c>
      <c r="Z2415" s="39">
        <v>33400</v>
      </c>
      <c r="AA2415" s="40">
        <v>35339</v>
      </c>
      <c r="AB2415" s="19">
        <v>39617</v>
      </c>
      <c r="AC2415" s="19">
        <v>27313</v>
      </c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183800</v>
      </c>
      <c r="E2416" s="32">
        <f t="shared" si="75"/>
        <v>139640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>
        <v>10022</v>
      </c>
      <c r="S2416" s="40">
        <v>0</v>
      </c>
      <c r="T2416" s="19">
        <v>4881</v>
      </c>
      <c r="U2416" s="19">
        <v>0</v>
      </c>
      <c r="V2416" s="39">
        <v>14777</v>
      </c>
      <c r="W2416" s="40">
        <v>0</v>
      </c>
      <c r="X2416" s="19">
        <v>33554</v>
      </c>
      <c r="Y2416" s="19">
        <v>5021</v>
      </c>
      <c r="Z2416" s="39">
        <v>29949</v>
      </c>
      <c r="AA2416" s="40">
        <v>4914</v>
      </c>
      <c r="AB2416" s="19">
        <v>25154</v>
      </c>
      <c r="AC2416" s="19">
        <v>8093</v>
      </c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166750</v>
      </c>
      <c r="E2417" s="32">
        <f t="shared" si="75"/>
        <v>156600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>
        <v>12650</v>
      </c>
      <c r="S2417" s="40">
        <v>26250</v>
      </c>
      <c r="T2417" s="19">
        <v>13750</v>
      </c>
      <c r="U2417" s="19">
        <v>13750</v>
      </c>
      <c r="V2417" s="39">
        <v>9650</v>
      </c>
      <c r="W2417" s="40">
        <v>9650</v>
      </c>
      <c r="X2417" s="19">
        <v>22800</v>
      </c>
      <c r="Y2417" s="19">
        <v>0</v>
      </c>
      <c r="Z2417" s="39">
        <v>0</v>
      </c>
      <c r="AA2417" s="40">
        <v>0</v>
      </c>
      <c r="AB2417" s="19">
        <v>28050</v>
      </c>
      <c r="AC2417" s="19">
        <v>0</v>
      </c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56519890</v>
      </c>
      <c r="E2422" s="32">
        <f t="shared" si="75"/>
        <v>56519890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>
        <v>3623357</v>
      </c>
      <c r="S2422" s="40">
        <v>3623357</v>
      </c>
      <c r="T2422" s="19">
        <v>2400277</v>
      </c>
      <c r="U2422" s="19">
        <v>2400277</v>
      </c>
      <c r="V2422" s="39">
        <v>4744381</v>
      </c>
      <c r="W2422" s="40">
        <v>4744381</v>
      </c>
      <c r="X2422" s="19">
        <v>4309981</v>
      </c>
      <c r="Y2422" s="19">
        <v>4309981</v>
      </c>
      <c r="Z2422" s="39">
        <v>3935371</v>
      </c>
      <c r="AA2422" s="40">
        <v>3935371</v>
      </c>
      <c r="AB2422" s="19">
        <v>5000165</v>
      </c>
      <c r="AC2422" s="19">
        <v>5000165</v>
      </c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38163340.840000004</v>
      </c>
      <c r="E2423" s="32">
        <f t="shared" si="75"/>
        <v>38311703.840000004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>
        <v>2271440</v>
      </c>
      <c r="S2423" s="40">
        <v>3618241</v>
      </c>
      <c r="T2423" s="19">
        <v>2736547</v>
      </c>
      <c r="U2423" s="19">
        <v>2090368</v>
      </c>
      <c r="V2423" s="39">
        <v>2906457</v>
      </c>
      <c r="W2423" s="40">
        <v>2496939</v>
      </c>
      <c r="X2423" s="19">
        <v>2752087</v>
      </c>
      <c r="Y2423" s="19">
        <v>2716811</v>
      </c>
      <c r="Z2423" s="39">
        <v>3456618</v>
      </c>
      <c r="AA2423" s="40">
        <v>3162094</v>
      </c>
      <c r="AB2423" s="19">
        <v>3548603</v>
      </c>
      <c r="AC2423" s="19">
        <v>6366290</v>
      </c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2533099</v>
      </c>
      <c r="E2424" s="32">
        <f t="shared" si="75"/>
        <v>2533099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>
        <v>211930</v>
      </c>
      <c r="S2424" s="40">
        <v>211930</v>
      </c>
      <c r="T2424" s="19">
        <v>185547</v>
      </c>
      <c r="U2424" s="19">
        <v>185547</v>
      </c>
      <c r="V2424" s="39">
        <v>59646</v>
      </c>
      <c r="W2424" s="40">
        <v>59646</v>
      </c>
      <c r="X2424" s="19">
        <v>73299</v>
      </c>
      <c r="Y2424" s="19">
        <v>73299</v>
      </c>
      <c r="Z2424" s="39">
        <v>87884</v>
      </c>
      <c r="AA2424" s="40">
        <v>87884</v>
      </c>
      <c r="AB2424" s="19">
        <v>78714</v>
      </c>
      <c r="AC2424" s="19">
        <v>78714</v>
      </c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904796</v>
      </c>
      <c r="E2425" s="32">
        <f t="shared" si="75"/>
        <v>900529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>
        <v>58796</v>
      </c>
      <c r="S2425" s="40">
        <v>37619</v>
      </c>
      <c r="T2425" s="19">
        <v>51045</v>
      </c>
      <c r="U2425" s="19">
        <v>29001</v>
      </c>
      <c r="V2425" s="39">
        <v>73399</v>
      </c>
      <c r="W2425" s="40">
        <v>146470</v>
      </c>
      <c r="X2425" s="19">
        <v>95585</v>
      </c>
      <c r="Y2425" s="19">
        <v>139386</v>
      </c>
      <c r="Z2425" s="39">
        <v>73729</v>
      </c>
      <c r="AA2425" s="40">
        <v>43754</v>
      </c>
      <c r="AB2425" s="19">
        <v>76624</v>
      </c>
      <c r="AC2425" s="19">
        <v>47929</v>
      </c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1295931.9500000002</v>
      </c>
      <c r="E2428" s="32">
        <f t="shared" si="75"/>
        <v>1299723.95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>
        <v>118723.35</v>
      </c>
      <c r="S2428" s="40">
        <v>51876.1</v>
      </c>
      <c r="T2428" s="19">
        <v>97884.4</v>
      </c>
      <c r="U2428" s="19">
        <v>127365.35</v>
      </c>
      <c r="V2428" s="39">
        <v>84773.55</v>
      </c>
      <c r="W2428" s="40">
        <v>59204.2</v>
      </c>
      <c r="X2428" s="19">
        <v>128282</v>
      </c>
      <c r="Y2428" s="19">
        <v>96830.35</v>
      </c>
      <c r="Z2428" s="39">
        <v>80784</v>
      </c>
      <c r="AA2428" s="40">
        <v>100469.8</v>
      </c>
      <c r="AB2428" s="19">
        <v>97127</v>
      </c>
      <c r="AC2428" s="19">
        <v>210693.5</v>
      </c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318809.3</v>
      </c>
      <c r="E2429" s="32">
        <f t="shared" si="75"/>
        <v>320470.3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>
        <v>2818</v>
      </c>
      <c r="S2429" s="40">
        <v>11025</v>
      </c>
      <c r="T2429" s="19">
        <v>21448</v>
      </c>
      <c r="U2429" s="19">
        <v>2818</v>
      </c>
      <c r="V2429" s="39">
        <v>5440</v>
      </c>
      <c r="W2429" s="40">
        <v>17428</v>
      </c>
      <c r="X2429" s="19">
        <v>8983</v>
      </c>
      <c r="Y2429" s="19">
        <v>9460</v>
      </c>
      <c r="Z2429" s="39">
        <v>23877.3</v>
      </c>
      <c r="AA2429" s="40">
        <v>18313.3</v>
      </c>
      <c r="AB2429" s="19">
        <v>81451</v>
      </c>
      <c r="AC2429" s="19">
        <v>93889</v>
      </c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1761797</v>
      </c>
      <c r="E2431" s="32">
        <f t="shared" si="75"/>
        <v>2126063.54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>
        <v>107560</v>
      </c>
      <c r="S2431" s="40">
        <v>7945.37</v>
      </c>
      <c r="T2431" s="19">
        <v>83654</v>
      </c>
      <c r="U2431" s="19">
        <v>0</v>
      </c>
      <c r="V2431" s="39">
        <v>139504</v>
      </c>
      <c r="W2431" s="40">
        <v>430937.47</v>
      </c>
      <c r="X2431" s="19">
        <v>129476</v>
      </c>
      <c r="Y2431" s="19">
        <v>242547.20000000001</v>
      </c>
      <c r="Z2431" s="39">
        <v>141859</v>
      </c>
      <c r="AA2431" s="40">
        <v>93593.279999999999</v>
      </c>
      <c r="AB2431" s="19">
        <v>177978</v>
      </c>
      <c r="AC2431" s="19">
        <v>316904.28000000003</v>
      </c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1041415</v>
      </c>
      <c r="E2432" s="32">
        <f t="shared" si="75"/>
        <v>1227143.0799999998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>
        <v>84262</v>
      </c>
      <c r="S2432" s="40">
        <v>0</v>
      </c>
      <c r="T2432" s="19">
        <v>97981</v>
      </c>
      <c r="U2432" s="19">
        <v>0</v>
      </c>
      <c r="V2432" s="39">
        <v>76410</v>
      </c>
      <c r="W2432" s="40">
        <v>270036.5</v>
      </c>
      <c r="X2432" s="19">
        <v>126578</v>
      </c>
      <c r="Y2432" s="19">
        <v>189109.33</v>
      </c>
      <c r="Z2432" s="39">
        <v>57791</v>
      </c>
      <c r="AA2432" s="40">
        <v>76410</v>
      </c>
      <c r="AB2432" s="19">
        <v>101936</v>
      </c>
      <c r="AC2432" s="19">
        <v>196311.53</v>
      </c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129456.7</v>
      </c>
      <c r="E2434" s="32">
        <f t="shared" si="75"/>
        <v>265619.7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>
        <v>0</v>
      </c>
      <c r="S2434" s="40">
        <v>54832</v>
      </c>
      <c r="T2434" s="19">
        <v>0</v>
      </c>
      <c r="U2434" s="19">
        <v>18309</v>
      </c>
      <c r="V2434" s="39">
        <v>0</v>
      </c>
      <c r="W2434" s="40">
        <v>15407</v>
      </c>
      <c r="X2434" s="19">
        <v>0</v>
      </c>
      <c r="Y2434" s="19">
        <v>51819.7</v>
      </c>
      <c r="Z2434" s="39">
        <v>16635</v>
      </c>
      <c r="AA2434" s="40">
        <v>29753</v>
      </c>
      <c r="AB2434" s="19">
        <v>0</v>
      </c>
      <c r="AC2434" s="19">
        <v>0</v>
      </c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223428</v>
      </c>
      <c r="E2435" s="32">
        <f t="shared" si="75"/>
        <v>212844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>
        <v>3406</v>
      </c>
      <c r="S2435" s="40">
        <v>32133</v>
      </c>
      <c r="T2435" s="19">
        <v>6255</v>
      </c>
      <c r="U2435" s="19">
        <v>22476</v>
      </c>
      <c r="V2435" s="39">
        <v>17833</v>
      </c>
      <c r="W2435" s="40">
        <v>8880</v>
      </c>
      <c r="X2435" s="19">
        <v>33129</v>
      </c>
      <c r="Y2435" s="19">
        <v>32192</v>
      </c>
      <c r="Z2435" s="39">
        <v>7270</v>
      </c>
      <c r="AA2435" s="40">
        <v>21568.5</v>
      </c>
      <c r="AB2435" s="19">
        <v>19737</v>
      </c>
      <c r="AC2435" s="19">
        <v>8418.5</v>
      </c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258100</v>
      </c>
      <c r="E2436" s="32">
        <f t="shared" ref="E2436:E2499" si="77">G2436+I2436+K2436+M2436+O2436+Q2436+S2436+U2436+W2436+Y2436+AA2436+AC2436</f>
        <v>293065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>
        <v>13201</v>
      </c>
      <c r="S2436" s="40">
        <v>141790</v>
      </c>
      <c r="T2436" s="19">
        <v>18265</v>
      </c>
      <c r="U2436" s="19">
        <v>45842</v>
      </c>
      <c r="V2436" s="39">
        <v>27440</v>
      </c>
      <c r="W2436" s="40">
        <v>5483</v>
      </c>
      <c r="X2436" s="19">
        <v>27856</v>
      </c>
      <c r="Y2436" s="19">
        <v>25732</v>
      </c>
      <c r="Z2436" s="39">
        <v>31177</v>
      </c>
      <c r="AA2436" s="40">
        <v>5175</v>
      </c>
      <c r="AB2436" s="19">
        <v>4656</v>
      </c>
      <c r="AC2436" s="19">
        <v>0</v>
      </c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107008</v>
      </c>
      <c r="E2437" s="32">
        <f t="shared" si="77"/>
        <v>67733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>
        <v>5729</v>
      </c>
      <c r="S2437" s="40">
        <v>30727</v>
      </c>
      <c r="T2437" s="19">
        <v>6651</v>
      </c>
      <c r="U2437" s="19">
        <v>5691</v>
      </c>
      <c r="V2437" s="39">
        <v>5717</v>
      </c>
      <c r="W2437" s="40">
        <v>14593</v>
      </c>
      <c r="X2437" s="19">
        <v>6666</v>
      </c>
      <c r="Y2437" s="19">
        <v>6467</v>
      </c>
      <c r="Z2437" s="39">
        <v>6430</v>
      </c>
      <c r="AA2437" s="40">
        <v>857</v>
      </c>
      <c r="AB2437" s="19">
        <v>8533</v>
      </c>
      <c r="AC2437" s="19">
        <v>1080</v>
      </c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5736413</v>
      </c>
      <c r="E2439" s="32">
        <f t="shared" si="77"/>
        <v>6315185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>
        <v>321663</v>
      </c>
      <c r="S2439" s="40">
        <v>317091</v>
      </c>
      <c r="T2439" s="19">
        <v>232725</v>
      </c>
      <c r="U2439" s="19">
        <v>579154</v>
      </c>
      <c r="V2439" s="39">
        <v>561392</v>
      </c>
      <c r="W2439" s="40">
        <v>508048</v>
      </c>
      <c r="X2439" s="19">
        <v>438594</v>
      </c>
      <c r="Y2439" s="19">
        <v>302111</v>
      </c>
      <c r="Z2439" s="39">
        <v>430324</v>
      </c>
      <c r="AA2439" s="40">
        <v>688391</v>
      </c>
      <c r="AB2439" s="19">
        <v>516361</v>
      </c>
      <c r="AC2439" s="19">
        <v>241664</v>
      </c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2974344</v>
      </c>
      <c r="E2440" s="32">
        <f t="shared" si="77"/>
        <v>3376775.26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>
        <v>156908</v>
      </c>
      <c r="S2440" s="40">
        <v>256441.54</v>
      </c>
      <c r="T2440" s="19">
        <v>214883</v>
      </c>
      <c r="U2440" s="19">
        <v>398688.6</v>
      </c>
      <c r="V2440" s="39">
        <v>268756</v>
      </c>
      <c r="W2440" s="40">
        <v>32408.28</v>
      </c>
      <c r="X2440" s="19">
        <v>215576</v>
      </c>
      <c r="Y2440" s="19">
        <v>231381.77</v>
      </c>
      <c r="Z2440" s="39">
        <v>343344</v>
      </c>
      <c r="AA2440" s="40">
        <v>177869.06</v>
      </c>
      <c r="AB2440" s="19">
        <v>143002</v>
      </c>
      <c r="AC2440" s="19">
        <v>533243.56000000006</v>
      </c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20201</v>
      </c>
      <c r="E2441" s="32">
        <f t="shared" si="77"/>
        <v>20201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>
        <v>480</v>
      </c>
      <c r="S2441" s="40">
        <v>480</v>
      </c>
      <c r="T2441" s="19"/>
      <c r="U2441" s="19"/>
      <c r="V2441" s="39">
        <v>1474</v>
      </c>
      <c r="W2441" s="40">
        <v>1474</v>
      </c>
      <c r="X2441" s="19">
        <v>3720</v>
      </c>
      <c r="Y2441" s="19">
        <v>3720</v>
      </c>
      <c r="Z2441" s="39">
        <v>1928</v>
      </c>
      <c r="AA2441" s="40">
        <v>1928</v>
      </c>
      <c r="AB2441" s="19">
        <v>1308</v>
      </c>
      <c r="AC2441" s="19">
        <v>1308</v>
      </c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7988</v>
      </c>
      <c r="E2442" s="32">
        <f t="shared" si="77"/>
        <v>7988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>
        <v>3095</v>
      </c>
      <c r="W2442" s="42">
        <v>3095</v>
      </c>
      <c r="X2442" s="22"/>
      <c r="Y2442" s="22"/>
      <c r="Z2442" s="41">
        <v>3885</v>
      </c>
      <c r="AA2442" s="42">
        <v>3885</v>
      </c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414875</v>
      </c>
      <c r="E2447" s="32">
        <f t="shared" si="77"/>
        <v>395065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>
        <v>15758</v>
      </c>
      <c r="S2447" s="40">
        <v>14927</v>
      </c>
      <c r="T2447" s="19">
        <v>15401</v>
      </c>
      <c r="U2447" s="19">
        <v>35417</v>
      </c>
      <c r="V2447" s="39">
        <v>35614</v>
      </c>
      <c r="W2447" s="40">
        <v>31339</v>
      </c>
      <c r="X2447" s="19">
        <v>47801</v>
      </c>
      <c r="Y2447" s="19">
        <v>17961</v>
      </c>
      <c r="Z2447" s="39">
        <v>60518</v>
      </c>
      <c r="AA2447" s="40">
        <v>40505</v>
      </c>
      <c r="AB2447" s="19">
        <v>27708</v>
      </c>
      <c r="AC2447" s="19">
        <v>39740</v>
      </c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361455</v>
      </c>
      <c r="E2448" s="32">
        <f t="shared" si="77"/>
        <v>353135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>
        <v>4063</v>
      </c>
      <c r="S2448" s="40">
        <v>7909</v>
      </c>
      <c r="T2448" s="19">
        <v>20608</v>
      </c>
      <c r="U2448" s="19">
        <v>46296</v>
      </c>
      <c r="V2448" s="39">
        <v>34682</v>
      </c>
      <c r="W2448" s="40">
        <v>24671</v>
      </c>
      <c r="X2448" s="19">
        <v>28332</v>
      </c>
      <c r="Y2448" s="19">
        <v>12044</v>
      </c>
      <c r="Z2448" s="39">
        <v>48046</v>
      </c>
      <c r="AA2448" s="40">
        <v>24942</v>
      </c>
      <c r="AB2448" s="19">
        <v>16649</v>
      </c>
      <c r="AC2448" s="19">
        <v>26028</v>
      </c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2954</v>
      </c>
      <c r="E2449" s="32">
        <f t="shared" si="77"/>
        <v>2954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>
        <v>240</v>
      </c>
      <c r="S2449" s="40">
        <v>240</v>
      </c>
      <c r="T2449" s="19"/>
      <c r="U2449" s="19"/>
      <c r="V2449" s="39">
        <v>824</v>
      </c>
      <c r="W2449" s="40">
        <v>824</v>
      </c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869707</v>
      </c>
      <c r="E2453" s="32">
        <f t="shared" si="77"/>
        <v>873855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>
        <v>55654</v>
      </c>
      <c r="S2453" s="40">
        <v>82327</v>
      </c>
      <c r="T2453" s="19">
        <v>36787</v>
      </c>
      <c r="U2453" s="19">
        <v>0</v>
      </c>
      <c r="V2453" s="39">
        <v>75146</v>
      </c>
      <c r="W2453" s="40">
        <v>55114</v>
      </c>
      <c r="X2453" s="19">
        <v>68146</v>
      </c>
      <c r="Y2453" s="19">
        <v>111933</v>
      </c>
      <c r="Z2453" s="39">
        <v>76180</v>
      </c>
      <c r="AA2453" s="40">
        <v>68253</v>
      </c>
      <c r="AB2453" s="19">
        <v>69403</v>
      </c>
      <c r="AC2453" s="19">
        <v>76613</v>
      </c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438462</v>
      </c>
      <c r="E2454" s="32">
        <f t="shared" si="77"/>
        <v>457032.31000000006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>
        <v>1300</v>
      </c>
      <c r="S2454" s="40">
        <v>13512</v>
      </c>
      <c r="T2454" s="19">
        <v>23317</v>
      </c>
      <c r="U2454" s="19">
        <v>7919.95</v>
      </c>
      <c r="V2454" s="39">
        <v>17092</v>
      </c>
      <c r="W2454" s="40">
        <v>16927.189999999999</v>
      </c>
      <c r="X2454" s="19">
        <v>57200</v>
      </c>
      <c r="Y2454" s="19">
        <v>8548.4500000000007</v>
      </c>
      <c r="Z2454" s="39">
        <v>98733</v>
      </c>
      <c r="AA2454" s="40">
        <v>56081.21</v>
      </c>
      <c r="AB2454" s="19">
        <v>19159</v>
      </c>
      <c r="AC2454" s="19">
        <v>109249.51</v>
      </c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80493</v>
      </c>
      <c r="E2455" s="32">
        <f t="shared" si="77"/>
        <v>74301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>
        <v>4089</v>
      </c>
      <c r="S2455" s="40">
        <v>8383</v>
      </c>
      <c r="T2455" s="19">
        <v>296</v>
      </c>
      <c r="U2455" s="19">
        <v>13007</v>
      </c>
      <c r="V2455" s="39">
        <v>8382</v>
      </c>
      <c r="W2455" s="40">
        <v>4089</v>
      </c>
      <c r="X2455" s="19">
        <v>3462</v>
      </c>
      <c r="Y2455" s="19">
        <v>296</v>
      </c>
      <c r="Z2455" s="39">
        <v>5496</v>
      </c>
      <c r="AA2455" s="40">
        <v>7374</v>
      </c>
      <c r="AB2455" s="19">
        <v>10382</v>
      </c>
      <c r="AC2455" s="19">
        <v>4470</v>
      </c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62986</v>
      </c>
      <c r="E2456" s="32">
        <f t="shared" si="77"/>
        <v>62986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>
        <v>0</v>
      </c>
      <c r="S2456" s="40">
        <v>0</v>
      </c>
      <c r="T2456" s="19">
        <v>0</v>
      </c>
      <c r="U2456" s="19">
        <v>0</v>
      </c>
      <c r="V2456" s="39">
        <v>28735</v>
      </c>
      <c r="W2456" s="40">
        <v>0</v>
      </c>
      <c r="X2456" s="19">
        <v>0</v>
      </c>
      <c r="Y2456" s="19">
        <v>25374</v>
      </c>
      <c r="Z2456" s="39">
        <v>0</v>
      </c>
      <c r="AA2456" s="40">
        <v>5217</v>
      </c>
      <c r="AB2456" s="19">
        <v>0</v>
      </c>
      <c r="AC2456" s="19">
        <v>23518</v>
      </c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26206195.640000001</v>
      </c>
      <c r="E2462" s="32">
        <f t="shared" si="77"/>
        <v>25190657.07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>
        <v>5801878.7199999997</v>
      </c>
      <c r="S2462" s="40">
        <v>1757914.05</v>
      </c>
      <c r="T2462" s="19">
        <v>1506487.5</v>
      </c>
      <c r="U2462" s="19">
        <v>906044.14</v>
      </c>
      <c r="V2462" s="39">
        <v>1375483.48</v>
      </c>
      <c r="W2462" s="40">
        <v>1370046.34</v>
      </c>
      <c r="X2462" s="19">
        <v>1182137.5</v>
      </c>
      <c r="Y2462" s="19">
        <v>2045138.95</v>
      </c>
      <c r="Z2462" s="39">
        <v>1224575.43</v>
      </c>
      <c r="AA2462" s="40">
        <v>2450160.38</v>
      </c>
      <c r="AB2462" s="19">
        <v>936126.62</v>
      </c>
      <c r="AC2462" s="19">
        <v>2092152.57</v>
      </c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10591051.74</v>
      </c>
      <c r="E2464" s="32">
        <f t="shared" si="77"/>
        <v>10435056.99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>
        <v>1162436.6599999999</v>
      </c>
      <c r="S2464" s="40">
        <v>1130854.9099999999</v>
      </c>
      <c r="T2464" s="19">
        <v>430500</v>
      </c>
      <c r="U2464" s="19">
        <v>579103.82999999996</v>
      </c>
      <c r="V2464" s="39">
        <v>643036.92000000004</v>
      </c>
      <c r="W2464" s="40">
        <v>753523.98</v>
      </c>
      <c r="X2464" s="19">
        <v>936426.3</v>
      </c>
      <c r="Y2464" s="19">
        <v>759093.93</v>
      </c>
      <c r="Z2464" s="39">
        <v>1070861.72</v>
      </c>
      <c r="AA2464" s="40">
        <v>1126690.92</v>
      </c>
      <c r="AB2464" s="19">
        <v>1199662</v>
      </c>
      <c r="AC2464" s="19">
        <v>1393318.34</v>
      </c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5610719.5999999996</v>
      </c>
      <c r="E2465" s="32">
        <f t="shared" si="77"/>
        <v>5982287.5999999987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>
        <v>121151</v>
      </c>
      <c r="S2465" s="40">
        <v>294335.8</v>
      </c>
      <c r="T2465" s="19">
        <v>432531.4</v>
      </c>
      <c r="U2465" s="19">
        <v>346499.2</v>
      </c>
      <c r="V2465" s="39">
        <v>443079</v>
      </c>
      <c r="W2465" s="40">
        <v>459810.2</v>
      </c>
      <c r="X2465" s="19">
        <v>409287.6</v>
      </c>
      <c r="Y2465" s="19">
        <v>458612.2</v>
      </c>
      <c r="Z2465" s="39">
        <v>433087.6</v>
      </c>
      <c r="AA2465" s="40">
        <v>409615.6</v>
      </c>
      <c r="AB2465" s="19">
        <v>376206.4</v>
      </c>
      <c r="AC2465" s="19">
        <v>541535.6</v>
      </c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1421113.28</v>
      </c>
      <c r="E2467" s="32">
        <f t="shared" si="77"/>
        <v>1418268.28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>
        <v>28600.77</v>
      </c>
      <c r="S2467" s="40">
        <v>4570.7700000000004</v>
      </c>
      <c r="T2467" s="19">
        <v>105498.4</v>
      </c>
      <c r="U2467" s="19">
        <v>113819.4</v>
      </c>
      <c r="V2467" s="39">
        <v>93682.74</v>
      </c>
      <c r="W2467" s="40">
        <v>101355.74</v>
      </c>
      <c r="X2467" s="19">
        <v>66965</v>
      </c>
      <c r="Y2467" s="19">
        <v>72590</v>
      </c>
      <c r="Z2467" s="39">
        <v>139658.54</v>
      </c>
      <c r="AA2467" s="40">
        <v>141878.14000000001</v>
      </c>
      <c r="AB2467" s="19">
        <v>52950.8</v>
      </c>
      <c r="AC2467" s="19">
        <v>64934.2</v>
      </c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501822.60000000003</v>
      </c>
      <c r="E2468" s="32">
        <f t="shared" si="77"/>
        <v>502080.60000000009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>
        <v>0</v>
      </c>
      <c r="S2468" s="40">
        <v>0</v>
      </c>
      <c r="T2468" s="19">
        <v>18599.400000000001</v>
      </c>
      <c r="U2468" s="19">
        <v>17541</v>
      </c>
      <c r="V2468" s="39">
        <v>31862</v>
      </c>
      <c r="W2468" s="40">
        <v>28110</v>
      </c>
      <c r="X2468" s="19">
        <v>14635</v>
      </c>
      <c r="Y2468" s="19">
        <v>17657.400000000001</v>
      </c>
      <c r="Z2468" s="39">
        <v>15922.4</v>
      </c>
      <c r="AA2468" s="40">
        <v>14502</v>
      </c>
      <c r="AB2468" s="19">
        <v>11269</v>
      </c>
      <c r="AC2468" s="19">
        <v>14212.4</v>
      </c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503622.9</v>
      </c>
      <c r="E2469" s="32">
        <f t="shared" si="77"/>
        <v>503622.9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>
        <v>57382.9</v>
      </c>
      <c r="W2469" s="40">
        <v>57382.9</v>
      </c>
      <c r="X2469" s="19"/>
      <c r="Y2469" s="19"/>
      <c r="Z2469" s="39">
        <v>43300</v>
      </c>
      <c r="AA2469" s="40">
        <v>43300</v>
      </c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1095591</v>
      </c>
      <c r="E2470" s="32">
        <f t="shared" si="77"/>
        <v>1119044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>
        <v>117251</v>
      </c>
      <c r="S2470" s="40">
        <v>155782</v>
      </c>
      <c r="T2470" s="19">
        <v>48394</v>
      </c>
      <c r="U2470" s="19">
        <v>53382</v>
      </c>
      <c r="V2470" s="39">
        <v>82985</v>
      </c>
      <c r="W2470" s="40">
        <v>72886</v>
      </c>
      <c r="X2470" s="19">
        <v>67840</v>
      </c>
      <c r="Y2470" s="19">
        <v>79294</v>
      </c>
      <c r="Z2470" s="39">
        <v>34657</v>
      </c>
      <c r="AA2470" s="40">
        <v>65973</v>
      </c>
      <c r="AB2470" s="19">
        <v>74450</v>
      </c>
      <c r="AC2470" s="19">
        <v>122597</v>
      </c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757243.55</v>
      </c>
      <c r="E2472" s="32">
        <f t="shared" si="77"/>
        <v>757243.55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>
        <v>63000</v>
      </c>
      <c r="S2472" s="40">
        <v>63000</v>
      </c>
      <c r="T2472" s="19">
        <v>47800.1</v>
      </c>
      <c r="U2472" s="19">
        <v>47800.1</v>
      </c>
      <c r="V2472" s="39">
        <v>61676</v>
      </c>
      <c r="W2472" s="40">
        <v>61676</v>
      </c>
      <c r="X2472" s="19">
        <v>43855</v>
      </c>
      <c r="Y2472" s="19">
        <v>43855</v>
      </c>
      <c r="Z2472" s="39">
        <v>61756.5</v>
      </c>
      <c r="AA2472" s="40">
        <v>61756.5</v>
      </c>
      <c r="AB2472" s="19">
        <v>66539.5</v>
      </c>
      <c r="AC2472" s="19">
        <v>66539.5</v>
      </c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148500</v>
      </c>
      <c r="E2473" s="32">
        <f t="shared" si="77"/>
        <v>148500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>
        <v>29770</v>
      </c>
      <c r="U2473" s="19">
        <v>29770</v>
      </c>
      <c r="V2473" s="39">
        <v>16600</v>
      </c>
      <c r="W2473" s="40">
        <v>16600</v>
      </c>
      <c r="X2473" s="19">
        <v>15890</v>
      </c>
      <c r="Y2473" s="19">
        <v>15890</v>
      </c>
      <c r="Z2473" s="39">
        <v>21360</v>
      </c>
      <c r="AA2473" s="40">
        <v>21360</v>
      </c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15502.5</v>
      </c>
      <c r="E2474" s="32">
        <f t="shared" si="77"/>
        <v>15502.5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>
        <v>6512.5</v>
      </c>
      <c r="AA2474" s="40">
        <v>6512.5</v>
      </c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395302</v>
      </c>
      <c r="E2475" s="32">
        <f t="shared" si="77"/>
        <v>406132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>
        <v>0</v>
      </c>
      <c r="S2475" s="40">
        <v>0</v>
      </c>
      <c r="T2475" s="19">
        <v>24480</v>
      </c>
      <c r="U2475" s="19">
        <v>18570</v>
      </c>
      <c r="V2475" s="39">
        <v>25110</v>
      </c>
      <c r="W2475" s="40">
        <v>30440</v>
      </c>
      <c r="X2475" s="19">
        <v>8940</v>
      </c>
      <c r="Y2475" s="19">
        <v>16280</v>
      </c>
      <c r="Z2475" s="39">
        <v>18250</v>
      </c>
      <c r="AA2475" s="40">
        <v>7760</v>
      </c>
      <c r="AB2475" s="19">
        <v>9532</v>
      </c>
      <c r="AC2475" s="19">
        <v>24552</v>
      </c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820086</v>
      </c>
      <c r="E2476" s="32">
        <f t="shared" si="77"/>
        <v>894688.60000000009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>
        <v>216469</v>
      </c>
      <c r="S2476" s="40">
        <v>257636.4</v>
      </c>
      <c r="T2476" s="19">
        <v>66900</v>
      </c>
      <c r="U2476" s="19">
        <v>43532</v>
      </c>
      <c r="V2476" s="39">
        <v>87703</v>
      </c>
      <c r="W2476" s="40">
        <v>58519.4</v>
      </c>
      <c r="X2476" s="19">
        <v>41132</v>
      </c>
      <c r="Y2476" s="19">
        <v>43697</v>
      </c>
      <c r="Z2476" s="39">
        <v>21235</v>
      </c>
      <c r="AA2476" s="40">
        <v>43886.8</v>
      </c>
      <c r="AB2476" s="19">
        <v>24896</v>
      </c>
      <c r="AC2476" s="19">
        <v>76769</v>
      </c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3531</v>
      </c>
      <c r="E2477" s="32">
        <f t="shared" si="77"/>
        <v>3531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>
        <v>3531</v>
      </c>
      <c r="AC2477" s="19">
        <v>3531</v>
      </c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271984.5</v>
      </c>
      <c r="E2478" s="32">
        <f t="shared" si="77"/>
        <v>271984.5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>
        <v>69725</v>
      </c>
      <c r="U2478" s="19">
        <v>69725</v>
      </c>
      <c r="V2478" s="39">
        <v>2750</v>
      </c>
      <c r="W2478" s="40">
        <v>2750</v>
      </c>
      <c r="X2478" s="19">
        <v>37367.5</v>
      </c>
      <c r="Y2478" s="19">
        <v>37367.5</v>
      </c>
      <c r="Z2478" s="39">
        <v>1730</v>
      </c>
      <c r="AA2478" s="40">
        <v>1730</v>
      </c>
      <c r="AB2478" s="19">
        <v>28905</v>
      </c>
      <c r="AC2478" s="19">
        <v>28905</v>
      </c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>
        <v>0</v>
      </c>
      <c r="AA2486" s="40">
        <v>0</v>
      </c>
      <c r="AB2486" s="19">
        <v>0</v>
      </c>
      <c r="AC2486" s="19">
        <v>0</v>
      </c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84882.21</v>
      </c>
      <c r="E2488" s="32">
        <f t="shared" si="77"/>
        <v>867950.85000000021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>
        <v>0</v>
      </c>
      <c r="S2488" s="40">
        <v>59765.55</v>
      </c>
      <c r="T2488" s="19">
        <v>84882.21</v>
      </c>
      <c r="U2488" s="19">
        <v>59765.55</v>
      </c>
      <c r="V2488" s="39">
        <v>0</v>
      </c>
      <c r="W2488" s="40">
        <v>59765.55</v>
      </c>
      <c r="X2488" s="19">
        <v>0</v>
      </c>
      <c r="Y2488" s="19">
        <v>59765.55</v>
      </c>
      <c r="Z2488" s="39">
        <v>0</v>
      </c>
      <c r="AA2488" s="40">
        <v>59765.55</v>
      </c>
      <c r="AB2488" s="19">
        <v>0</v>
      </c>
      <c r="AC2488" s="19">
        <v>144644.76999999999</v>
      </c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0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>
        <v>0</v>
      </c>
      <c r="AA2489" s="42">
        <v>0</v>
      </c>
      <c r="AB2489" s="22">
        <v>0</v>
      </c>
      <c r="AC2489" s="22">
        <v>0</v>
      </c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237646.73</v>
      </c>
      <c r="E2491" s="32">
        <f t="shared" si="77"/>
        <v>785875.19999999984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>
        <v>0</v>
      </c>
      <c r="S2491" s="42">
        <v>65489.599999999999</v>
      </c>
      <c r="T2491" s="22">
        <v>23601</v>
      </c>
      <c r="U2491" s="22">
        <v>65489.599999999999</v>
      </c>
      <c r="V2491" s="41">
        <v>0</v>
      </c>
      <c r="W2491" s="42">
        <v>65489.599999999999</v>
      </c>
      <c r="X2491" s="22">
        <v>0</v>
      </c>
      <c r="Y2491" s="22">
        <v>65489.599999999999</v>
      </c>
      <c r="Z2491" s="41">
        <v>0</v>
      </c>
      <c r="AA2491" s="42">
        <v>65489.599999999999</v>
      </c>
      <c r="AB2491" s="22">
        <v>0</v>
      </c>
      <c r="AC2491" s="22">
        <v>65489.599999999999</v>
      </c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>
        <v>0</v>
      </c>
      <c r="AA2492" s="40">
        <v>0</v>
      </c>
      <c r="AB2492" s="19">
        <v>0</v>
      </c>
      <c r="AC2492" s="19">
        <v>0</v>
      </c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36720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>
        <v>0</v>
      </c>
      <c r="S2494" s="40">
        <v>2560</v>
      </c>
      <c r="T2494" s="19">
        <v>0</v>
      </c>
      <c r="U2494" s="19">
        <v>2560</v>
      </c>
      <c r="V2494" s="39">
        <v>0</v>
      </c>
      <c r="W2494" s="40">
        <v>2560</v>
      </c>
      <c r="X2494" s="19">
        <v>0</v>
      </c>
      <c r="Y2494" s="19">
        <v>2560</v>
      </c>
      <c r="Z2494" s="39">
        <v>0</v>
      </c>
      <c r="AA2494" s="40">
        <v>2560</v>
      </c>
      <c r="AB2494" s="19">
        <v>0</v>
      </c>
      <c r="AC2494" s="19">
        <v>2560</v>
      </c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>
        <v>0</v>
      </c>
      <c r="S2498" s="42">
        <v>0</v>
      </c>
      <c r="T2498" s="22">
        <v>0</v>
      </c>
      <c r="U2498" s="22">
        <v>0</v>
      </c>
      <c r="V2498" s="41">
        <v>0</v>
      </c>
      <c r="W2498" s="42">
        <v>0</v>
      </c>
      <c r="X2498" s="22">
        <v>0</v>
      </c>
      <c r="Y2498" s="22">
        <v>0</v>
      </c>
      <c r="Z2498" s="41">
        <v>0</v>
      </c>
      <c r="AA2498" s="42">
        <v>0</v>
      </c>
      <c r="AB2498" s="22">
        <v>0</v>
      </c>
      <c r="AC2498" s="22">
        <v>0</v>
      </c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>
        <v>0</v>
      </c>
      <c r="S2500" s="40">
        <v>0</v>
      </c>
      <c r="T2500" s="19">
        <v>0</v>
      </c>
      <c r="U2500" s="19">
        <v>0</v>
      </c>
      <c r="V2500" s="39">
        <v>0</v>
      </c>
      <c r="W2500" s="40">
        <v>0</v>
      </c>
      <c r="X2500" s="19">
        <v>0</v>
      </c>
      <c r="Y2500" s="19">
        <v>0</v>
      </c>
      <c r="Z2500" s="39">
        <v>0</v>
      </c>
      <c r="AA2500" s="40">
        <v>0</v>
      </c>
      <c r="AB2500" s="19">
        <v>0</v>
      </c>
      <c r="AC2500" s="19">
        <v>0</v>
      </c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>
        <v>0</v>
      </c>
      <c r="S2503" s="40">
        <v>0</v>
      </c>
      <c r="T2503" s="19">
        <v>0</v>
      </c>
      <c r="U2503" s="19">
        <v>0</v>
      </c>
      <c r="V2503" s="39">
        <v>0</v>
      </c>
      <c r="W2503" s="40">
        <v>0</v>
      </c>
      <c r="X2503" s="19">
        <v>0</v>
      </c>
      <c r="Y2503" s="19">
        <v>0</v>
      </c>
      <c r="Z2503" s="39">
        <v>0</v>
      </c>
      <c r="AA2503" s="40">
        <v>0</v>
      </c>
      <c r="AB2503" s="19">
        <v>0</v>
      </c>
      <c r="AC2503" s="19">
        <v>0</v>
      </c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69840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>
        <v>0</v>
      </c>
      <c r="S2510" s="42">
        <v>5820</v>
      </c>
      <c r="T2510" s="22">
        <v>0</v>
      </c>
      <c r="U2510" s="22">
        <v>5820</v>
      </c>
      <c r="V2510" s="41">
        <v>0</v>
      </c>
      <c r="W2510" s="42">
        <v>5820</v>
      </c>
      <c r="X2510" s="22">
        <v>0</v>
      </c>
      <c r="Y2510" s="22">
        <v>5820</v>
      </c>
      <c r="Z2510" s="41">
        <v>0</v>
      </c>
      <c r="AA2510" s="42">
        <v>5820</v>
      </c>
      <c r="AB2510" s="22">
        <v>0</v>
      </c>
      <c r="AC2510" s="22">
        <v>5820</v>
      </c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75200.039999999994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>
        <v>0</v>
      </c>
      <c r="S2512" s="40">
        <v>6266.67</v>
      </c>
      <c r="T2512" s="19">
        <v>0</v>
      </c>
      <c r="U2512" s="19">
        <v>6266.67</v>
      </c>
      <c r="V2512" s="39">
        <v>0</v>
      </c>
      <c r="W2512" s="40">
        <v>6266.67</v>
      </c>
      <c r="X2512" s="19">
        <v>0</v>
      </c>
      <c r="Y2512" s="19">
        <v>6266.67</v>
      </c>
      <c r="Z2512" s="39">
        <v>0</v>
      </c>
      <c r="AA2512" s="40">
        <v>6266.67</v>
      </c>
      <c r="AB2512" s="19">
        <v>0</v>
      </c>
      <c r="AC2512" s="19">
        <v>6266.67</v>
      </c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44120.039999999986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>
        <v>0</v>
      </c>
      <c r="S2515" s="40">
        <v>3676.67</v>
      </c>
      <c r="T2515" s="19">
        <v>0</v>
      </c>
      <c r="U2515" s="19">
        <v>3676.67</v>
      </c>
      <c r="V2515" s="39">
        <v>0</v>
      </c>
      <c r="W2515" s="40">
        <v>3676.67</v>
      </c>
      <c r="X2515" s="19">
        <v>0</v>
      </c>
      <c r="Y2515" s="19">
        <v>3676.67</v>
      </c>
      <c r="Z2515" s="39">
        <v>0</v>
      </c>
      <c r="AA2515" s="40">
        <v>3676.67</v>
      </c>
      <c r="AB2515" s="19">
        <v>0</v>
      </c>
      <c r="AC2515" s="19">
        <v>3676.67</v>
      </c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>
        <v>0</v>
      </c>
      <c r="AA2516" s="42">
        <v>0</v>
      </c>
      <c r="AB2516" s="22">
        <v>0</v>
      </c>
      <c r="AC2516" s="22">
        <v>0</v>
      </c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>
        <v>0</v>
      </c>
      <c r="AA2517" s="42">
        <v>0</v>
      </c>
      <c r="AB2517" s="22">
        <v>0</v>
      </c>
      <c r="AC2517" s="22">
        <v>0</v>
      </c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>
        <v>0</v>
      </c>
      <c r="AA2518" s="40">
        <v>0</v>
      </c>
      <c r="AB2518" s="19">
        <v>0</v>
      </c>
      <c r="AC2518" s="19">
        <v>0</v>
      </c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>
        <v>0</v>
      </c>
      <c r="AA2519" s="42">
        <v>0</v>
      </c>
      <c r="AB2519" s="22">
        <v>0</v>
      </c>
      <c r="AC2519" s="22">
        <v>0</v>
      </c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>
        <v>0</v>
      </c>
      <c r="S2520" s="42">
        <v>0</v>
      </c>
      <c r="T2520" s="22">
        <v>0</v>
      </c>
      <c r="U2520" s="22">
        <v>0</v>
      </c>
      <c r="V2520" s="41">
        <v>0</v>
      </c>
      <c r="W2520" s="42">
        <v>0</v>
      </c>
      <c r="X2520" s="22">
        <v>0</v>
      </c>
      <c r="Y2520" s="22">
        <v>0</v>
      </c>
      <c r="Z2520" s="41">
        <v>0</v>
      </c>
      <c r="AA2520" s="42">
        <v>0</v>
      </c>
      <c r="AB2520" s="22">
        <v>0</v>
      </c>
      <c r="AC2520" s="22">
        <v>0</v>
      </c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>
        <v>0</v>
      </c>
      <c r="S2521" s="42">
        <v>0</v>
      </c>
      <c r="T2521" s="22">
        <v>0</v>
      </c>
      <c r="U2521" s="22">
        <v>0</v>
      </c>
      <c r="V2521" s="41">
        <v>0</v>
      </c>
      <c r="W2521" s="42">
        <v>0</v>
      </c>
      <c r="X2521" s="22">
        <v>0</v>
      </c>
      <c r="Y2521" s="22">
        <v>0</v>
      </c>
      <c r="Z2521" s="41">
        <v>0</v>
      </c>
      <c r="AA2521" s="42">
        <v>0</v>
      </c>
      <c r="AB2521" s="22">
        <v>0</v>
      </c>
      <c r="AC2521" s="22">
        <v>0</v>
      </c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>
        <v>0</v>
      </c>
      <c r="AA2524" s="40">
        <v>0</v>
      </c>
      <c r="AB2524" s="19">
        <v>0</v>
      </c>
      <c r="AC2524" s="19">
        <v>0</v>
      </c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3.84</v>
      </c>
      <c r="E2525" s="32">
        <f t="shared" si="79"/>
        <v>303118.28999999998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>
        <v>0</v>
      </c>
      <c r="S2525" s="42">
        <v>25261.35</v>
      </c>
      <c r="T2525" s="22">
        <v>3.84</v>
      </c>
      <c r="U2525" s="22">
        <v>25259.439999999999</v>
      </c>
      <c r="V2525" s="41">
        <v>0</v>
      </c>
      <c r="W2525" s="42">
        <v>25259.439999999999</v>
      </c>
      <c r="X2525" s="22">
        <v>0</v>
      </c>
      <c r="Y2525" s="22">
        <v>25259.439999999999</v>
      </c>
      <c r="Z2525" s="41">
        <v>0</v>
      </c>
      <c r="AA2525" s="42">
        <v>25259.439999999999</v>
      </c>
      <c r="AB2525" s="22">
        <v>0</v>
      </c>
      <c r="AC2525" s="22">
        <v>25259.439999999999</v>
      </c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431520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>
        <v>0</v>
      </c>
      <c r="S2526" s="42">
        <v>35960</v>
      </c>
      <c r="T2526" s="22">
        <v>0</v>
      </c>
      <c r="U2526" s="22">
        <v>35960</v>
      </c>
      <c r="V2526" s="41">
        <v>0</v>
      </c>
      <c r="W2526" s="42">
        <v>35960</v>
      </c>
      <c r="X2526" s="22">
        <v>0</v>
      </c>
      <c r="Y2526" s="22">
        <v>35960</v>
      </c>
      <c r="Z2526" s="41">
        <v>0</v>
      </c>
      <c r="AA2526" s="42">
        <v>35960</v>
      </c>
      <c r="AB2526" s="22">
        <v>0</v>
      </c>
      <c r="AC2526" s="22">
        <v>35960</v>
      </c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46959.960000000014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>
        <v>0</v>
      </c>
      <c r="S2527" s="40">
        <v>3913.33</v>
      </c>
      <c r="T2527" s="19">
        <v>0</v>
      </c>
      <c r="U2527" s="19">
        <v>3913.33</v>
      </c>
      <c r="V2527" s="39">
        <v>0</v>
      </c>
      <c r="W2527" s="40">
        <v>3913.33</v>
      </c>
      <c r="X2527" s="19">
        <v>0</v>
      </c>
      <c r="Y2527" s="19">
        <v>3913.33</v>
      </c>
      <c r="Z2527" s="39">
        <v>0</v>
      </c>
      <c r="AA2527" s="40">
        <v>3913.33</v>
      </c>
      <c r="AB2527" s="19">
        <v>0</v>
      </c>
      <c r="AC2527" s="19">
        <v>3913.33</v>
      </c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178569.59999999998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>
        <v>0</v>
      </c>
      <c r="S2528" s="42">
        <v>14880.8</v>
      </c>
      <c r="T2528" s="22">
        <v>0</v>
      </c>
      <c r="U2528" s="22">
        <v>14880.8</v>
      </c>
      <c r="V2528" s="41">
        <v>0</v>
      </c>
      <c r="W2528" s="42">
        <v>14880.8</v>
      </c>
      <c r="X2528" s="22">
        <v>0</v>
      </c>
      <c r="Y2528" s="22">
        <v>14880.8</v>
      </c>
      <c r="Z2528" s="41">
        <v>0</v>
      </c>
      <c r="AA2528" s="42">
        <v>14880.8</v>
      </c>
      <c r="AB2528" s="22">
        <v>0</v>
      </c>
      <c r="AC2528" s="22">
        <v>14880.8</v>
      </c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60</v>
      </c>
      <c r="E2529" s="32">
        <f t="shared" si="79"/>
        <v>172427.8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>
        <v>0</v>
      </c>
      <c r="S2529" s="42">
        <v>15699.8</v>
      </c>
      <c r="T2529" s="22">
        <v>60</v>
      </c>
      <c r="U2529" s="22">
        <v>15669.8</v>
      </c>
      <c r="V2529" s="41">
        <v>0</v>
      </c>
      <c r="W2529" s="42">
        <v>15669.8</v>
      </c>
      <c r="X2529" s="22">
        <v>0</v>
      </c>
      <c r="Y2529" s="22">
        <v>15669.8</v>
      </c>
      <c r="Z2529" s="41">
        <v>0</v>
      </c>
      <c r="AA2529" s="42">
        <v>15669.8</v>
      </c>
      <c r="AB2529" s="22">
        <v>0</v>
      </c>
      <c r="AC2529" s="22">
        <v>15669.8</v>
      </c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15307.840000000002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>
        <v>0</v>
      </c>
      <c r="S2530" s="42">
        <v>1391.52</v>
      </c>
      <c r="T2530" s="22">
        <v>0</v>
      </c>
      <c r="U2530" s="22">
        <v>1392.64</v>
      </c>
      <c r="V2530" s="41">
        <v>0</v>
      </c>
      <c r="W2530" s="42">
        <v>1391.52</v>
      </c>
      <c r="X2530" s="22">
        <v>0</v>
      </c>
      <c r="Y2530" s="22">
        <v>1391.52</v>
      </c>
      <c r="Z2530" s="41">
        <v>0</v>
      </c>
      <c r="AA2530" s="42">
        <v>1391.52</v>
      </c>
      <c r="AB2530" s="22">
        <v>0</v>
      </c>
      <c r="AC2530" s="22">
        <v>1391.52</v>
      </c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106353.67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>
        <v>0</v>
      </c>
      <c r="S2533" s="40">
        <v>7420</v>
      </c>
      <c r="T2533" s="19">
        <v>0</v>
      </c>
      <c r="U2533" s="19">
        <v>7420</v>
      </c>
      <c r="V2533" s="39">
        <v>0</v>
      </c>
      <c r="W2533" s="40">
        <v>7420</v>
      </c>
      <c r="X2533" s="19">
        <v>0</v>
      </c>
      <c r="Y2533" s="19">
        <v>7420</v>
      </c>
      <c r="Z2533" s="39">
        <v>0</v>
      </c>
      <c r="AA2533" s="40">
        <v>7420</v>
      </c>
      <c r="AB2533" s="19">
        <v>0</v>
      </c>
      <c r="AC2533" s="19">
        <v>7420</v>
      </c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>
        <v>0</v>
      </c>
      <c r="AA2536" s="40">
        <v>0</v>
      </c>
      <c r="AB2536" s="19">
        <v>0</v>
      </c>
      <c r="AC2536" s="19">
        <v>0</v>
      </c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>
        <v>0</v>
      </c>
      <c r="AA2538" s="40">
        <v>0</v>
      </c>
      <c r="AB2538" s="19">
        <v>0</v>
      </c>
      <c r="AC2538" s="19">
        <v>0</v>
      </c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>
        <v>0</v>
      </c>
      <c r="AA2539" s="40">
        <v>0</v>
      </c>
      <c r="AB2539" s="19">
        <v>0</v>
      </c>
      <c r="AC2539" s="19">
        <v>0</v>
      </c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591400.03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>
        <v>0</v>
      </c>
      <c r="S2541" s="40">
        <v>46383.33</v>
      </c>
      <c r="T2541" s="19">
        <v>0</v>
      </c>
      <c r="U2541" s="19">
        <v>46383.33</v>
      </c>
      <c r="V2541" s="39">
        <v>0</v>
      </c>
      <c r="W2541" s="40">
        <v>46383.33</v>
      </c>
      <c r="X2541" s="19">
        <v>0</v>
      </c>
      <c r="Y2541" s="19">
        <v>46383.33</v>
      </c>
      <c r="Z2541" s="39">
        <v>0</v>
      </c>
      <c r="AA2541" s="40">
        <v>46383.33</v>
      </c>
      <c r="AB2541" s="19">
        <v>0</v>
      </c>
      <c r="AC2541" s="19">
        <v>46383.33</v>
      </c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>
        <v>0</v>
      </c>
      <c r="AA2542" s="40">
        <v>0</v>
      </c>
      <c r="AB2542" s="19">
        <v>0</v>
      </c>
      <c r="AC2542" s="19">
        <v>0</v>
      </c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282500.03999999992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>
        <v>0</v>
      </c>
      <c r="S2544" s="40">
        <v>23541.67</v>
      </c>
      <c r="T2544" s="19">
        <v>0</v>
      </c>
      <c r="U2544" s="19">
        <v>23541.67</v>
      </c>
      <c r="V2544" s="39">
        <v>0</v>
      </c>
      <c r="W2544" s="40">
        <v>23541.67</v>
      </c>
      <c r="X2544" s="19">
        <v>0</v>
      </c>
      <c r="Y2544" s="19">
        <v>23541.67</v>
      </c>
      <c r="Z2544" s="39">
        <v>0</v>
      </c>
      <c r="AA2544" s="40">
        <v>23541.67</v>
      </c>
      <c r="AB2544" s="19">
        <v>0</v>
      </c>
      <c r="AC2544" s="19">
        <v>23541.67</v>
      </c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>
        <v>0</v>
      </c>
      <c r="AA2545" s="40">
        <v>0</v>
      </c>
      <c r="AB2545" s="19">
        <v>0</v>
      </c>
      <c r="AC2545" s="19">
        <v>0</v>
      </c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>
        <v>0</v>
      </c>
      <c r="AA2547" s="40">
        <v>0</v>
      </c>
      <c r="AB2547" s="19">
        <v>0</v>
      </c>
      <c r="AC2547" s="19">
        <v>0</v>
      </c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3724000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>
        <v>0</v>
      </c>
      <c r="AA2554" s="40">
        <v>0</v>
      </c>
      <c r="AB2554" s="19">
        <v>3724000</v>
      </c>
      <c r="AC2554" s="19">
        <v>0</v>
      </c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1440973.32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>
        <v>0</v>
      </c>
      <c r="S2556" s="40">
        <v>125138.33</v>
      </c>
      <c r="T2556" s="19">
        <v>0</v>
      </c>
      <c r="U2556" s="19">
        <v>125138.33</v>
      </c>
      <c r="V2556" s="39">
        <v>0</v>
      </c>
      <c r="W2556" s="40">
        <v>125138.33</v>
      </c>
      <c r="X2556" s="19">
        <v>0</v>
      </c>
      <c r="Y2556" s="19">
        <v>125138.33</v>
      </c>
      <c r="Z2556" s="39">
        <v>0</v>
      </c>
      <c r="AA2556" s="40">
        <v>125138.33</v>
      </c>
      <c r="AB2556" s="19">
        <v>0</v>
      </c>
      <c r="AC2556" s="19">
        <v>125138.33</v>
      </c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>
        <v>0</v>
      </c>
      <c r="AA2557" s="40">
        <v>0</v>
      </c>
      <c r="AB2557" s="19">
        <v>0</v>
      </c>
      <c r="AC2557" s="19">
        <v>0</v>
      </c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>
        <v>0</v>
      </c>
      <c r="AA2559" s="40">
        <v>0</v>
      </c>
      <c r="AB2559" s="19">
        <v>0</v>
      </c>
      <c r="AC2559" s="19">
        <v>0</v>
      </c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>
        <v>0</v>
      </c>
      <c r="AA2563" s="40">
        <v>0</v>
      </c>
      <c r="AB2563" s="19">
        <v>0</v>
      </c>
      <c r="AC2563" s="19">
        <v>0</v>
      </c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>
        <v>0</v>
      </c>
      <c r="AA2565" s="40">
        <v>0</v>
      </c>
      <c r="AB2565" s="19">
        <v>0</v>
      </c>
      <c r="AC2565" s="19">
        <v>0</v>
      </c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575400</v>
      </c>
      <c r="E2578" s="32">
        <f t="shared" si="81"/>
        <v>153600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25000</v>
      </c>
      <c r="W2578" s="40">
        <v>0</v>
      </c>
      <c r="X2578" s="19">
        <v>0</v>
      </c>
      <c r="Y2578" s="19">
        <v>0</v>
      </c>
      <c r="Z2578" s="39">
        <v>48000</v>
      </c>
      <c r="AA2578" s="40">
        <v>0</v>
      </c>
      <c r="AB2578" s="19">
        <v>146800</v>
      </c>
      <c r="AC2578" s="19">
        <v>108900</v>
      </c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>
        <v>0</v>
      </c>
      <c r="AA2579" s="40">
        <v>0</v>
      </c>
      <c r="AB2579" s="19">
        <v>0</v>
      </c>
      <c r="AC2579" s="19">
        <v>0</v>
      </c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>
        <v>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>
        <v>0</v>
      </c>
      <c r="AA2580" s="40">
        <v>0</v>
      </c>
      <c r="AB2580" s="19">
        <v>0</v>
      </c>
      <c r="AC2580" s="19">
        <v>0</v>
      </c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>
        <v>0</v>
      </c>
      <c r="S2581" s="40">
        <v>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>
        <v>0</v>
      </c>
      <c r="AA2581" s="40">
        <v>0</v>
      </c>
      <c r="AB2581" s="19">
        <v>0</v>
      </c>
      <c r="AC2581" s="19">
        <v>0</v>
      </c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>
        <v>0</v>
      </c>
      <c r="AA2582" s="40">
        <v>0</v>
      </c>
      <c r="AB2582" s="19">
        <v>0</v>
      </c>
      <c r="AC2582" s="19">
        <v>0</v>
      </c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3557076.16</v>
      </c>
      <c r="E2584" s="32">
        <f t="shared" si="81"/>
        <v>3493272.57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>
        <v>65850</v>
      </c>
      <c r="S2584" s="40">
        <v>0</v>
      </c>
      <c r="T2584" s="19">
        <v>0</v>
      </c>
      <c r="U2584" s="19">
        <v>0</v>
      </c>
      <c r="V2584" s="39">
        <v>110000</v>
      </c>
      <c r="W2584" s="40">
        <v>0</v>
      </c>
      <c r="X2584" s="19">
        <v>407500</v>
      </c>
      <c r="Y2584" s="19">
        <v>0</v>
      </c>
      <c r="Z2584" s="39">
        <v>157000</v>
      </c>
      <c r="AA2584" s="40">
        <v>0</v>
      </c>
      <c r="AB2584" s="19">
        <v>1136520</v>
      </c>
      <c r="AC2584" s="19">
        <v>227500</v>
      </c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781680</v>
      </c>
      <c r="E2585" s="32">
        <f t="shared" si="81"/>
        <v>287150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>
        <v>0</v>
      </c>
      <c r="S2585" s="40">
        <v>0</v>
      </c>
      <c r="T2585" s="19">
        <v>113900</v>
      </c>
      <c r="U2585" s="19">
        <v>16250</v>
      </c>
      <c r="V2585" s="39">
        <v>64000</v>
      </c>
      <c r="W2585" s="40">
        <v>0</v>
      </c>
      <c r="X2585" s="19">
        <v>95900</v>
      </c>
      <c r="Y2585" s="19">
        <v>0</v>
      </c>
      <c r="Z2585" s="39">
        <v>41500</v>
      </c>
      <c r="AA2585" s="40">
        <v>0</v>
      </c>
      <c r="AB2585" s="19">
        <v>270900</v>
      </c>
      <c r="AC2585" s="19">
        <v>270900</v>
      </c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293000</v>
      </c>
      <c r="E2586" s="32">
        <f t="shared" si="81"/>
        <v>25000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>
        <v>0</v>
      </c>
      <c r="S2586" s="40">
        <v>0</v>
      </c>
      <c r="T2586" s="19">
        <v>48000</v>
      </c>
      <c r="U2586" s="19">
        <v>0</v>
      </c>
      <c r="V2586" s="39">
        <v>5000</v>
      </c>
      <c r="W2586" s="40">
        <v>0</v>
      </c>
      <c r="X2586" s="19">
        <v>23900</v>
      </c>
      <c r="Y2586" s="19">
        <v>0</v>
      </c>
      <c r="Z2586" s="39">
        <v>12300</v>
      </c>
      <c r="AA2586" s="40">
        <v>0</v>
      </c>
      <c r="AB2586" s="19">
        <v>25000</v>
      </c>
      <c r="AC2586" s="19">
        <v>25000</v>
      </c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>
        <v>0</v>
      </c>
      <c r="U2587" s="19">
        <v>0</v>
      </c>
      <c r="V2587" s="39">
        <v>0</v>
      </c>
      <c r="W2587" s="40">
        <v>0</v>
      </c>
      <c r="X2587" s="19">
        <v>0</v>
      </c>
      <c r="Y2587" s="19">
        <v>0</v>
      </c>
      <c r="Z2587" s="39">
        <v>0</v>
      </c>
      <c r="AA2587" s="40">
        <v>0</v>
      </c>
      <c r="AB2587" s="19">
        <v>0</v>
      </c>
      <c r="AC2587" s="19">
        <v>0</v>
      </c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28544.649999999998</v>
      </c>
      <c r="E2588" s="32">
        <f t="shared" si="81"/>
        <v>699755.17999999993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>
        <v>0</v>
      </c>
      <c r="S2588" s="40">
        <v>64332.47</v>
      </c>
      <c r="T2588" s="19">
        <v>8917</v>
      </c>
      <c r="U2588" s="19">
        <v>50850.79</v>
      </c>
      <c r="V2588" s="39">
        <v>0</v>
      </c>
      <c r="W2588" s="40">
        <v>50850.79</v>
      </c>
      <c r="X2588" s="19">
        <v>0</v>
      </c>
      <c r="Y2588" s="19">
        <v>50850.79</v>
      </c>
      <c r="Z2588" s="39">
        <v>6798.55</v>
      </c>
      <c r="AA2588" s="40">
        <v>47895.6</v>
      </c>
      <c r="AB2588" s="19">
        <v>680.07</v>
      </c>
      <c r="AC2588" s="19">
        <v>39795.61</v>
      </c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33201</v>
      </c>
      <c r="E2589" s="32">
        <f t="shared" si="81"/>
        <v>265600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>
        <v>0</v>
      </c>
      <c r="S2589" s="40">
        <v>33200</v>
      </c>
      <c r="T2589" s="19">
        <v>1</v>
      </c>
      <c r="U2589" s="19">
        <v>33200</v>
      </c>
      <c r="V2589" s="39">
        <v>33200</v>
      </c>
      <c r="W2589" s="40">
        <v>0</v>
      </c>
      <c r="X2589" s="19">
        <v>0</v>
      </c>
      <c r="Y2589" s="19">
        <v>0</v>
      </c>
      <c r="Z2589" s="39">
        <v>0</v>
      </c>
      <c r="AA2589" s="40">
        <v>0</v>
      </c>
      <c r="AB2589" s="19">
        <v>0</v>
      </c>
      <c r="AC2589" s="19">
        <v>0</v>
      </c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119081.70999999999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>
        <v>0</v>
      </c>
      <c r="S2590" s="40">
        <v>7961.67</v>
      </c>
      <c r="T2590" s="19">
        <v>0</v>
      </c>
      <c r="U2590" s="19">
        <v>7961.67</v>
      </c>
      <c r="V2590" s="39">
        <v>0</v>
      </c>
      <c r="W2590" s="40">
        <v>7961.67</v>
      </c>
      <c r="X2590" s="19">
        <v>0</v>
      </c>
      <c r="Y2590" s="19">
        <v>7961.67</v>
      </c>
      <c r="Z2590" s="39">
        <v>0</v>
      </c>
      <c r="AA2590" s="40">
        <v>7961.67</v>
      </c>
      <c r="AB2590" s="19">
        <v>0</v>
      </c>
      <c r="AC2590" s="19">
        <v>7961.67</v>
      </c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26437.919999999991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>
        <v>0</v>
      </c>
      <c r="S2591" s="40">
        <v>2418.17</v>
      </c>
      <c r="T2591" s="19">
        <v>0</v>
      </c>
      <c r="U2591" s="19">
        <v>2418.17</v>
      </c>
      <c r="V2591" s="39">
        <v>0</v>
      </c>
      <c r="W2591" s="40">
        <v>2418.17</v>
      </c>
      <c r="X2591" s="19">
        <v>0</v>
      </c>
      <c r="Y2591" s="19">
        <v>2418.17</v>
      </c>
      <c r="Z2591" s="39">
        <v>0</v>
      </c>
      <c r="AA2591" s="40">
        <v>2418.17</v>
      </c>
      <c r="AB2591" s="19">
        <v>0</v>
      </c>
      <c r="AC2591" s="19">
        <v>2418.17</v>
      </c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17710.079999999998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>
        <v>0</v>
      </c>
      <c r="S2592" s="40">
        <v>1475.84</v>
      </c>
      <c r="T2592" s="19">
        <v>0</v>
      </c>
      <c r="U2592" s="19">
        <v>1475.84</v>
      </c>
      <c r="V2592" s="39">
        <v>0</v>
      </c>
      <c r="W2592" s="40">
        <v>1475.84</v>
      </c>
      <c r="X2592" s="19">
        <v>0</v>
      </c>
      <c r="Y2592" s="19">
        <v>1475.84</v>
      </c>
      <c r="Z2592" s="39">
        <v>0</v>
      </c>
      <c r="AA2592" s="40">
        <v>1475.84</v>
      </c>
      <c r="AB2592" s="19">
        <v>0</v>
      </c>
      <c r="AC2592" s="19">
        <v>1475.84</v>
      </c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164719.24</v>
      </c>
      <c r="E2594" s="32">
        <f t="shared" si="81"/>
        <v>4980003.209999999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>
        <v>0</v>
      </c>
      <c r="S2594" s="40">
        <v>412435.55</v>
      </c>
      <c r="T2594" s="19">
        <v>16302.21</v>
      </c>
      <c r="U2594" s="19">
        <v>372768.61</v>
      </c>
      <c r="V2594" s="39">
        <v>0</v>
      </c>
      <c r="W2594" s="40">
        <v>369018.62</v>
      </c>
      <c r="X2594" s="19">
        <v>0</v>
      </c>
      <c r="Y2594" s="19">
        <v>369018.62</v>
      </c>
      <c r="Z2594" s="39">
        <v>0</v>
      </c>
      <c r="AA2594" s="40">
        <v>369018.62</v>
      </c>
      <c r="AB2594" s="19">
        <v>0</v>
      </c>
      <c r="AC2594" s="19">
        <v>358712.1</v>
      </c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9976.91</v>
      </c>
      <c r="E2595" s="32">
        <f t="shared" si="81"/>
        <v>573929.34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>
        <v>0</v>
      </c>
      <c r="S2595" s="40">
        <v>46644.35</v>
      </c>
      <c r="T2595" s="19">
        <v>2226.59</v>
      </c>
      <c r="U2595" s="19">
        <v>46507.44</v>
      </c>
      <c r="V2595" s="39">
        <v>3927.88</v>
      </c>
      <c r="W2595" s="40">
        <v>44553.24</v>
      </c>
      <c r="X2595" s="19">
        <v>0</v>
      </c>
      <c r="Y2595" s="19">
        <v>44553.24</v>
      </c>
      <c r="Z2595" s="39">
        <v>1696.1</v>
      </c>
      <c r="AA2595" s="40">
        <v>47578.65</v>
      </c>
      <c r="AB2595" s="19">
        <v>1159.8</v>
      </c>
      <c r="AC2595" s="19">
        <v>44787.6</v>
      </c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33390.619999999995</v>
      </c>
      <c r="E2596" s="32">
        <f t="shared" si="81"/>
        <v>376591.48000000004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>
        <v>0</v>
      </c>
      <c r="S2596" s="40">
        <v>38524.17</v>
      </c>
      <c r="T2596" s="19">
        <v>31405.01</v>
      </c>
      <c r="U2596" s="19">
        <v>23561.119999999999</v>
      </c>
      <c r="V2596" s="39">
        <v>362.16</v>
      </c>
      <c r="W2596" s="40">
        <v>23088.9</v>
      </c>
      <c r="X2596" s="19">
        <v>0</v>
      </c>
      <c r="Y2596" s="19">
        <v>23088.9</v>
      </c>
      <c r="Z2596" s="39">
        <v>334</v>
      </c>
      <c r="AA2596" s="40">
        <v>23761.13</v>
      </c>
      <c r="AB2596" s="19">
        <v>342</v>
      </c>
      <c r="AC2596" s="19">
        <v>23761.13</v>
      </c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>
        <v>0</v>
      </c>
      <c r="S2597" s="40">
        <v>0</v>
      </c>
      <c r="T2597" s="19">
        <v>0</v>
      </c>
      <c r="U2597" s="19">
        <v>0</v>
      </c>
      <c r="V2597" s="39">
        <v>0</v>
      </c>
      <c r="W2597" s="40">
        <v>0</v>
      </c>
      <c r="X2597" s="19">
        <v>0</v>
      </c>
      <c r="Y2597" s="19">
        <v>0</v>
      </c>
      <c r="Z2597" s="39">
        <v>0</v>
      </c>
      <c r="AA2597" s="40">
        <v>0</v>
      </c>
      <c r="AB2597" s="19">
        <v>0</v>
      </c>
      <c r="AC2597" s="19">
        <v>0</v>
      </c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24024546.650000002</v>
      </c>
      <c r="E2630" s="32">
        <f t="shared" si="83"/>
        <v>23199707.739999995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>
        <v>1981133.58</v>
      </c>
      <c r="S2630" s="40">
        <v>5492262.0999999996</v>
      </c>
      <c r="T2630" s="19">
        <v>2367775.5299999998</v>
      </c>
      <c r="U2630" s="19">
        <v>1506487.5</v>
      </c>
      <c r="V2630" s="39">
        <v>3590067.34</v>
      </c>
      <c r="W2630" s="40">
        <v>845636.52</v>
      </c>
      <c r="X2630" s="19">
        <v>2881460.3</v>
      </c>
      <c r="Y2630" s="19">
        <v>910280</v>
      </c>
      <c r="Z2630" s="39">
        <v>1341417.8600000001</v>
      </c>
      <c r="AA2630" s="40">
        <v>969479</v>
      </c>
      <c r="AB2630" s="19">
        <v>106529.60000000001</v>
      </c>
      <c r="AC2630" s="19">
        <v>783045.2</v>
      </c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11740273.75</v>
      </c>
      <c r="E2631" s="32">
        <f t="shared" si="83"/>
        <v>9998569.3599999994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>
        <v>1531974.37</v>
      </c>
      <c r="S2631" s="40">
        <v>1162436.6599999999</v>
      </c>
      <c r="T2631" s="19">
        <v>1328949.54</v>
      </c>
      <c r="U2631" s="19">
        <v>430500</v>
      </c>
      <c r="V2631" s="39">
        <v>1007842.62</v>
      </c>
      <c r="W2631" s="40">
        <v>643036.92000000004</v>
      </c>
      <c r="X2631" s="19">
        <v>1160990.96</v>
      </c>
      <c r="Y2631" s="19">
        <v>936426.3</v>
      </c>
      <c r="Z2631" s="39">
        <v>1089703.02</v>
      </c>
      <c r="AA2631" s="40">
        <v>1070861.72</v>
      </c>
      <c r="AB2631" s="19">
        <v>377222</v>
      </c>
      <c r="AC2631" s="19">
        <v>1199662</v>
      </c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7227306.3999999994</v>
      </c>
      <c r="E2632" s="32">
        <f t="shared" si="83"/>
        <v>5610719.5999999996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>
        <v>635274.6</v>
      </c>
      <c r="S2632" s="40">
        <v>121151</v>
      </c>
      <c r="T2632" s="19">
        <v>588501.19999999995</v>
      </c>
      <c r="U2632" s="19">
        <v>432531.4</v>
      </c>
      <c r="V2632" s="39">
        <v>689903.2</v>
      </c>
      <c r="W2632" s="40">
        <v>443079</v>
      </c>
      <c r="X2632" s="19">
        <v>627867.6</v>
      </c>
      <c r="Y2632" s="19">
        <v>409287.6</v>
      </c>
      <c r="Z2632" s="39">
        <v>676997</v>
      </c>
      <c r="AA2632" s="40">
        <v>433087.6</v>
      </c>
      <c r="AB2632" s="19">
        <v>0</v>
      </c>
      <c r="AC2632" s="19">
        <v>376206.4</v>
      </c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4859944.25</v>
      </c>
      <c r="E2633" s="32">
        <f t="shared" si="83"/>
        <v>4016030.05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>
        <v>446022</v>
      </c>
      <c r="S2633" s="40">
        <v>396720</v>
      </c>
      <c r="T2633" s="19">
        <v>351114.6</v>
      </c>
      <c r="U2633" s="19">
        <v>294423.5</v>
      </c>
      <c r="V2633" s="39">
        <v>533381.5</v>
      </c>
      <c r="W2633" s="40">
        <v>356684.9</v>
      </c>
      <c r="X2633" s="19">
        <v>268864.40000000002</v>
      </c>
      <c r="Y2633" s="19">
        <v>229659.5</v>
      </c>
      <c r="Z2633" s="39">
        <v>278355.5</v>
      </c>
      <c r="AA2633" s="40">
        <v>224723.4</v>
      </c>
      <c r="AB2633" s="19">
        <v>33303</v>
      </c>
      <c r="AC2633" s="19">
        <v>219122.5</v>
      </c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6247354.25</v>
      </c>
      <c r="E2634" s="32">
        <f t="shared" si="83"/>
        <v>6148619.1399999987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>
        <v>620321</v>
      </c>
      <c r="S2634" s="40">
        <v>649455</v>
      </c>
      <c r="T2634" s="19">
        <v>445379.4</v>
      </c>
      <c r="U2634" s="19">
        <v>408477.3</v>
      </c>
      <c r="V2634" s="39">
        <v>589968.30000000005</v>
      </c>
      <c r="W2634" s="40">
        <v>556970.69999999995</v>
      </c>
      <c r="X2634" s="19">
        <v>578218.5</v>
      </c>
      <c r="Y2634" s="19">
        <v>670853.99</v>
      </c>
      <c r="Z2634" s="39">
        <v>805197.63</v>
      </c>
      <c r="AA2634" s="40">
        <v>497500.18</v>
      </c>
      <c r="AB2634" s="19">
        <v>279480</v>
      </c>
      <c r="AC2634" s="19">
        <v>491604.23</v>
      </c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2681830</v>
      </c>
      <c r="E2635" s="32">
        <f t="shared" si="83"/>
        <v>2398080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>
        <v>234750</v>
      </c>
      <c r="S2635" s="40">
        <v>65850</v>
      </c>
      <c r="T2635" s="19">
        <v>412900</v>
      </c>
      <c r="U2635" s="19">
        <v>157650</v>
      </c>
      <c r="V2635" s="39">
        <v>213650</v>
      </c>
      <c r="W2635" s="40">
        <v>199000</v>
      </c>
      <c r="X2635" s="19">
        <v>89000</v>
      </c>
      <c r="Y2635" s="19">
        <v>527300</v>
      </c>
      <c r="Z2635" s="39">
        <v>224800</v>
      </c>
      <c r="AA2635" s="40">
        <v>258800</v>
      </c>
      <c r="AB2635" s="19">
        <v>295800</v>
      </c>
      <c r="AC2635" s="19">
        <v>88900</v>
      </c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2628069.25</v>
      </c>
      <c r="E2640" s="32">
        <f t="shared" si="83"/>
        <v>1412253.28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>
        <v>388171.17</v>
      </c>
      <c r="S2640" s="40">
        <v>28600.77</v>
      </c>
      <c r="T2640" s="19">
        <v>38581.03</v>
      </c>
      <c r="U2640" s="19">
        <v>96698.4</v>
      </c>
      <c r="V2640" s="39">
        <v>243135</v>
      </c>
      <c r="W2640" s="40">
        <v>93682.74</v>
      </c>
      <c r="X2640" s="19">
        <v>168511.98</v>
      </c>
      <c r="Y2640" s="19">
        <v>66965</v>
      </c>
      <c r="Z2640" s="39">
        <v>406846.34</v>
      </c>
      <c r="AA2640" s="40">
        <v>139658.54</v>
      </c>
      <c r="AB2640" s="19">
        <v>0</v>
      </c>
      <c r="AC2640" s="19">
        <v>52950.8</v>
      </c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4283894.5</v>
      </c>
      <c r="E2643" s="32">
        <f t="shared" si="83"/>
        <v>4813412.5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>
        <v>209640.5</v>
      </c>
      <c r="S2643" s="40">
        <v>194835.5</v>
      </c>
      <c r="T2643" s="19">
        <v>200013</v>
      </c>
      <c r="U2643" s="19">
        <v>520974.5</v>
      </c>
      <c r="V2643" s="39">
        <v>1415483</v>
      </c>
      <c r="W2643" s="40">
        <v>342613</v>
      </c>
      <c r="X2643" s="19">
        <v>280315.5</v>
      </c>
      <c r="Y2643" s="19">
        <v>383629</v>
      </c>
      <c r="Z2643" s="39">
        <v>162628</v>
      </c>
      <c r="AA2643" s="40">
        <v>198550</v>
      </c>
      <c r="AB2643" s="19">
        <v>593885</v>
      </c>
      <c r="AC2643" s="19">
        <v>762072.5</v>
      </c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999804</v>
      </c>
      <c r="E2644" s="32">
        <f t="shared" si="83"/>
        <v>1347474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>
        <v>0</v>
      </c>
      <c r="S2644" s="40">
        <v>0</v>
      </c>
      <c r="T2644" s="19">
        <v>0</v>
      </c>
      <c r="U2644" s="19">
        <v>182870</v>
      </c>
      <c r="V2644" s="39">
        <v>432780</v>
      </c>
      <c r="W2644" s="40">
        <v>129700</v>
      </c>
      <c r="X2644" s="19">
        <v>0</v>
      </c>
      <c r="Y2644" s="19">
        <v>99445</v>
      </c>
      <c r="Z2644" s="39">
        <v>0</v>
      </c>
      <c r="AA2644" s="40">
        <v>6000</v>
      </c>
      <c r="AB2644" s="19">
        <v>300310</v>
      </c>
      <c r="AC2644" s="19">
        <v>345870</v>
      </c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330250</v>
      </c>
      <c r="E2647" s="32">
        <f t="shared" si="83"/>
        <v>628770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>
        <v>330250</v>
      </c>
      <c r="AC2647" s="22">
        <v>628770</v>
      </c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1425097.99</v>
      </c>
      <c r="E2648" s="32">
        <f t="shared" si="83"/>
        <v>1925947.99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>
        <v>0</v>
      </c>
      <c r="S2648" s="40">
        <v>0</v>
      </c>
      <c r="T2648" s="19">
        <v>0</v>
      </c>
      <c r="U2648" s="19">
        <v>262500</v>
      </c>
      <c r="V2648" s="39">
        <v>752500</v>
      </c>
      <c r="W2648" s="40">
        <v>140350</v>
      </c>
      <c r="X2648" s="19">
        <v>0</v>
      </c>
      <c r="Y2648" s="19">
        <v>173600</v>
      </c>
      <c r="Z2648" s="39">
        <v>0</v>
      </c>
      <c r="AA2648" s="40">
        <v>0</v>
      </c>
      <c r="AB2648" s="19">
        <v>234150</v>
      </c>
      <c r="AC2648" s="19">
        <v>327250</v>
      </c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74761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>
        <v>0</v>
      </c>
      <c r="Y2649" s="22">
        <v>25902</v>
      </c>
      <c r="Z2649" s="41">
        <v>0</v>
      </c>
      <c r="AA2649" s="42">
        <v>0</v>
      </c>
      <c r="AB2649" s="22">
        <v>0</v>
      </c>
      <c r="AC2649" s="22">
        <v>48859</v>
      </c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107800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>
        <v>0</v>
      </c>
      <c r="AC2662" s="22">
        <v>107800</v>
      </c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545185</v>
      </c>
      <c r="E2663" s="32">
        <f t="shared" si="83"/>
        <v>595185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>
        <v>64425</v>
      </c>
      <c r="S2663" s="40">
        <v>55250</v>
      </c>
      <c r="T2663" s="19">
        <v>55250</v>
      </c>
      <c r="U2663" s="19">
        <v>55242</v>
      </c>
      <c r="V2663" s="39">
        <v>55242</v>
      </c>
      <c r="W2663" s="40">
        <v>49840</v>
      </c>
      <c r="X2663" s="19">
        <v>49840</v>
      </c>
      <c r="Y2663" s="19">
        <v>50000</v>
      </c>
      <c r="Z2663" s="39">
        <v>50000</v>
      </c>
      <c r="AA2663" s="40">
        <v>50000</v>
      </c>
      <c r="AB2663" s="19">
        <v>50000</v>
      </c>
      <c r="AC2663" s="19">
        <v>50000</v>
      </c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1330000</v>
      </c>
      <c r="E2667" s="32">
        <f t="shared" si="83"/>
        <v>1375000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>
        <v>95000</v>
      </c>
      <c r="S2667" s="40">
        <v>125000</v>
      </c>
      <c r="T2667" s="19">
        <v>125000</v>
      </c>
      <c r="U2667" s="19">
        <v>125000</v>
      </c>
      <c r="V2667" s="39">
        <v>155000</v>
      </c>
      <c r="W2667" s="40">
        <v>145000</v>
      </c>
      <c r="X2667" s="19">
        <v>145000</v>
      </c>
      <c r="Y2667" s="19">
        <v>95000</v>
      </c>
      <c r="Z2667" s="39">
        <v>95000</v>
      </c>
      <c r="AA2667" s="40">
        <v>65000</v>
      </c>
      <c r="AB2667" s="19">
        <v>65000</v>
      </c>
      <c r="AC2667" s="19">
        <v>165000</v>
      </c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15095891</v>
      </c>
      <c r="E2668" s="32">
        <f t="shared" si="83"/>
        <v>14195891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>
        <v>1133440</v>
      </c>
      <c r="S2668" s="40">
        <v>1358273</v>
      </c>
      <c r="T2668" s="19">
        <v>1358273</v>
      </c>
      <c r="U2668" s="19">
        <v>1358273</v>
      </c>
      <c r="V2668" s="39">
        <v>1583106</v>
      </c>
      <c r="W2668" s="40">
        <v>1345635</v>
      </c>
      <c r="X2668" s="19">
        <v>1345635</v>
      </c>
      <c r="Y2668" s="19">
        <v>1139032</v>
      </c>
      <c r="Z2668" s="39">
        <v>1139032</v>
      </c>
      <c r="AA2668" s="40">
        <v>1504274</v>
      </c>
      <c r="AB2668" s="19">
        <v>1504274</v>
      </c>
      <c r="AC2668" s="19">
        <v>100000</v>
      </c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2762610</v>
      </c>
      <c r="E2669" s="32">
        <f t="shared" si="83"/>
        <v>2842990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>
        <v>236040</v>
      </c>
      <c r="S2669" s="40">
        <v>247140</v>
      </c>
      <c r="T2669" s="19">
        <v>247140</v>
      </c>
      <c r="U2669" s="19">
        <v>247140</v>
      </c>
      <c r="V2669" s="39">
        <v>258240</v>
      </c>
      <c r="W2669" s="40">
        <v>254820</v>
      </c>
      <c r="X2669" s="19">
        <v>254820</v>
      </c>
      <c r="Y2669" s="19">
        <v>211840</v>
      </c>
      <c r="Z2669" s="39">
        <v>211840</v>
      </c>
      <c r="AA2669" s="40">
        <v>236340</v>
      </c>
      <c r="AB2669" s="19">
        <v>236340</v>
      </c>
      <c r="AC2669" s="19">
        <v>226540</v>
      </c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3655300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>
        <v>0</v>
      </c>
      <c r="S2672" s="40">
        <v>0</v>
      </c>
      <c r="T2672" s="19">
        <v>0</v>
      </c>
      <c r="U2672" s="19">
        <v>0</v>
      </c>
      <c r="V2672" s="39">
        <v>0</v>
      </c>
      <c r="W2672" s="40">
        <v>0</v>
      </c>
      <c r="X2672" s="19">
        <v>0</v>
      </c>
      <c r="Y2672" s="19">
        <v>0</v>
      </c>
      <c r="Z2672" s="39">
        <v>0</v>
      </c>
      <c r="AA2672" s="40">
        <v>0</v>
      </c>
      <c r="AB2672" s="19">
        <v>97100</v>
      </c>
      <c r="AC2672" s="19">
        <v>0</v>
      </c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3783040.7300000004</v>
      </c>
      <c r="E2674" s="32">
        <f t="shared" si="83"/>
        <v>4531445.4200000009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>
        <v>393611.04</v>
      </c>
      <c r="S2674" s="40">
        <v>374156.76</v>
      </c>
      <c r="T2674" s="19">
        <v>360128.33</v>
      </c>
      <c r="U2674" s="19">
        <v>423622.91</v>
      </c>
      <c r="V2674" s="39">
        <v>430466.5</v>
      </c>
      <c r="W2674" s="40">
        <v>433587.54</v>
      </c>
      <c r="X2674" s="19">
        <v>442753.93</v>
      </c>
      <c r="Y2674" s="19">
        <v>432095.95</v>
      </c>
      <c r="Z2674" s="39">
        <v>444709.74</v>
      </c>
      <c r="AA2674" s="40">
        <v>401034.26</v>
      </c>
      <c r="AB2674" s="19">
        <v>2470</v>
      </c>
      <c r="AC2674" s="19">
        <v>369411.36</v>
      </c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41312.1</v>
      </c>
      <c r="E2677" s="32">
        <f t="shared" si="83"/>
        <v>37900.720000000001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>
        <v>0</v>
      </c>
      <c r="U2677" s="22">
        <v>21002</v>
      </c>
      <c r="V2677" s="41">
        <v>4569</v>
      </c>
      <c r="W2677" s="42">
        <v>0</v>
      </c>
      <c r="X2677" s="22">
        <v>3720</v>
      </c>
      <c r="Y2677" s="22">
        <v>0</v>
      </c>
      <c r="Z2677" s="41">
        <v>5813</v>
      </c>
      <c r="AA2677" s="42">
        <v>0</v>
      </c>
      <c r="AB2677" s="22">
        <v>1308</v>
      </c>
      <c r="AC2677" s="22">
        <v>0</v>
      </c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431920</v>
      </c>
      <c r="E2679" s="32">
        <f t="shared" si="83"/>
        <v>497150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>
        <v>0</v>
      </c>
      <c r="S2679" s="40">
        <v>0</v>
      </c>
      <c r="T2679" s="19">
        <v>9000</v>
      </c>
      <c r="U2679" s="19">
        <v>0</v>
      </c>
      <c r="V2679" s="39">
        <v>90440</v>
      </c>
      <c r="W2679" s="40">
        <v>145800</v>
      </c>
      <c r="X2679" s="19">
        <v>11640</v>
      </c>
      <c r="Y2679" s="19">
        <v>151350</v>
      </c>
      <c r="Z2679" s="39">
        <v>23280</v>
      </c>
      <c r="AA2679" s="40">
        <v>0</v>
      </c>
      <c r="AB2679" s="19">
        <v>297560</v>
      </c>
      <c r="AC2679" s="19">
        <v>0</v>
      </c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165000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0</v>
      </c>
      <c r="X2680" s="19">
        <v>0</v>
      </c>
      <c r="Y2680" s="19">
        <v>0</v>
      </c>
      <c r="Z2680" s="39">
        <v>65000</v>
      </c>
      <c r="AA2680" s="40">
        <v>0</v>
      </c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91600.49</v>
      </c>
      <c r="E2681" s="32">
        <f t="shared" si="83"/>
        <v>54543.340000000004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>
        <v>0</v>
      </c>
      <c r="S2681" s="40">
        <v>0</v>
      </c>
      <c r="T2681" s="19">
        <v>0</v>
      </c>
      <c r="U2681" s="19">
        <v>8622.26</v>
      </c>
      <c r="V2681" s="39">
        <v>0</v>
      </c>
      <c r="W2681" s="40">
        <v>5748.2</v>
      </c>
      <c r="X2681" s="19">
        <v>0</v>
      </c>
      <c r="Y2681" s="19">
        <v>0</v>
      </c>
      <c r="Z2681" s="39">
        <v>0</v>
      </c>
      <c r="AA2681" s="40">
        <v>25000</v>
      </c>
      <c r="AB2681" s="19">
        <v>91335.83</v>
      </c>
      <c r="AC2681" s="19">
        <v>802.44</v>
      </c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116.94</v>
      </c>
      <c r="E2682" s="32">
        <f t="shared" si="83"/>
        <v>116.94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>
        <v>0</v>
      </c>
      <c r="W2682" s="42">
        <v>116.94</v>
      </c>
      <c r="X2682" s="22">
        <v>0</v>
      </c>
      <c r="Y2682" s="22">
        <v>0</v>
      </c>
      <c r="Z2682" s="41">
        <v>116.94</v>
      </c>
      <c r="AA2682" s="42">
        <v>0</v>
      </c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2965378.3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>
        <v>2815531.3</v>
      </c>
      <c r="S2683" s="40">
        <v>0</v>
      </c>
      <c r="T2683" s="19">
        <v>0</v>
      </c>
      <c r="U2683" s="19">
        <v>0</v>
      </c>
      <c r="V2683" s="39">
        <v>0</v>
      </c>
      <c r="W2683" s="40">
        <v>0</v>
      </c>
      <c r="X2683" s="19">
        <v>0</v>
      </c>
      <c r="Y2683" s="19">
        <v>0</v>
      </c>
      <c r="Z2683" s="39">
        <v>0</v>
      </c>
      <c r="AA2683" s="40">
        <v>0</v>
      </c>
      <c r="AB2683" s="19">
        <v>59160.2</v>
      </c>
      <c r="AC2683" s="19">
        <v>0</v>
      </c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574944.6399999999</v>
      </c>
      <c r="E2685" s="32">
        <f t="shared" si="83"/>
        <v>574944.6399999999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>
        <v>36733.360000000001</v>
      </c>
      <c r="S2685" s="40">
        <v>36733.360000000001</v>
      </c>
      <c r="T2685" s="19">
        <v>48530.71</v>
      </c>
      <c r="U2685" s="19">
        <v>48530.71</v>
      </c>
      <c r="V2685" s="39">
        <v>57369.11</v>
      </c>
      <c r="W2685" s="40">
        <v>57369.11</v>
      </c>
      <c r="X2685" s="19">
        <v>42214.85</v>
      </c>
      <c r="Y2685" s="19">
        <v>42214.85</v>
      </c>
      <c r="Z2685" s="39">
        <v>47266.74</v>
      </c>
      <c r="AA2685" s="40">
        <v>47266.74</v>
      </c>
      <c r="AB2685" s="19">
        <v>23593.59</v>
      </c>
      <c r="AC2685" s="19">
        <v>23593.59</v>
      </c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81356.479999999996</v>
      </c>
      <c r="E2686" s="32">
        <f t="shared" si="83"/>
        <v>97581.28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>
        <v>9236.2000000000007</v>
      </c>
      <c r="S2686" s="42">
        <v>9236.2000000000007</v>
      </c>
      <c r="T2686" s="22">
        <v>0</v>
      </c>
      <c r="U2686" s="22">
        <v>8622.7999999999993</v>
      </c>
      <c r="V2686" s="41">
        <v>8382.2800000000007</v>
      </c>
      <c r="W2686" s="42">
        <v>8382.2800000000007</v>
      </c>
      <c r="X2686" s="22">
        <v>7844</v>
      </c>
      <c r="Y2686" s="22">
        <v>7840</v>
      </c>
      <c r="Z2686" s="41">
        <v>0</v>
      </c>
      <c r="AA2686" s="42">
        <v>7606</v>
      </c>
      <c r="AB2686" s="22">
        <v>7606</v>
      </c>
      <c r="AC2686" s="22">
        <v>7606</v>
      </c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678219.8</v>
      </c>
      <c r="E2688" s="32">
        <f t="shared" si="83"/>
        <v>618003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>
        <v>0</v>
      </c>
      <c r="S2688" s="40">
        <v>13650</v>
      </c>
      <c r="T2688" s="19">
        <v>21722.799999999999</v>
      </c>
      <c r="U2688" s="19">
        <v>81298</v>
      </c>
      <c r="V2688" s="39">
        <v>67644</v>
      </c>
      <c r="W2688" s="40">
        <v>65254</v>
      </c>
      <c r="X2688" s="19">
        <v>67789</v>
      </c>
      <c r="Y2688" s="19">
        <v>52646</v>
      </c>
      <c r="Z2688" s="39">
        <v>63111</v>
      </c>
      <c r="AA2688" s="40">
        <v>52901</v>
      </c>
      <c r="AB2688" s="19">
        <v>55766</v>
      </c>
      <c r="AC2688" s="19">
        <v>20717</v>
      </c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3605546.16</v>
      </c>
      <c r="E2690" s="32">
        <f t="shared" si="83"/>
        <v>2823299.54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>
        <v>0</v>
      </c>
      <c r="S2690" s="42">
        <v>2821973</v>
      </c>
      <c r="T2690" s="22">
        <v>0</v>
      </c>
      <c r="U2690" s="22">
        <v>0</v>
      </c>
      <c r="V2690" s="41">
        <v>0</v>
      </c>
      <c r="W2690" s="42">
        <v>0</v>
      </c>
      <c r="X2690" s="22">
        <v>0</v>
      </c>
      <c r="Y2690" s="22">
        <v>0</v>
      </c>
      <c r="Z2690" s="41">
        <v>0</v>
      </c>
      <c r="AA2690" s="42">
        <v>0</v>
      </c>
      <c r="AB2690" s="22">
        <v>634300</v>
      </c>
      <c r="AC2690" s="22">
        <v>0</v>
      </c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4820893.7799999993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>
        <v>305375.51</v>
      </c>
      <c r="S2691" s="40">
        <v>0</v>
      </c>
      <c r="T2691" s="19">
        <v>241956.07</v>
      </c>
      <c r="U2691" s="19">
        <v>0</v>
      </c>
      <c r="V2691" s="39">
        <v>313339.19</v>
      </c>
      <c r="W2691" s="40">
        <v>0</v>
      </c>
      <c r="X2691" s="19">
        <v>371372.4</v>
      </c>
      <c r="Y2691" s="19">
        <v>0</v>
      </c>
      <c r="Z2691" s="39">
        <v>374128.33</v>
      </c>
      <c r="AA2691" s="40">
        <v>0</v>
      </c>
      <c r="AB2691" s="19">
        <v>955677.96</v>
      </c>
      <c r="AC2691" s="19">
        <v>0</v>
      </c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5550000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>
        <v>462500</v>
      </c>
      <c r="S2692" s="40">
        <v>0</v>
      </c>
      <c r="T2692" s="19">
        <v>462500</v>
      </c>
      <c r="U2692" s="19">
        <v>0</v>
      </c>
      <c r="V2692" s="39">
        <v>462500</v>
      </c>
      <c r="W2692" s="40">
        <v>0</v>
      </c>
      <c r="X2692" s="19">
        <v>462500</v>
      </c>
      <c r="Y2692" s="19">
        <v>0</v>
      </c>
      <c r="Z2692" s="39">
        <v>116227</v>
      </c>
      <c r="AA2692" s="40">
        <v>0</v>
      </c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18074339.469999999</v>
      </c>
      <c r="E2693" s="32">
        <f t="shared" si="85"/>
        <v>18074339.469999999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>
        <v>2053756.95</v>
      </c>
      <c r="S2693" s="42">
        <v>0</v>
      </c>
      <c r="T2693" s="22">
        <v>804310</v>
      </c>
      <c r="U2693" s="22">
        <v>0</v>
      </c>
      <c r="V2693" s="41">
        <v>1843313</v>
      </c>
      <c r="W2693" s="42">
        <v>559726</v>
      </c>
      <c r="X2693" s="22">
        <v>804310</v>
      </c>
      <c r="Y2693" s="22">
        <v>0</v>
      </c>
      <c r="Z2693" s="41">
        <v>2168040</v>
      </c>
      <c r="AA2693" s="42">
        <v>0</v>
      </c>
      <c r="AB2693" s="22">
        <v>1324409.47</v>
      </c>
      <c r="AC2693" s="22">
        <v>0</v>
      </c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335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>
        <v>20</v>
      </c>
      <c r="S2696" s="40">
        <v>0</v>
      </c>
      <c r="T2696" s="19">
        <v>20</v>
      </c>
      <c r="U2696" s="19">
        <v>0</v>
      </c>
      <c r="V2696" s="39">
        <v>20</v>
      </c>
      <c r="W2696" s="40">
        <v>0</v>
      </c>
      <c r="X2696" s="19">
        <v>0</v>
      </c>
      <c r="Y2696" s="19">
        <v>0</v>
      </c>
      <c r="Z2696" s="39">
        <v>0</v>
      </c>
      <c r="AA2696" s="40">
        <v>0</v>
      </c>
      <c r="AB2696" s="19">
        <v>0</v>
      </c>
      <c r="AC2696" s="19">
        <v>0</v>
      </c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>
        <v>0</v>
      </c>
      <c r="S2698" s="40">
        <v>0</v>
      </c>
      <c r="T2698" s="19">
        <v>0</v>
      </c>
      <c r="U2698" s="19">
        <v>0</v>
      </c>
      <c r="V2698" s="39">
        <v>0</v>
      </c>
      <c r="W2698" s="40">
        <v>0</v>
      </c>
      <c r="X2698" s="19">
        <v>0</v>
      </c>
      <c r="Y2698" s="19">
        <v>0</v>
      </c>
      <c r="Z2698" s="39">
        <v>0</v>
      </c>
      <c r="AA2698" s="40">
        <v>0</v>
      </c>
      <c r="AB2698" s="19">
        <v>0</v>
      </c>
      <c r="AC2698" s="19">
        <v>0</v>
      </c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59160.2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>
        <v>0</v>
      </c>
      <c r="AC2702" s="22">
        <v>59160.2</v>
      </c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1518241.1400000001</v>
      </c>
      <c r="E2712" s="32">
        <f t="shared" si="85"/>
        <v>1081147.78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>
        <v>17650</v>
      </c>
      <c r="S2712" s="40">
        <v>456028.78</v>
      </c>
      <c r="T2712" s="19">
        <v>100554</v>
      </c>
      <c r="U2712" s="19">
        <v>447600</v>
      </c>
      <c r="V2712" s="39">
        <v>56000</v>
      </c>
      <c r="W2712" s="40">
        <v>3000</v>
      </c>
      <c r="X2712" s="19">
        <v>81650</v>
      </c>
      <c r="Y2712" s="19">
        <v>9445</v>
      </c>
      <c r="Z2712" s="39">
        <v>190810</v>
      </c>
      <c r="AA2712" s="40">
        <v>4000</v>
      </c>
      <c r="AB2712" s="19">
        <v>1062722</v>
      </c>
      <c r="AC2712" s="19">
        <v>15000</v>
      </c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>
        <v>0</v>
      </c>
      <c r="S2713" s="40">
        <v>0</v>
      </c>
      <c r="T2713" s="19">
        <v>0</v>
      </c>
      <c r="U2713" s="19">
        <v>0</v>
      </c>
      <c r="V2713" s="39">
        <v>0</v>
      </c>
      <c r="W2713" s="40">
        <v>0</v>
      </c>
      <c r="X2713" s="19">
        <v>0</v>
      </c>
      <c r="Y2713" s="19">
        <v>0</v>
      </c>
      <c r="Z2713" s="39">
        <v>0</v>
      </c>
      <c r="AA2713" s="40">
        <v>0</v>
      </c>
      <c r="AB2713" s="19">
        <v>0</v>
      </c>
      <c r="AC2713" s="19">
        <v>0</v>
      </c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>
        <v>0</v>
      </c>
      <c r="AA2716" s="40">
        <v>0</v>
      </c>
      <c r="AB2716" s="19">
        <v>0</v>
      </c>
      <c r="AC2716" s="19">
        <v>0</v>
      </c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>
        <v>0</v>
      </c>
      <c r="U2717" s="19">
        <v>0</v>
      </c>
      <c r="V2717" s="39">
        <v>0</v>
      </c>
      <c r="W2717" s="40">
        <v>0</v>
      </c>
      <c r="X2717" s="19">
        <v>0</v>
      </c>
      <c r="Y2717" s="19">
        <v>0</v>
      </c>
      <c r="Z2717" s="39">
        <v>0</v>
      </c>
      <c r="AA2717" s="40">
        <v>0</v>
      </c>
      <c r="AB2717" s="19">
        <v>0</v>
      </c>
      <c r="AC2717" s="19">
        <v>0</v>
      </c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7821745.8599999994</v>
      </c>
      <c r="E2718" s="32">
        <f t="shared" si="85"/>
        <v>5152772.78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>
        <v>0</v>
      </c>
      <c r="S2718" s="40">
        <v>1506803.02</v>
      </c>
      <c r="T2718" s="19">
        <v>1605</v>
      </c>
      <c r="U2718" s="19">
        <v>26532.6</v>
      </c>
      <c r="V2718" s="39">
        <v>44787.8</v>
      </c>
      <c r="W2718" s="40">
        <v>48850</v>
      </c>
      <c r="X2718" s="19">
        <v>21636.62</v>
      </c>
      <c r="Y2718" s="19">
        <v>360746.79</v>
      </c>
      <c r="Z2718" s="39">
        <v>0</v>
      </c>
      <c r="AA2718" s="40">
        <v>3216.41</v>
      </c>
      <c r="AB2718" s="19">
        <v>540</v>
      </c>
      <c r="AC2718" s="19">
        <v>540</v>
      </c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>
        <v>0</v>
      </c>
      <c r="AA2720" s="40">
        <v>0</v>
      </c>
      <c r="AB2720" s="19">
        <v>0</v>
      </c>
      <c r="AC2720" s="19">
        <v>0</v>
      </c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13710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>
        <v>0</v>
      </c>
      <c r="U2739" s="22">
        <v>870</v>
      </c>
      <c r="V2739" s="41">
        <v>0</v>
      </c>
      <c r="W2739" s="42">
        <v>0</v>
      </c>
      <c r="X2739" s="22">
        <v>0</v>
      </c>
      <c r="Y2739" s="22">
        <v>5910</v>
      </c>
      <c r="Z2739" s="41">
        <v>0</v>
      </c>
      <c r="AA2739" s="42">
        <v>0</v>
      </c>
      <c r="AB2739" s="22">
        <v>0</v>
      </c>
      <c r="AC2739" s="22">
        <v>6930</v>
      </c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166750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>
        <v>0</v>
      </c>
      <c r="S2740" s="40">
        <v>12650</v>
      </c>
      <c r="T2740" s="19">
        <v>0</v>
      </c>
      <c r="U2740" s="19">
        <v>13750</v>
      </c>
      <c r="V2740" s="39">
        <v>0</v>
      </c>
      <c r="W2740" s="40">
        <v>9650</v>
      </c>
      <c r="X2740" s="19">
        <v>0</v>
      </c>
      <c r="Y2740" s="19">
        <v>22800</v>
      </c>
      <c r="Z2740" s="39">
        <v>0</v>
      </c>
      <c r="AA2740" s="40">
        <v>0</v>
      </c>
      <c r="AB2740" s="19">
        <v>0</v>
      </c>
      <c r="AC2740" s="19">
        <v>28050</v>
      </c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>
        <v>0</v>
      </c>
      <c r="S2741" s="40">
        <v>0</v>
      </c>
      <c r="T2741" s="19">
        <v>0</v>
      </c>
      <c r="U2741" s="19">
        <v>0</v>
      </c>
      <c r="V2741" s="39">
        <v>0</v>
      </c>
      <c r="W2741" s="40">
        <v>0</v>
      </c>
      <c r="X2741" s="19">
        <v>0</v>
      </c>
      <c r="Y2741" s="19">
        <v>0</v>
      </c>
      <c r="Z2741" s="39">
        <v>0</v>
      </c>
      <c r="AA2741" s="40">
        <v>0</v>
      </c>
      <c r="AB2741" s="19">
        <v>0</v>
      </c>
      <c r="AC2741" s="19">
        <v>0</v>
      </c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50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>
        <v>50</v>
      </c>
      <c r="S2742" s="42">
        <v>0</v>
      </c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>
        <v>0</v>
      </c>
      <c r="S2743" s="40">
        <v>0</v>
      </c>
      <c r="T2743" s="19">
        <v>0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>
        <v>0</v>
      </c>
      <c r="AA2743" s="40">
        <v>0</v>
      </c>
      <c r="AB2743" s="19">
        <v>0</v>
      </c>
      <c r="AC2743" s="19">
        <v>0</v>
      </c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120904</v>
      </c>
      <c r="E2744" s="32">
        <f t="shared" si="85"/>
        <v>3155947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>
        <v>2405</v>
      </c>
      <c r="S2744" s="40">
        <v>130419</v>
      </c>
      <c r="T2744" s="19">
        <v>27977</v>
      </c>
      <c r="U2744" s="19">
        <v>184156</v>
      </c>
      <c r="V2744" s="39">
        <v>6829</v>
      </c>
      <c r="W2744" s="40">
        <v>218920</v>
      </c>
      <c r="X2744" s="19">
        <v>4646</v>
      </c>
      <c r="Y2744" s="19">
        <v>295942</v>
      </c>
      <c r="Z2744" s="39">
        <v>18173</v>
      </c>
      <c r="AA2744" s="40">
        <v>248341</v>
      </c>
      <c r="AB2744" s="19">
        <v>9716</v>
      </c>
      <c r="AC2744" s="19">
        <v>247485</v>
      </c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11973</v>
      </c>
      <c r="E2745" s="32">
        <f t="shared" si="85"/>
        <v>2327741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>
        <v>0</v>
      </c>
      <c r="S2745" s="40">
        <v>152533</v>
      </c>
      <c r="T2745" s="19">
        <v>0</v>
      </c>
      <c r="U2745" s="19">
        <v>180059</v>
      </c>
      <c r="V2745" s="39">
        <v>0</v>
      </c>
      <c r="W2745" s="40">
        <v>198634</v>
      </c>
      <c r="X2745" s="19">
        <v>2304</v>
      </c>
      <c r="Y2745" s="19">
        <v>204872</v>
      </c>
      <c r="Z2745" s="39">
        <v>0</v>
      </c>
      <c r="AA2745" s="40">
        <v>186726</v>
      </c>
      <c r="AB2745" s="19">
        <v>4207</v>
      </c>
      <c r="AC2745" s="19">
        <v>199200</v>
      </c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15455</v>
      </c>
      <c r="E2750" s="32">
        <f t="shared" si="85"/>
        <v>5736909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>
        <v>228</v>
      </c>
      <c r="S2750" s="40">
        <v>321663</v>
      </c>
      <c r="T2750" s="19">
        <v>3843</v>
      </c>
      <c r="U2750" s="19">
        <v>232725</v>
      </c>
      <c r="V2750" s="39">
        <v>6128</v>
      </c>
      <c r="W2750" s="40">
        <v>561392</v>
      </c>
      <c r="X2750" s="19">
        <v>56</v>
      </c>
      <c r="Y2750" s="19">
        <v>438594</v>
      </c>
      <c r="Z2750" s="39">
        <v>936</v>
      </c>
      <c r="AA2750" s="40">
        <v>430324</v>
      </c>
      <c r="AB2750" s="19">
        <v>1136</v>
      </c>
      <c r="AC2750" s="19">
        <v>516361</v>
      </c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2974344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>
        <v>0</v>
      </c>
      <c r="S2751" s="40">
        <v>156908</v>
      </c>
      <c r="T2751" s="19">
        <v>0</v>
      </c>
      <c r="U2751" s="19">
        <v>214883</v>
      </c>
      <c r="V2751" s="39">
        <v>0</v>
      </c>
      <c r="W2751" s="40">
        <v>268756</v>
      </c>
      <c r="X2751" s="19">
        <v>0</v>
      </c>
      <c r="Y2751" s="19">
        <v>215576</v>
      </c>
      <c r="Z2751" s="39">
        <v>0</v>
      </c>
      <c r="AA2751" s="40">
        <v>343344</v>
      </c>
      <c r="AB2751" s="19">
        <v>0</v>
      </c>
      <c r="AC2751" s="19">
        <v>143002</v>
      </c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396824.0400000001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>
        <v>3713.29</v>
      </c>
      <c r="S2752" s="40">
        <v>0</v>
      </c>
      <c r="T2752" s="19">
        <v>23224.5</v>
      </c>
      <c r="U2752" s="19">
        <v>0</v>
      </c>
      <c r="V2752" s="39">
        <v>32408.28</v>
      </c>
      <c r="W2752" s="40">
        <v>0</v>
      </c>
      <c r="X2752" s="19">
        <v>29109.27</v>
      </c>
      <c r="Y2752" s="19">
        <v>0</v>
      </c>
      <c r="Z2752" s="39">
        <v>12193.34</v>
      </c>
      <c r="AA2752" s="40">
        <v>0</v>
      </c>
      <c r="AB2752" s="19">
        <v>45607.14</v>
      </c>
      <c r="AC2752" s="19">
        <v>0</v>
      </c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873873.58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>
        <v>0</v>
      </c>
      <c r="S2753" s="40">
        <v>42064.05</v>
      </c>
      <c r="T2753" s="19">
        <v>0</v>
      </c>
      <c r="U2753" s="19">
        <v>88353.01</v>
      </c>
      <c r="V2753" s="39">
        <v>0</v>
      </c>
      <c r="W2753" s="40">
        <v>75383.399999999994</v>
      </c>
      <c r="X2753" s="19">
        <v>0</v>
      </c>
      <c r="Y2753" s="19">
        <v>57242.46</v>
      </c>
      <c r="Z2753" s="39">
        <v>0</v>
      </c>
      <c r="AA2753" s="40">
        <v>74809.91</v>
      </c>
      <c r="AB2753" s="19">
        <v>0</v>
      </c>
      <c r="AC2753" s="19">
        <v>32638.98</v>
      </c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120.25</v>
      </c>
      <c r="E2754" s="32">
        <f t="shared" si="85"/>
        <v>415175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>
        <v>0</v>
      </c>
      <c r="S2754" s="40">
        <v>16058</v>
      </c>
      <c r="T2754" s="19">
        <v>0.25</v>
      </c>
      <c r="U2754" s="19">
        <v>15401</v>
      </c>
      <c r="V2754" s="39">
        <v>0</v>
      </c>
      <c r="W2754" s="40">
        <v>35614</v>
      </c>
      <c r="X2754" s="19">
        <v>0</v>
      </c>
      <c r="Y2754" s="19">
        <v>47801</v>
      </c>
      <c r="Z2754" s="39">
        <v>0</v>
      </c>
      <c r="AA2754" s="40">
        <v>60518</v>
      </c>
      <c r="AB2754" s="19">
        <v>0</v>
      </c>
      <c r="AC2754" s="19">
        <v>27708</v>
      </c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361715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>
        <v>0</v>
      </c>
      <c r="S2755" s="40">
        <v>4063</v>
      </c>
      <c r="T2755" s="19">
        <v>0</v>
      </c>
      <c r="U2755" s="19">
        <v>20608</v>
      </c>
      <c r="V2755" s="39">
        <v>0</v>
      </c>
      <c r="W2755" s="40">
        <v>34682</v>
      </c>
      <c r="X2755" s="19">
        <v>0</v>
      </c>
      <c r="Y2755" s="19">
        <v>28332</v>
      </c>
      <c r="Z2755" s="39">
        <v>0</v>
      </c>
      <c r="AA2755" s="40">
        <v>48046</v>
      </c>
      <c r="AB2755" s="19">
        <v>0</v>
      </c>
      <c r="AC2755" s="19">
        <v>16649</v>
      </c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7276</v>
      </c>
      <c r="E2756" s="32">
        <f t="shared" ref="E2756:E2819" si="87">G2756+I2756+K2756+M2756+O2756+Q2756+S2756+U2756+W2756+Y2756+AA2756+AC2756</f>
        <v>869897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>
        <v>808</v>
      </c>
      <c r="S2756" s="40">
        <v>55844</v>
      </c>
      <c r="T2756" s="19">
        <v>0</v>
      </c>
      <c r="U2756" s="19">
        <v>36787</v>
      </c>
      <c r="V2756" s="39">
        <v>1910</v>
      </c>
      <c r="W2756" s="40">
        <v>75146</v>
      </c>
      <c r="X2756" s="19">
        <v>885</v>
      </c>
      <c r="Y2756" s="19">
        <v>68146</v>
      </c>
      <c r="Z2756" s="39">
        <v>556</v>
      </c>
      <c r="AA2756" s="40">
        <v>76180</v>
      </c>
      <c r="AB2756" s="19">
        <v>963</v>
      </c>
      <c r="AC2756" s="19">
        <v>69403</v>
      </c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10551.43</v>
      </c>
      <c r="E2757" s="32">
        <f t="shared" si="87"/>
        <v>438462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>
        <v>10157.11</v>
      </c>
      <c r="S2757" s="40">
        <v>1300</v>
      </c>
      <c r="T2757" s="19">
        <v>0</v>
      </c>
      <c r="U2757" s="19">
        <v>23317</v>
      </c>
      <c r="V2757" s="39">
        <v>0</v>
      </c>
      <c r="W2757" s="40">
        <v>17092</v>
      </c>
      <c r="X2757" s="19">
        <v>394.32</v>
      </c>
      <c r="Y2757" s="19">
        <v>57200</v>
      </c>
      <c r="Z2757" s="39">
        <v>0</v>
      </c>
      <c r="AA2757" s="40">
        <v>98733</v>
      </c>
      <c r="AB2757" s="19">
        <v>0</v>
      </c>
      <c r="AC2757" s="19">
        <v>19159</v>
      </c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30694.46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>
        <v>0</v>
      </c>
      <c r="S2758" s="40">
        <v>0</v>
      </c>
      <c r="T2758" s="19">
        <v>6619.95</v>
      </c>
      <c r="U2758" s="19">
        <v>0</v>
      </c>
      <c r="V2758" s="39">
        <v>230.14</v>
      </c>
      <c r="W2758" s="40">
        <v>0</v>
      </c>
      <c r="X2758" s="19">
        <v>1835.59</v>
      </c>
      <c r="Y2758" s="19">
        <v>0</v>
      </c>
      <c r="Z2758" s="39">
        <v>4554.8</v>
      </c>
      <c r="AA2758" s="40">
        <v>0</v>
      </c>
      <c r="AB2758" s="19">
        <v>3918.32</v>
      </c>
      <c r="AC2758" s="19">
        <v>0</v>
      </c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84366.53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>
        <v>0</v>
      </c>
      <c r="S2759" s="40">
        <v>3330.5</v>
      </c>
      <c r="T2759" s="19">
        <v>0</v>
      </c>
      <c r="U2759" s="19">
        <v>5983.32</v>
      </c>
      <c r="V2759" s="39">
        <v>0</v>
      </c>
      <c r="W2759" s="40">
        <v>0</v>
      </c>
      <c r="X2759" s="19">
        <v>0</v>
      </c>
      <c r="Y2759" s="19">
        <v>4920.22</v>
      </c>
      <c r="Z2759" s="39">
        <v>0</v>
      </c>
      <c r="AA2759" s="40">
        <v>11625.61</v>
      </c>
      <c r="AB2759" s="19">
        <v>0</v>
      </c>
      <c r="AC2759" s="19">
        <v>14089.35</v>
      </c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80493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>
        <v>0</v>
      </c>
      <c r="S2760" s="40">
        <v>4089</v>
      </c>
      <c r="T2760" s="19">
        <v>0</v>
      </c>
      <c r="U2760" s="19">
        <v>296</v>
      </c>
      <c r="V2760" s="39">
        <v>0</v>
      </c>
      <c r="W2760" s="40">
        <v>8382</v>
      </c>
      <c r="X2760" s="19">
        <v>0</v>
      </c>
      <c r="Y2760" s="19">
        <v>3462</v>
      </c>
      <c r="Z2760" s="39">
        <v>0</v>
      </c>
      <c r="AA2760" s="40">
        <v>5496</v>
      </c>
      <c r="AB2760" s="19">
        <v>0</v>
      </c>
      <c r="AC2760" s="19">
        <v>10382</v>
      </c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4867.53</v>
      </c>
      <c r="E2761" s="32">
        <f t="shared" si="87"/>
        <v>64311.22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>
        <v>0</v>
      </c>
      <c r="S2761" s="40">
        <v>0</v>
      </c>
      <c r="T2761" s="19">
        <v>0</v>
      </c>
      <c r="U2761" s="19">
        <v>0</v>
      </c>
      <c r="V2761" s="39">
        <v>0</v>
      </c>
      <c r="W2761" s="40">
        <v>28735</v>
      </c>
      <c r="X2761" s="19">
        <v>0</v>
      </c>
      <c r="Y2761" s="19">
        <v>0</v>
      </c>
      <c r="Z2761" s="39">
        <v>0</v>
      </c>
      <c r="AA2761" s="40">
        <v>0</v>
      </c>
      <c r="AB2761" s="19">
        <v>4867.53</v>
      </c>
      <c r="AC2761" s="19">
        <v>0</v>
      </c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1059.1600000000001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>
        <v>0</v>
      </c>
      <c r="AA2763" s="42">
        <v>1059.1600000000001</v>
      </c>
      <c r="AB2763" s="22">
        <v>0</v>
      </c>
      <c r="AC2763" s="22">
        <v>0</v>
      </c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635967.35000000009</v>
      </c>
      <c r="E2764" s="32">
        <f t="shared" si="87"/>
        <v>56519890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>
        <v>133924.75</v>
      </c>
      <c r="S2764" s="40">
        <v>3623357</v>
      </c>
      <c r="T2764" s="19">
        <v>14161.4</v>
      </c>
      <c r="U2764" s="19">
        <v>2400277</v>
      </c>
      <c r="V2764" s="39">
        <v>24418.55</v>
      </c>
      <c r="W2764" s="40">
        <v>4744381</v>
      </c>
      <c r="X2764" s="19">
        <v>38915</v>
      </c>
      <c r="Y2764" s="19">
        <v>4309981</v>
      </c>
      <c r="Z2764" s="39">
        <v>21730</v>
      </c>
      <c r="AA2764" s="40">
        <v>3935371</v>
      </c>
      <c r="AB2764" s="19">
        <v>43840</v>
      </c>
      <c r="AC2764" s="19">
        <v>5000165</v>
      </c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90410</v>
      </c>
      <c r="E2765" s="32">
        <f t="shared" si="87"/>
        <v>38165310.840000004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>
        <v>0</v>
      </c>
      <c r="S2765" s="40">
        <v>2271440</v>
      </c>
      <c r="T2765" s="19">
        <v>0</v>
      </c>
      <c r="U2765" s="19">
        <v>2736547</v>
      </c>
      <c r="V2765" s="39">
        <v>0</v>
      </c>
      <c r="W2765" s="40">
        <v>2906457</v>
      </c>
      <c r="X2765" s="19">
        <v>0</v>
      </c>
      <c r="Y2765" s="19">
        <v>2752087</v>
      </c>
      <c r="Z2765" s="39">
        <v>2400</v>
      </c>
      <c r="AA2765" s="40">
        <v>3456618</v>
      </c>
      <c r="AB2765" s="19">
        <v>0</v>
      </c>
      <c r="AC2765" s="19">
        <v>3548603</v>
      </c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905396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>
        <v>0</v>
      </c>
      <c r="S2766" s="40">
        <v>58796</v>
      </c>
      <c r="T2766" s="19">
        <v>0</v>
      </c>
      <c r="U2766" s="19">
        <v>51045</v>
      </c>
      <c r="V2766" s="39">
        <v>0</v>
      </c>
      <c r="W2766" s="40">
        <v>73799</v>
      </c>
      <c r="X2766" s="19">
        <v>0</v>
      </c>
      <c r="Y2766" s="19">
        <v>95585</v>
      </c>
      <c r="Z2766" s="39">
        <v>0</v>
      </c>
      <c r="AA2766" s="40">
        <v>73729</v>
      </c>
      <c r="AB2766" s="19">
        <v>0</v>
      </c>
      <c r="AC2766" s="19">
        <v>76624</v>
      </c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6441.7</v>
      </c>
      <c r="E2769" s="32">
        <f t="shared" si="87"/>
        <v>5523300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>
        <v>6441.7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>
        <v>0</v>
      </c>
      <c r="AA2769" s="42">
        <v>0</v>
      </c>
      <c r="AB2769" s="22">
        <v>0</v>
      </c>
      <c r="AC2769" s="22">
        <v>2000</v>
      </c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59772728.5</v>
      </c>
      <c r="E2770" s="32">
        <f t="shared" si="87"/>
        <v>75909800.110000014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>
        <v>3623357</v>
      </c>
      <c r="S2770" s="40">
        <v>335870.59</v>
      </c>
      <c r="T2770" s="19">
        <v>2400277</v>
      </c>
      <c r="U2770" s="19">
        <v>208253.9</v>
      </c>
      <c r="V2770" s="39">
        <v>4744381</v>
      </c>
      <c r="W2770" s="40">
        <v>200927.75</v>
      </c>
      <c r="X2770" s="19">
        <v>4309981</v>
      </c>
      <c r="Y2770" s="19">
        <v>200090</v>
      </c>
      <c r="Z2770" s="39">
        <v>4281644</v>
      </c>
      <c r="AA2770" s="40">
        <v>2494315.25</v>
      </c>
      <c r="AB2770" s="19">
        <v>7936130.5</v>
      </c>
      <c r="AC2770" s="19">
        <v>2250233.4700000002</v>
      </c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2053524.9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>
        <v>0</v>
      </c>
      <c r="AA2771" s="42">
        <v>2053524.9</v>
      </c>
      <c r="AB2771" s="22">
        <v>0</v>
      </c>
      <c r="AC2771" s="22">
        <v>0</v>
      </c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2533099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>
        <v>211930</v>
      </c>
      <c r="S2772" s="40">
        <v>0</v>
      </c>
      <c r="T2772" s="19">
        <v>185547</v>
      </c>
      <c r="U2772" s="19">
        <v>0</v>
      </c>
      <c r="V2772" s="39">
        <v>59646</v>
      </c>
      <c r="W2772" s="40">
        <v>0</v>
      </c>
      <c r="X2772" s="19">
        <v>73299</v>
      </c>
      <c r="Y2772" s="19">
        <v>0</v>
      </c>
      <c r="Z2772" s="39">
        <v>87884</v>
      </c>
      <c r="AA2772" s="40">
        <v>0</v>
      </c>
      <c r="AB2772" s="19">
        <v>78714</v>
      </c>
      <c r="AC2772" s="19">
        <v>0</v>
      </c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150</v>
      </c>
      <c r="E2773" s="32">
        <f t="shared" si="87"/>
        <v>5409298.0599999996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>
        <v>0</v>
      </c>
      <c r="S2773" s="40">
        <v>24457</v>
      </c>
      <c r="T2773" s="19">
        <v>0</v>
      </c>
      <c r="U2773" s="19">
        <v>44240</v>
      </c>
      <c r="V2773" s="39">
        <v>0</v>
      </c>
      <c r="W2773" s="40">
        <v>1625760</v>
      </c>
      <c r="X2773" s="19">
        <v>0</v>
      </c>
      <c r="Y2773" s="19">
        <v>17639</v>
      </c>
      <c r="Z2773" s="39">
        <v>0</v>
      </c>
      <c r="AA2773" s="40">
        <v>2326579.2000000002</v>
      </c>
      <c r="AB2773" s="19">
        <v>150</v>
      </c>
      <c r="AC2773" s="19">
        <v>448264.96000000002</v>
      </c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5000</v>
      </c>
      <c r="E2774" s="32">
        <f t="shared" si="87"/>
        <v>5235851.3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>
        <v>0</v>
      </c>
      <c r="S2774" s="40">
        <v>2968800</v>
      </c>
      <c r="T2774" s="19">
        <v>0</v>
      </c>
      <c r="U2774" s="19">
        <v>330500</v>
      </c>
      <c r="V2774" s="39">
        <v>0</v>
      </c>
      <c r="W2774" s="40">
        <v>497250</v>
      </c>
      <c r="X2774" s="19">
        <v>0</v>
      </c>
      <c r="Y2774" s="19">
        <v>269450</v>
      </c>
      <c r="Z2774" s="39">
        <v>0</v>
      </c>
      <c r="AA2774" s="40">
        <v>183706.8</v>
      </c>
      <c r="AB2774" s="19">
        <v>5000</v>
      </c>
      <c r="AC2774" s="19">
        <v>75694.5</v>
      </c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2137348.1800000002</v>
      </c>
      <c r="E2775" s="32">
        <f t="shared" si="87"/>
        <v>3076599.84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>
        <v>100006.41</v>
      </c>
      <c r="S2775" s="42">
        <v>856013.52</v>
      </c>
      <c r="T2775" s="22">
        <v>0</v>
      </c>
      <c r="U2775" s="22">
        <v>6075</v>
      </c>
      <c r="V2775" s="41">
        <v>0</v>
      </c>
      <c r="W2775" s="42">
        <v>548871.96</v>
      </c>
      <c r="X2775" s="22">
        <v>0</v>
      </c>
      <c r="Y2775" s="22">
        <v>282975</v>
      </c>
      <c r="Z2775" s="41">
        <v>2037341.77</v>
      </c>
      <c r="AA2775" s="42">
        <v>0</v>
      </c>
      <c r="AB2775" s="22">
        <v>0</v>
      </c>
      <c r="AC2775" s="22">
        <v>439767</v>
      </c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9788319.5299999993</v>
      </c>
      <c r="E2777" s="32">
        <f t="shared" si="87"/>
        <v>1680349.87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>
        <v>928974.29</v>
      </c>
      <c r="S2777" s="40">
        <v>0</v>
      </c>
      <c r="T2777" s="19">
        <v>594676.44999999995</v>
      </c>
      <c r="U2777" s="19">
        <v>0</v>
      </c>
      <c r="V2777" s="39">
        <v>587308.39</v>
      </c>
      <c r="W2777" s="40">
        <v>0</v>
      </c>
      <c r="X2777" s="19">
        <v>598361.28</v>
      </c>
      <c r="Y2777" s="19">
        <v>0</v>
      </c>
      <c r="Z2777" s="39">
        <v>683156.84</v>
      </c>
      <c r="AA2777" s="40">
        <v>0</v>
      </c>
      <c r="AB2777" s="19">
        <v>2096718.23</v>
      </c>
      <c r="AC2777" s="19">
        <v>1680349.87</v>
      </c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9825230.0399999991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>
        <v>0</v>
      </c>
      <c r="S2778" s="40">
        <v>1032150.21</v>
      </c>
      <c r="T2778" s="19">
        <v>0</v>
      </c>
      <c r="U2778" s="19">
        <v>459519.84</v>
      </c>
      <c r="V2778" s="39">
        <v>0</v>
      </c>
      <c r="W2778" s="40">
        <v>525080.92000000004</v>
      </c>
      <c r="X2778" s="19">
        <v>0</v>
      </c>
      <c r="Y2778" s="19">
        <v>644984.26</v>
      </c>
      <c r="Z2778" s="39">
        <v>0</v>
      </c>
      <c r="AA2778" s="40">
        <v>830490.01</v>
      </c>
      <c r="AB2778" s="19">
        <v>0</v>
      </c>
      <c r="AC2778" s="19">
        <v>1625765.56</v>
      </c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544753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>
        <v>37619</v>
      </c>
      <c r="S2779" s="42">
        <v>0</v>
      </c>
      <c r="T2779" s="22">
        <v>29001</v>
      </c>
      <c r="U2779" s="22">
        <v>0</v>
      </c>
      <c r="V2779" s="41">
        <v>47006</v>
      </c>
      <c r="W2779" s="42">
        <v>0</v>
      </c>
      <c r="X2779" s="22">
        <v>61661</v>
      </c>
      <c r="Y2779" s="22">
        <v>0</v>
      </c>
      <c r="Z2779" s="41">
        <v>43754</v>
      </c>
      <c r="AA2779" s="42">
        <v>0</v>
      </c>
      <c r="AB2779" s="22">
        <v>47929</v>
      </c>
      <c r="AC2779" s="22">
        <v>0</v>
      </c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74957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>
        <v>0</v>
      </c>
      <c r="S2780" s="40">
        <v>3623</v>
      </c>
      <c r="T2780" s="19">
        <v>0</v>
      </c>
      <c r="U2780" s="19">
        <v>4356</v>
      </c>
      <c r="V2780" s="39">
        <v>0</v>
      </c>
      <c r="W2780" s="40">
        <v>6007</v>
      </c>
      <c r="X2780" s="19">
        <v>0</v>
      </c>
      <c r="Y2780" s="19">
        <v>8076</v>
      </c>
      <c r="Z2780" s="39">
        <v>0</v>
      </c>
      <c r="AA2780" s="40">
        <v>5625</v>
      </c>
      <c r="AB2780" s="19">
        <v>0</v>
      </c>
      <c r="AC2780" s="19">
        <v>5305</v>
      </c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2533099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>
        <v>0</v>
      </c>
      <c r="S2781" s="40">
        <v>211930</v>
      </c>
      <c r="T2781" s="19">
        <v>0</v>
      </c>
      <c r="U2781" s="19">
        <v>185547</v>
      </c>
      <c r="V2781" s="39">
        <v>0</v>
      </c>
      <c r="W2781" s="40">
        <v>59646</v>
      </c>
      <c r="X2781" s="19">
        <v>0</v>
      </c>
      <c r="Y2781" s="19">
        <v>73299</v>
      </c>
      <c r="Z2781" s="39">
        <v>0</v>
      </c>
      <c r="AA2781" s="40">
        <v>87884</v>
      </c>
      <c r="AB2781" s="19">
        <v>0</v>
      </c>
      <c r="AC2781" s="19">
        <v>78714</v>
      </c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6057459.459999999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770316.19</v>
      </c>
      <c r="X2783" s="19">
        <v>0</v>
      </c>
      <c r="Y2783" s="19">
        <v>0</v>
      </c>
      <c r="Z2783" s="39">
        <v>0</v>
      </c>
      <c r="AA2783" s="40">
        <v>622308</v>
      </c>
      <c r="AB2783" s="19">
        <v>0</v>
      </c>
      <c r="AC2783" s="19">
        <v>0</v>
      </c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1324174.3500000001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>
        <v>0</v>
      </c>
      <c r="S2784" s="40">
        <v>146965.75</v>
      </c>
      <c r="T2784" s="19">
        <v>0</v>
      </c>
      <c r="U2784" s="19">
        <v>97884.4</v>
      </c>
      <c r="V2784" s="39">
        <v>0</v>
      </c>
      <c r="W2784" s="40">
        <v>84773.55</v>
      </c>
      <c r="X2784" s="19">
        <v>0</v>
      </c>
      <c r="Y2784" s="19">
        <v>128282</v>
      </c>
      <c r="Z2784" s="39">
        <v>0</v>
      </c>
      <c r="AA2784" s="40">
        <v>80784</v>
      </c>
      <c r="AB2784" s="19">
        <v>0</v>
      </c>
      <c r="AC2784" s="19">
        <v>97127</v>
      </c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209148</v>
      </c>
      <c r="E2785" s="32">
        <f t="shared" si="87"/>
        <v>318809.3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>
        <v>5264</v>
      </c>
      <c r="S2785" s="40">
        <v>2818</v>
      </c>
      <c r="T2785" s="19">
        <v>0</v>
      </c>
      <c r="U2785" s="19">
        <v>21448</v>
      </c>
      <c r="V2785" s="39">
        <v>13597</v>
      </c>
      <c r="W2785" s="40">
        <v>5440</v>
      </c>
      <c r="X2785" s="19">
        <v>6297</v>
      </c>
      <c r="Y2785" s="19">
        <v>8983</v>
      </c>
      <c r="Z2785" s="39">
        <v>11080.3</v>
      </c>
      <c r="AA2785" s="40">
        <v>23877.3</v>
      </c>
      <c r="AB2785" s="19">
        <v>93889</v>
      </c>
      <c r="AC2785" s="19">
        <v>81451</v>
      </c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7865.5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1245.3</v>
      </c>
      <c r="S2786" s="40">
        <v>0</v>
      </c>
      <c r="T2786" s="19">
        <v>116</v>
      </c>
      <c r="U2786" s="19">
        <v>0</v>
      </c>
      <c r="V2786" s="39">
        <v>1129</v>
      </c>
      <c r="W2786" s="40">
        <v>0</v>
      </c>
      <c r="X2786" s="19">
        <v>461</v>
      </c>
      <c r="Y2786" s="19">
        <v>0</v>
      </c>
      <c r="Z2786" s="39">
        <v>2239.1999999999998</v>
      </c>
      <c r="AA2786" s="40">
        <v>0</v>
      </c>
      <c r="AB2786" s="19">
        <v>0</v>
      </c>
      <c r="AC2786" s="19">
        <v>0</v>
      </c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97473.299999999988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>
        <v>12224.6</v>
      </c>
      <c r="S2791" s="40">
        <v>0</v>
      </c>
      <c r="T2791" s="19">
        <v>12206.3</v>
      </c>
      <c r="U2791" s="19">
        <v>0</v>
      </c>
      <c r="V2791" s="39">
        <v>12283.9</v>
      </c>
      <c r="W2791" s="40">
        <v>0</v>
      </c>
      <c r="X2791" s="19">
        <v>7247.7</v>
      </c>
      <c r="Y2791" s="19">
        <v>0</v>
      </c>
      <c r="Z2791" s="39">
        <v>9522.5</v>
      </c>
      <c r="AA2791" s="40">
        <v>0</v>
      </c>
      <c r="AB2791" s="19">
        <v>7993.9</v>
      </c>
      <c r="AC2791" s="19">
        <v>0</v>
      </c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>
        <v>0</v>
      </c>
      <c r="S2792" s="42">
        <v>0</v>
      </c>
      <c r="T2792" s="22">
        <v>0</v>
      </c>
      <c r="U2792" s="22">
        <v>0</v>
      </c>
      <c r="V2792" s="41">
        <v>0</v>
      </c>
      <c r="W2792" s="42">
        <v>0</v>
      </c>
      <c r="X2792" s="22">
        <v>0</v>
      </c>
      <c r="Y2792" s="22">
        <v>0</v>
      </c>
      <c r="Z2792" s="41">
        <v>0</v>
      </c>
      <c r="AA2792" s="42">
        <v>0</v>
      </c>
      <c r="AB2792" s="22">
        <v>0</v>
      </c>
      <c r="AC2792" s="22">
        <v>0</v>
      </c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>
        <v>0</v>
      </c>
      <c r="AA2794" s="40">
        <v>0</v>
      </c>
      <c r="AB2794" s="19">
        <v>0</v>
      </c>
      <c r="AC2794" s="19">
        <v>0</v>
      </c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11803165.159999998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>
        <v>983597.09</v>
      </c>
      <c r="S2795" s="40">
        <v>0</v>
      </c>
      <c r="T2795" s="19">
        <v>983597.1</v>
      </c>
      <c r="U2795" s="19">
        <v>0</v>
      </c>
      <c r="V2795" s="39">
        <v>983597.09</v>
      </c>
      <c r="W2795" s="40">
        <v>0</v>
      </c>
      <c r="X2795" s="19">
        <v>983597.1</v>
      </c>
      <c r="Y2795" s="19">
        <v>0</v>
      </c>
      <c r="Z2795" s="39">
        <v>983597.09</v>
      </c>
      <c r="AA2795" s="40">
        <v>0</v>
      </c>
      <c r="AB2795" s="19">
        <v>1967194.19</v>
      </c>
      <c r="AC2795" s="19">
        <v>0</v>
      </c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>
        <v>0</v>
      </c>
      <c r="AA2796" s="40">
        <v>0</v>
      </c>
      <c r="AB2796" s="19">
        <v>0</v>
      </c>
      <c r="AC2796" s="19">
        <v>0</v>
      </c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1208477.83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>
        <v>0</v>
      </c>
      <c r="S2797" s="42">
        <v>0</v>
      </c>
      <c r="T2797" s="22">
        <v>0</v>
      </c>
      <c r="U2797" s="22">
        <v>0</v>
      </c>
      <c r="V2797" s="41">
        <v>0</v>
      </c>
      <c r="W2797" s="42">
        <v>89098.5</v>
      </c>
      <c r="X2797" s="22">
        <v>0</v>
      </c>
      <c r="Y2797" s="22">
        <v>89984</v>
      </c>
      <c r="Z2797" s="41">
        <v>0</v>
      </c>
      <c r="AA2797" s="42">
        <v>189703</v>
      </c>
      <c r="AB2797" s="22">
        <v>0</v>
      </c>
      <c r="AC2797" s="22">
        <v>234204.33</v>
      </c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4990</v>
      </c>
      <c r="E2798" s="32">
        <f t="shared" si="87"/>
        <v>1762984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>
        <v>0</v>
      </c>
      <c r="S2798" s="40">
        <v>107877</v>
      </c>
      <c r="T2798" s="19">
        <v>0</v>
      </c>
      <c r="U2798" s="19">
        <v>83654</v>
      </c>
      <c r="V2798" s="39">
        <v>0</v>
      </c>
      <c r="W2798" s="40">
        <v>139504</v>
      </c>
      <c r="X2798" s="19">
        <v>0</v>
      </c>
      <c r="Y2798" s="19">
        <v>129476</v>
      </c>
      <c r="Z2798" s="39">
        <v>107</v>
      </c>
      <c r="AA2798" s="40">
        <v>141859</v>
      </c>
      <c r="AB2798" s="19">
        <v>0</v>
      </c>
      <c r="AC2798" s="19">
        <v>177978</v>
      </c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1041415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>
        <v>0</v>
      </c>
      <c r="S2799" s="40">
        <v>84262</v>
      </c>
      <c r="T2799" s="19">
        <v>0</v>
      </c>
      <c r="U2799" s="19">
        <v>97981</v>
      </c>
      <c r="V2799" s="39">
        <v>0</v>
      </c>
      <c r="W2799" s="40">
        <v>76410</v>
      </c>
      <c r="X2799" s="19">
        <v>0</v>
      </c>
      <c r="Y2799" s="19">
        <v>126578</v>
      </c>
      <c r="Z2799" s="39">
        <v>0</v>
      </c>
      <c r="AA2799" s="40">
        <v>57791</v>
      </c>
      <c r="AB2799" s="19">
        <v>0</v>
      </c>
      <c r="AC2799" s="19">
        <v>101936</v>
      </c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7304.7</v>
      </c>
      <c r="E2801" s="32">
        <f t="shared" si="87"/>
        <v>130556.7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>
        <v>0</v>
      </c>
      <c r="S2801" s="40">
        <v>0</v>
      </c>
      <c r="T2801" s="19">
        <v>0</v>
      </c>
      <c r="U2801" s="19">
        <v>0</v>
      </c>
      <c r="V2801" s="39">
        <v>0</v>
      </c>
      <c r="W2801" s="40">
        <v>0</v>
      </c>
      <c r="X2801" s="19">
        <v>7304.7</v>
      </c>
      <c r="Y2801" s="19">
        <v>0</v>
      </c>
      <c r="Z2801" s="39">
        <v>0</v>
      </c>
      <c r="AA2801" s="40">
        <v>16635</v>
      </c>
      <c r="AB2801" s="19">
        <v>0</v>
      </c>
      <c r="AC2801" s="19">
        <v>0</v>
      </c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6192.1</v>
      </c>
      <c r="E2802" s="32">
        <f t="shared" si="87"/>
        <v>222788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>
        <v>0</v>
      </c>
      <c r="S2802" s="40">
        <v>3406</v>
      </c>
      <c r="T2802" s="19">
        <v>0</v>
      </c>
      <c r="U2802" s="19">
        <v>7565</v>
      </c>
      <c r="V2802" s="39">
        <v>0</v>
      </c>
      <c r="W2802" s="40">
        <v>17833</v>
      </c>
      <c r="X2802" s="19">
        <v>6183.6</v>
      </c>
      <c r="Y2802" s="19">
        <v>33129</v>
      </c>
      <c r="Z2802" s="39">
        <v>8.5</v>
      </c>
      <c r="AA2802" s="40">
        <v>7270</v>
      </c>
      <c r="AB2802" s="19">
        <v>0</v>
      </c>
      <c r="AC2802" s="19">
        <v>19737</v>
      </c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258100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>
        <v>0</v>
      </c>
      <c r="S2803" s="42">
        <v>13201</v>
      </c>
      <c r="T2803" s="22">
        <v>0</v>
      </c>
      <c r="U2803" s="22">
        <v>18265</v>
      </c>
      <c r="V2803" s="41">
        <v>0</v>
      </c>
      <c r="W2803" s="42">
        <v>27440</v>
      </c>
      <c r="X2803" s="22">
        <v>0</v>
      </c>
      <c r="Y2803" s="22">
        <v>27856</v>
      </c>
      <c r="Z2803" s="41">
        <v>0</v>
      </c>
      <c r="AA2803" s="42">
        <v>31177</v>
      </c>
      <c r="AB2803" s="22">
        <v>0</v>
      </c>
      <c r="AC2803" s="22">
        <v>4656</v>
      </c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1080</v>
      </c>
      <c r="E2804" s="32">
        <f t="shared" si="87"/>
        <v>107013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>
        <v>0</v>
      </c>
      <c r="S2804" s="40">
        <v>5729</v>
      </c>
      <c r="T2804" s="19">
        <v>0</v>
      </c>
      <c r="U2804" s="19">
        <v>6651</v>
      </c>
      <c r="V2804" s="39">
        <v>0</v>
      </c>
      <c r="W2804" s="40">
        <v>5717</v>
      </c>
      <c r="X2804" s="19">
        <v>0</v>
      </c>
      <c r="Y2804" s="19">
        <v>6666</v>
      </c>
      <c r="Z2804" s="39">
        <v>0</v>
      </c>
      <c r="AA2804" s="40">
        <v>6430</v>
      </c>
      <c r="AB2804" s="19">
        <v>1080</v>
      </c>
      <c r="AC2804" s="19">
        <v>8533</v>
      </c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542754.66</v>
      </c>
      <c r="E2806" s="32">
        <f t="shared" si="87"/>
        <v>3036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>
        <v>6510.58</v>
      </c>
      <c r="S2806" s="40">
        <v>0</v>
      </c>
      <c r="T2806" s="19">
        <v>0</v>
      </c>
      <c r="U2806" s="19">
        <v>3036</v>
      </c>
      <c r="V2806" s="39">
        <v>151109.47</v>
      </c>
      <c r="W2806" s="40">
        <v>0</v>
      </c>
      <c r="X2806" s="19">
        <v>49041.279999999999</v>
      </c>
      <c r="Y2806" s="19">
        <v>0</v>
      </c>
      <c r="Z2806" s="39">
        <v>210.28</v>
      </c>
      <c r="AA2806" s="40">
        <v>0</v>
      </c>
      <c r="AB2806" s="19">
        <v>153805.28</v>
      </c>
      <c r="AC2806" s="19">
        <v>0</v>
      </c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79400.08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>
        <v>0</v>
      </c>
      <c r="S2807" s="40">
        <v>0</v>
      </c>
      <c r="T2807" s="19">
        <v>29339.5</v>
      </c>
      <c r="U2807" s="19">
        <v>0</v>
      </c>
      <c r="V2807" s="39">
        <v>0</v>
      </c>
      <c r="W2807" s="40">
        <v>0</v>
      </c>
      <c r="X2807" s="19">
        <v>0</v>
      </c>
      <c r="Y2807" s="19">
        <v>0</v>
      </c>
      <c r="Z2807" s="39">
        <v>0</v>
      </c>
      <c r="AA2807" s="40">
        <v>0</v>
      </c>
      <c r="AB2807" s="19">
        <v>18808.86</v>
      </c>
      <c r="AC2807" s="19">
        <v>0</v>
      </c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68055.83</v>
      </c>
      <c r="E2808" s="32">
        <f t="shared" si="87"/>
        <v>32375.5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>
        <v>0</v>
      </c>
      <c r="S2808" s="42">
        <v>0</v>
      </c>
      <c r="T2808" s="22">
        <v>3036</v>
      </c>
      <c r="U2808" s="22">
        <v>29339.5</v>
      </c>
      <c r="V2808" s="41"/>
      <c r="W2808" s="42"/>
      <c r="X2808" s="22">
        <v>35680.33</v>
      </c>
      <c r="Y2808" s="22">
        <v>0</v>
      </c>
      <c r="Z2808" s="41">
        <v>0</v>
      </c>
      <c r="AA2808" s="42">
        <v>0</v>
      </c>
      <c r="AB2808" s="22">
        <v>0</v>
      </c>
      <c r="AC2808" s="22">
        <v>0</v>
      </c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20201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>
        <v>0</v>
      </c>
      <c r="S2813" s="40">
        <v>480</v>
      </c>
      <c r="T2813" s="19">
        <v>0</v>
      </c>
      <c r="U2813" s="19">
        <v>0</v>
      </c>
      <c r="V2813" s="39">
        <v>0</v>
      </c>
      <c r="W2813" s="40">
        <v>1474</v>
      </c>
      <c r="X2813" s="19">
        <v>0</v>
      </c>
      <c r="Y2813" s="19">
        <v>3720</v>
      </c>
      <c r="Z2813" s="39">
        <v>0</v>
      </c>
      <c r="AA2813" s="40">
        <v>1928</v>
      </c>
      <c r="AB2813" s="19">
        <v>0</v>
      </c>
      <c r="AC2813" s="19">
        <v>1308</v>
      </c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7988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3095</v>
      </c>
      <c r="X2814" s="22">
        <v>0</v>
      </c>
      <c r="Y2814" s="22">
        <v>0</v>
      </c>
      <c r="Z2814" s="41">
        <v>0</v>
      </c>
      <c r="AA2814" s="42">
        <v>3885</v>
      </c>
      <c r="AB2814" s="22">
        <v>0</v>
      </c>
      <c r="AC2814" s="22">
        <v>0</v>
      </c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2334.17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>
        <v>0</v>
      </c>
      <c r="S2815" s="40">
        <v>0</v>
      </c>
      <c r="T2815" s="19">
        <v>480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>
        <v>0</v>
      </c>
      <c r="AA2815" s="40">
        <v>0</v>
      </c>
      <c r="AB2815" s="19">
        <v>0</v>
      </c>
      <c r="AC2815" s="19">
        <v>0</v>
      </c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480</v>
      </c>
      <c r="E2818" s="32">
        <f t="shared" si="87"/>
        <v>480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>
        <v>480</v>
      </c>
      <c r="S2818" s="42">
        <v>0</v>
      </c>
      <c r="T2818" s="22">
        <v>0</v>
      </c>
      <c r="U2818" s="22">
        <v>480</v>
      </c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14360.61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>
        <v>0</v>
      </c>
      <c r="S2826" s="42">
        <v>14360.61</v>
      </c>
      <c r="T2826" s="22">
        <v>0</v>
      </c>
      <c r="U2826" s="22">
        <v>0</v>
      </c>
      <c r="V2826" s="41">
        <v>0</v>
      </c>
      <c r="W2826" s="42">
        <v>0</v>
      </c>
      <c r="X2826" s="22">
        <v>0</v>
      </c>
      <c r="Y2826" s="22">
        <v>0</v>
      </c>
      <c r="Z2826" s="41">
        <v>0</v>
      </c>
      <c r="AA2826" s="42">
        <v>0</v>
      </c>
      <c r="AB2826" s="22">
        <v>0</v>
      </c>
      <c r="AC2826" s="22">
        <v>0</v>
      </c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824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>
        <v>0</v>
      </c>
      <c r="W2828" s="42">
        <v>824</v>
      </c>
      <c r="X2828" s="22">
        <v>0</v>
      </c>
      <c r="Y2828" s="22">
        <v>0</v>
      </c>
      <c r="Z2828" s="41">
        <v>0</v>
      </c>
      <c r="AA2828" s="42">
        <v>0</v>
      </c>
      <c r="AB2828" s="22">
        <v>0</v>
      </c>
      <c r="AC2828" s="22">
        <v>0</v>
      </c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>
        <v>0</v>
      </c>
      <c r="S2829" s="42">
        <v>0</v>
      </c>
      <c r="T2829" s="22">
        <v>0</v>
      </c>
      <c r="U2829" s="22">
        <v>0</v>
      </c>
      <c r="V2829" s="41">
        <v>0</v>
      </c>
      <c r="W2829" s="42">
        <v>0</v>
      </c>
      <c r="X2829" s="22">
        <v>0</v>
      </c>
      <c r="Y2829" s="22">
        <v>0</v>
      </c>
      <c r="Z2829" s="41">
        <v>0</v>
      </c>
      <c r="AA2829" s="42">
        <v>0</v>
      </c>
      <c r="AB2829" s="22">
        <v>0</v>
      </c>
      <c r="AC2829" s="22">
        <v>0</v>
      </c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240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>
        <v>0</v>
      </c>
      <c r="S2833" s="40">
        <v>240</v>
      </c>
      <c r="T2833" s="19">
        <v>0</v>
      </c>
      <c r="U2833" s="19">
        <v>0</v>
      </c>
      <c r="V2833" s="39">
        <v>0</v>
      </c>
      <c r="W2833" s="40">
        <v>0</v>
      </c>
      <c r="X2833" s="19">
        <v>0</v>
      </c>
      <c r="Y2833" s="19">
        <v>0</v>
      </c>
      <c r="Z2833" s="39">
        <v>0</v>
      </c>
      <c r="AA2833" s="40">
        <v>0</v>
      </c>
      <c r="AB2833" s="19">
        <v>0</v>
      </c>
      <c r="AC2833" s="19">
        <v>0</v>
      </c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>
        <v>0</v>
      </c>
      <c r="S2834" s="40">
        <v>0</v>
      </c>
      <c r="T2834" s="19">
        <v>0</v>
      </c>
      <c r="U2834" s="19">
        <v>0</v>
      </c>
      <c r="V2834" s="39">
        <v>0</v>
      </c>
      <c r="W2834" s="40">
        <v>0</v>
      </c>
      <c r="X2834" s="19">
        <v>0</v>
      </c>
      <c r="Y2834" s="19">
        <v>0</v>
      </c>
      <c r="Z2834" s="39">
        <v>0</v>
      </c>
      <c r="AA2834" s="40">
        <v>0</v>
      </c>
      <c r="AB2834" s="19">
        <v>0</v>
      </c>
      <c r="AC2834" s="19">
        <v>0</v>
      </c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2954</v>
      </c>
      <c r="E2835" s="32">
        <f t="shared" si="89"/>
        <v>2954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>
        <v>240</v>
      </c>
      <c r="S2835" s="40">
        <v>0</v>
      </c>
      <c r="T2835" s="19">
        <v>0</v>
      </c>
      <c r="U2835" s="19">
        <v>0</v>
      </c>
      <c r="V2835" s="39">
        <v>824</v>
      </c>
      <c r="W2835" s="40">
        <v>0</v>
      </c>
      <c r="X2835" s="19">
        <v>0</v>
      </c>
      <c r="Y2835" s="19">
        <v>0</v>
      </c>
      <c r="Z2835" s="39">
        <v>0</v>
      </c>
      <c r="AA2835" s="40">
        <v>0</v>
      </c>
      <c r="AB2835" s="19">
        <v>0</v>
      </c>
      <c r="AC2835" s="19">
        <v>2954</v>
      </c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2954</v>
      </c>
      <c r="E2836" s="32">
        <f t="shared" si="89"/>
        <v>91335.83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>
        <v>2954</v>
      </c>
      <c r="AC2836" s="19">
        <v>91335.83</v>
      </c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900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>
        <v>0</v>
      </c>
      <c r="S2839" s="42">
        <v>300</v>
      </c>
      <c r="T2839" s="22">
        <v>0</v>
      </c>
      <c r="U2839" s="22">
        <v>0</v>
      </c>
      <c r="V2839" s="41">
        <v>0</v>
      </c>
      <c r="W2839" s="42">
        <v>0</v>
      </c>
      <c r="X2839" s="22">
        <v>0</v>
      </c>
      <c r="Y2839" s="22">
        <v>0</v>
      </c>
      <c r="Z2839" s="41">
        <v>0</v>
      </c>
      <c r="AA2839" s="42">
        <v>0</v>
      </c>
      <c r="AB2839" s="22">
        <v>0</v>
      </c>
      <c r="AC2839" s="22">
        <v>600</v>
      </c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431920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>
        <v>0</v>
      </c>
      <c r="U2840" s="22">
        <v>9000</v>
      </c>
      <c r="V2840" s="41">
        <v>0</v>
      </c>
      <c r="W2840" s="42">
        <v>90440</v>
      </c>
      <c r="X2840" s="22">
        <v>0</v>
      </c>
      <c r="Y2840" s="22">
        <v>11640</v>
      </c>
      <c r="Z2840" s="41">
        <v>0</v>
      </c>
      <c r="AA2840" s="42">
        <v>23280</v>
      </c>
      <c r="AB2840" s="22">
        <v>0</v>
      </c>
      <c r="AC2840" s="22">
        <v>297560</v>
      </c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1496187.1400000001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>
        <v>0</v>
      </c>
      <c r="S2844" s="40">
        <v>17650</v>
      </c>
      <c r="T2844" s="19">
        <v>0</v>
      </c>
      <c r="U2844" s="19">
        <v>78500</v>
      </c>
      <c r="V2844" s="39">
        <v>0</v>
      </c>
      <c r="W2844" s="40">
        <v>56000</v>
      </c>
      <c r="X2844" s="19">
        <v>0</v>
      </c>
      <c r="Y2844" s="19">
        <v>81650</v>
      </c>
      <c r="Z2844" s="39">
        <v>0</v>
      </c>
      <c r="AA2844" s="40">
        <v>190810</v>
      </c>
      <c r="AB2844" s="19">
        <v>0</v>
      </c>
      <c r="AC2844" s="19">
        <v>1062722</v>
      </c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0</v>
      </c>
      <c r="W2845" s="40">
        <v>0</v>
      </c>
      <c r="X2845" s="19">
        <v>0</v>
      </c>
      <c r="Y2845" s="19">
        <v>0</v>
      </c>
      <c r="Z2845" s="39">
        <v>0</v>
      </c>
      <c r="AA2845" s="40">
        <v>0</v>
      </c>
      <c r="AB2845" s="19">
        <v>0</v>
      </c>
      <c r="AC2845" s="19">
        <v>0</v>
      </c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154714.97999999998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16928.43</v>
      </c>
      <c r="X2847" s="22">
        <v>0</v>
      </c>
      <c r="Y2847" s="22">
        <v>0</v>
      </c>
      <c r="Z2847" s="41">
        <v>0</v>
      </c>
      <c r="AA2847" s="42">
        <v>0</v>
      </c>
      <c r="AB2847" s="22">
        <v>0</v>
      </c>
      <c r="AC2847" s="22">
        <v>55554.400000000001</v>
      </c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54962553.57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>
        <v>0</v>
      </c>
      <c r="S2851" s="40">
        <v>4456230</v>
      </c>
      <c r="T2851" s="19">
        <v>0</v>
      </c>
      <c r="U2851" s="19">
        <v>4450290</v>
      </c>
      <c r="V2851" s="39">
        <v>0</v>
      </c>
      <c r="W2851" s="40">
        <v>4705427.5599999996</v>
      </c>
      <c r="X2851" s="19">
        <v>0</v>
      </c>
      <c r="Y2851" s="19">
        <v>4425562.22</v>
      </c>
      <c r="Z2851" s="39">
        <v>0</v>
      </c>
      <c r="AA2851" s="40">
        <v>4408312.22</v>
      </c>
      <c r="AB2851" s="19">
        <v>0</v>
      </c>
      <c r="AC2851" s="19">
        <v>5734559.96</v>
      </c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16266.539999999997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>
        <v>0</v>
      </c>
      <c r="S2853" s="40">
        <v>0</v>
      </c>
      <c r="T2853" s="19">
        <v>0</v>
      </c>
      <c r="U2853" s="19">
        <v>0</v>
      </c>
      <c r="V2853" s="39">
        <v>0</v>
      </c>
      <c r="W2853" s="40">
        <v>5031.66</v>
      </c>
      <c r="X2853" s="19">
        <v>0</v>
      </c>
      <c r="Y2853" s="19">
        <v>1677.22</v>
      </c>
      <c r="Z2853" s="39">
        <v>0</v>
      </c>
      <c r="AA2853" s="40">
        <v>1677.22</v>
      </c>
      <c r="AB2853" s="19">
        <v>0</v>
      </c>
      <c r="AC2853" s="19">
        <v>1677.22</v>
      </c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2349997.67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>
        <v>0</v>
      </c>
      <c r="S2856" s="40">
        <v>199100.79999999999</v>
      </c>
      <c r="T2856" s="19">
        <v>0</v>
      </c>
      <c r="U2856" s="19">
        <v>198611.8</v>
      </c>
      <c r="V2856" s="39">
        <v>0</v>
      </c>
      <c r="W2856" s="40">
        <v>210755.4</v>
      </c>
      <c r="X2856" s="19">
        <v>0</v>
      </c>
      <c r="Y2856" s="19">
        <v>198435.5</v>
      </c>
      <c r="Z2856" s="39">
        <v>0</v>
      </c>
      <c r="AA2856" s="40">
        <v>197573</v>
      </c>
      <c r="AB2856" s="19">
        <v>0</v>
      </c>
      <c r="AC2856" s="19">
        <v>263172.37</v>
      </c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172892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>
        <v>0</v>
      </c>
      <c r="S2868" s="42">
        <v>7770</v>
      </c>
      <c r="T2868" s="22">
        <v>0</v>
      </c>
      <c r="U2868" s="22">
        <v>18520</v>
      </c>
      <c r="V2868" s="41">
        <v>0</v>
      </c>
      <c r="W2868" s="42">
        <v>24392</v>
      </c>
      <c r="X2868" s="22">
        <v>0</v>
      </c>
      <c r="Y2868" s="22">
        <v>16780</v>
      </c>
      <c r="Z2868" s="41">
        <v>0</v>
      </c>
      <c r="AA2868" s="42">
        <v>10420</v>
      </c>
      <c r="AB2868" s="22">
        <v>0</v>
      </c>
      <c r="AC2868" s="22">
        <v>15950</v>
      </c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173317.18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>
        <v>0</v>
      </c>
      <c r="S2871" s="40">
        <v>26974.04</v>
      </c>
      <c r="T2871" s="19">
        <v>0</v>
      </c>
      <c r="U2871" s="19">
        <v>2340</v>
      </c>
      <c r="V2871" s="39">
        <v>0</v>
      </c>
      <c r="W2871" s="40">
        <v>33680</v>
      </c>
      <c r="X2871" s="19">
        <v>0</v>
      </c>
      <c r="Y2871" s="19">
        <v>3000</v>
      </c>
      <c r="Z2871" s="39">
        <v>0</v>
      </c>
      <c r="AA2871" s="40">
        <v>11808</v>
      </c>
      <c r="AB2871" s="19">
        <v>0</v>
      </c>
      <c r="AC2871" s="19">
        <v>1500</v>
      </c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300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>
        <v>0</v>
      </c>
      <c r="S2872" s="42">
        <v>300</v>
      </c>
      <c r="T2872" s="22">
        <v>0</v>
      </c>
      <c r="U2872" s="22">
        <v>0</v>
      </c>
      <c r="V2872" s="41">
        <v>0</v>
      </c>
      <c r="W2872" s="42">
        <v>0</v>
      </c>
      <c r="X2872" s="22">
        <v>0</v>
      </c>
      <c r="Y2872" s="22">
        <v>0</v>
      </c>
      <c r="Z2872" s="41">
        <v>0</v>
      </c>
      <c r="AA2872" s="42">
        <v>0</v>
      </c>
      <c r="AB2872" s="22">
        <v>0</v>
      </c>
      <c r="AC2872" s="22">
        <v>0</v>
      </c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3724000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>
        <v>0</v>
      </c>
      <c r="AC2875" s="22">
        <v>3724000</v>
      </c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900</v>
      </c>
      <c r="E2878" s="32">
        <f t="shared" si="89"/>
        <v>4102155.42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>
        <v>0</v>
      </c>
      <c r="S2878" s="40">
        <v>243750</v>
      </c>
      <c r="T2878" s="19">
        <v>0</v>
      </c>
      <c r="U2878" s="19">
        <v>3270.42</v>
      </c>
      <c r="V2878" s="39">
        <v>0</v>
      </c>
      <c r="W2878" s="40">
        <v>2250</v>
      </c>
      <c r="X2878" s="19">
        <v>0</v>
      </c>
      <c r="Y2878" s="19">
        <v>1500</v>
      </c>
      <c r="Z2878" s="39">
        <v>0</v>
      </c>
      <c r="AA2878" s="40">
        <v>1500</v>
      </c>
      <c r="AB2878" s="19">
        <v>900</v>
      </c>
      <c r="AC2878" s="19">
        <v>2358185</v>
      </c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861612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40000</v>
      </c>
      <c r="T2881" s="19">
        <v>0</v>
      </c>
      <c r="U2881" s="19">
        <v>0</v>
      </c>
      <c r="V2881" s="39">
        <v>0</v>
      </c>
      <c r="W2881" s="40">
        <v>115000</v>
      </c>
      <c r="X2881" s="19">
        <v>0</v>
      </c>
      <c r="Y2881" s="19">
        <v>0</v>
      </c>
      <c r="Z2881" s="39">
        <v>0</v>
      </c>
      <c r="AA2881" s="40">
        <v>0</v>
      </c>
      <c r="AB2881" s="19">
        <v>0</v>
      </c>
      <c r="AC2881" s="19">
        <v>634982</v>
      </c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710340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>
        <v>0</v>
      </c>
      <c r="S2882" s="40">
        <v>27060</v>
      </c>
      <c r="T2882" s="19">
        <v>0</v>
      </c>
      <c r="U2882" s="19">
        <v>33210</v>
      </c>
      <c r="V2882" s="39">
        <v>0</v>
      </c>
      <c r="W2882" s="40">
        <v>62580</v>
      </c>
      <c r="X2882" s="19">
        <v>0</v>
      </c>
      <c r="Y2882" s="19">
        <v>59910</v>
      </c>
      <c r="Z2882" s="39">
        <v>0</v>
      </c>
      <c r="AA2882" s="40">
        <v>64890</v>
      </c>
      <c r="AB2882" s="19">
        <v>0</v>
      </c>
      <c r="AC2882" s="19">
        <v>69090</v>
      </c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46721448.57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>
        <v>3640270</v>
      </c>
      <c r="S2883" s="40">
        <v>0</v>
      </c>
      <c r="T2883" s="19">
        <v>3732940</v>
      </c>
      <c r="U2883" s="19">
        <v>0</v>
      </c>
      <c r="V2883" s="39">
        <v>4023942.56</v>
      </c>
      <c r="W2883" s="40">
        <v>0</v>
      </c>
      <c r="X2883" s="19">
        <v>3798757.22</v>
      </c>
      <c r="Y2883" s="19">
        <v>0</v>
      </c>
      <c r="Z2883" s="39">
        <v>3781507.22</v>
      </c>
      <c r="AA2883" s="40">
        <v>0</v>
      </c>
      <c r="AB2883" s="19">
        <v>5103099.96</v>
      </c>
      <c r="AC2883" s="19">
        <v>0</v>
      </c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2558380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>
        <v>200710</v>
      </c>
      <c r="S2884" s="40">
        <v>0</v>
      </c>
      <c r="T2884" s="19">
        <v>245800</v>
      </c>
      <c r="U2884" s="19">
        <v>0</v>
      </c>
      <c r="V2884" s="39">
        <v>218800</v>
      </c>
      <c r="W2884" s="40">
        <v>0</v>
      </c>
      <c r="X2884" s="19">
        <v>185000</v>
      </c>
      <c r="Y2884" s="19">
        <v>0</v>
      </c>
      <c r="Z2884" s="39">
        <v>185000</v>
      </c>
      <c r="AA2884" s="40">
        <v>0</v>
      </c>
      <c r="AB2884" s="19">
        <v>185000</v>
      </c>
      <c r="AC2884" s="19">
        <v>0</v>
      </c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1950900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>
        <v>299600</v>
      </c>
      <c r="S2886" s="40">
        <v>0</v>
      </c>
      <c r="T2886" s="19">
        <v>146300</v>
      </c>
      <c r="U2886" s="19">
        <v>0</v>
      </c>
      <c r="V2886" s="39">
        <v>146300</v>
      </c>
      <c r="W2886" s="40">
        <v>0</v>
      </c>
      <c r="X2886" s="19">
        <v>146300</v>
      </c>
      <c r="Y2886" s="19">
        <v>0</v>
      </c>
      <c r="Z2886" s="39">
        <v>146300</v>
      </c>
      <c r="AA2886" s="40">
        <v>0</v>
      </c>
      <c r="AB2886" s="19">
        <v>146300</v>
      </c>
      <c r="AC2886" s="19">
        <v>0</v>
      </c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18000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>
        <v>18000</v>
      </c>
      <c r="AC2888" s="22">
        <v>0</v>
      </c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16266.539999999997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>
        <v>0</v>
      </c>
      <c r="S2889" s="40">
        <v>0</v>
      </c>
      <c r="T2889" s="19">
        <v>0</v>
      </c>
      <c r="U2889" s="19">
        <v>0</v>
      </c>
      <c r="V2889" s="39">
        <v>5031.66</v>
      </c>
      <c r="W2889" s="40">
        <v>0</v>
      </c>
      <c r="X2889" s="19">
        <v>1677.22</v>
      </c>
      <c r="Y2889" s="19">
        <v>0</v>
      </c>
      <c r="Z2889" s="39">
        <v>1677.22</v>
      </c>
      <c r="AA2889" s="40">
        <v>0</v>
      </c>
      <c r="AB2889" s="19">
        <v>1677.22</v>
      </c>
      <c r="AC2889" s="19">
        <v>0</v>
      </c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1205380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>
        <v>96760</v>
      </c>
      <c r="S2893" s="40">
        <v>0</v>
      </c>
      <c r="T2893" s="19">
        <v>100840</v>
      </c>
      <c r="U2893" s="19">
        <v>0</v>
      </c>
      <c r="V2893" s="39">
        <v>92800</v>
      </c>
      <c r="W2893" s="40">
        <v>0</v>
      </c>
      <c r="X2893" s="19">
        <v>70770</v>
      </c>
      <c r="Y2893" s="19">
        <v>0</v>
      </c>
      <c r="Z2893" s="39">
        <v>124050</v>
      </c>
      <c r="AA2893" s="40">
        <v>0</v>
      </c>
      <c r="AB2893" s="19">
        <v>121780</v>
      </c>
      <c r="AC2893" s="19">
        <v>0</v>
      </c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1494140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>
        <v>126300</v>
      </c>
      <c r="S2894" s="40">
        <v>0</v>
      </c>
      <c r="T2894" s="19">
        <v>131820</v>
      </c>
      <c r="U2894" s="19">
        <v>0</v>
      </c>
      <c r="V2894" s="39">
        <v>129060</v>
      </c>
      <c r="W2894" s="40">
        <v>0</v>
      </c>
      <c r="X2894" s="19">
        <v>157090</v>
      </c>
      <c r="Y2894" s="19">
        <v>0</v>
      </c>
      <c r="Z2894" s="39">
        <v>103810</v>
      </c>
      <c r="AA2894" s="40">
        <v>0</v>
      </c>
      <c r="AB2894" s="19">
        <v>106080</v>
      </c>
      <c r="AC2894" s="19">
        <v>0</v>
      </c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1674650</v>
      </c>
      <c r="E2895" s="32">
        <f t="shared" si="91"/>
        <v>13639.2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>
        <v>102264</v>
      </c>
      <c r="S2895" s="40">
        <v>0</v>
      </c>
      <c r="T2895" s="19">
        <v>99862</v>
      </c>
      <c r="U2895" s="19">
        <v>8</v>
      </c>
      <c r="V2895" s="39">
        <v>93065</v>
      </c>
      <c r="W2895" s="40">
        <v>2712</v>
      </c>
      <c r="X2895" s="19">
        <v>100797</v>
      </c>
      <c r="Y2895" s="19">
        <v>0</v>
      </c>
      <c r="Z2895" s="39">
        <v>111495</v>
      </c>
      <c r="AA2895" s="40">
        <v>987.2</v>
      </c>
      <c r="AB2895" s="19">
        <v>118375</v>
      </c>
      <c r="AC2895" s="19">
        <v>627</v>
      </c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246225.66999999998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>
        <v>22820</v>
      </c>
      <c r="S2896" s="40">
        <v>0</v>
      </c>
      <c r="T2896" s="19">
        <v>11900</v>
      </c>
      <c r="U2896" s="19">
        <v>0</v>
      </c>
      <c r="V2896" s="39">
        <v>11900</v>
      </c>
      <c r="W2896" s="40">
        <v>0</v>
      </c>
      <c r="X2896" s="19">
        <v>11900</v>
      </c>
      <c r="Y2896" s="19">
        <v>0</v>
      </c>
      <c r="Z2896" s="39">
        <v>11900</v>
      </c>
      <c r="AA2896" s="40">
        <v>0</v>
      </c>
      <c r="AB2896" s="19">
        <v>11900</v>
      </c>
      <c r="AC2896" s="19">
        <v>0</v>
      </c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9003854.6199999992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>
        <v>988914</v>
      </c>
      <c r="S2897" s="40">
        <v>0</v>
      </c>
      <c r="T2897" s="19">
        <v>396321.8</v>
      </c>
      <c r="U2897" s="19">
        <v>0</v>
      </c>
      <c r="V2897" s="39">
        <v>883401</v>
      </c>
      <c r="W2897" s="40">
        <v>0</v>
      </c>
      <c r="X2897" s="19">
        <v>666124</v>
      </c>
      <c r="Y2897" s="19">
        <v>0</v>
      </c>
      <c r="Z2897" s="39">
        <v>663107</v>
      </c>
      <c r="AA2897" s="40">
        <v>0</v>
      </c>
      <c r="AB2897" s="19">
        <v>345843.4</v>
      </c>
      <c r="AC2897" s="19">
        <v>0</v>
      </c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4855576.42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>
        <v>371380</v>
      </c>
      <c r="S2898" s="40">
        <v>0</v>
      </c>
      <c r="T2898" s="19">
        <v>887318.2</v>
      </c>
      <c r="U2898" s="19">
        <v>0</v>
      </c>
      <c r="V2898" s="39">
        <v>381870</v>
      </c>
      <c r="W2898" s="40">
        <v>0</v>
      </c>
      <c r="X2898" s="19">
        <v>331342</v>
      </c>
      <c r="Y2898" s="19">
        <v>0</v>
      </c>
      <c r="Z2898" s="39">
        <v>329800</v>
      </c>
      <c r="AA2898" s="40">
        <v>0</v>
      </c>
      <c r="AB2898" s="19">
        <v>623832.6</v>
      </c>
      <c r="AC2898" s="19">
        <v>0</v>
      </c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221070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>
        <v>24050</v>
      </c>
      <c r="S2901" s="40">
        <v>0</v>
      </c>
      <c r="T2901" s="19">
        <v>24050</v>
      </c>
      <c r="U2901" s="19">
        <v>0</v>
      </c>
      <c r="V2901" s="39">
        <v>24050</v>
      </c>
      <c r="W2901" s="40">
        <v>0</v>
      </c>
      <c r="X2901" s="19">
        <v>0</v>
      </c>
      <c r="Y2901" s="19">
        <v>0</v>
      </c>
      <c r="Z2901" s="39">
        <v>0</v>
      </c>
      <c r="AA2901" s="40">
        <v>0</v>
      </c>
      <c r="AB2901" s="19">
        <v>0</v>
      </c>
      <c r="AC2901" s="19">
        <v>0</v>
      </c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611640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>
        <v>51740</v>
      </c>
      <c r="S2902" s="40">
        <v>0</v>
      </c>
      <c r="T2902" s="19">
        <v>51740</v>
      </c>
      <c r="U2902" s="19">
        <v>0</v>
      </c>
      <c r="V2902" s="39">
        <v>51740</v>
      </c>
      <c r="W2902" s="40">
        <v>0</v>
      </c>
      <c r="X2902" s="19">
        <v>50200</v>
      </c>
      <c r="Y2902" s="19">
        <v>0</v>
      </c>
      <c r="Z2902" s="39">
        <v>50200</v>
      </c>
      <c r="AA2902" s="40">
        <v>0</v>
      </c>
      <c r="AB2902" s="19">
        <v>50200</v>
      </c>
      <c r="AC2902" s="19">
        <v>0</v>
      </c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8280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>
        <v>0</v>
      </c>
      <c r="S2903" s="42">
        <v>0</v>
      </c>
      <c r="T2903" s="22">
        <v>0</v>
      </c>
      <c r="U2903" s="22">
        <v>0</v>
      </c>
      <c r="V2903" s="41">
        <v>1935</v>
      </c>
      <c r="W2903" s="42">
        <v>0</v>
      </c>
      <c r="X2903" s="22">
        <v>645</v>
      </c>
      <c r="Y2903" s="22">
        <v>0</v>
      </c>
      <c r="Z2903" s="41">
        <v>0</v>
      </c>
      <c r="AA2903" s="42">
        <v>0</v>
      </c>
      <c r="AB2903" s="22">
        <v>4655</v>
      </c>
      <c r="AC2903" s="22">
        <v>0</v>
      </c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6515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>
        <v>0</v>
      </c>
      <c r="S2904" s="42">
        <v>0</v>
      </c>
      <c r="T2904" s="22">
        <v>0</v>
      </c>
      <c r="U2904" s="22">
        <v>0</v>
      </c>
      <c r="V2904" s="41">
        <v>0</v>
      </c>
      <c r="W2904" s="42">
        <v>0</v>
      </c>
      <c r="X2904" s="22">
        <v>0</v>
      </c>
      <c r="Y2904" s="22">
        <v>0</v>
      </c>
      <c r="Z2904" s="41">
        <v>645</v>
      </c>
      <c r="AA2904" s="42">
        <v>0</v>
      </c>
      <c r="AB2904" s="22">
        <v>645</v>
      </c>
      <c r="AC2904" s="22">
        <v>0</v>
      </c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184800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>
        <v>16800</v>
      </c>
      <c r="S2909" s="40">
        <v>0</v>
      </c>
      <c r="T2909" s="19">
        <v>16800</v>
      </c>
      <c r="U2909" s="19">
        <v>0</v>
      </c>
      <c r="V2909" s="39">
        <v>16800</v>
      </c>
      <c r="W2909" s="40">
        <v>0</v>
      </c>
      <c r="X2909" s="19">
        <v>16800</v>
      </c>
      <c r="Y2909" s="19">
        <v>0</v>
      </c>
      <c r="Z2909" s="39">
        <v>16800</v>
      </c>
      <c r="AA2909" s="40">
        <v>0</v>
      </c>
      <c r="AB2909" s="19">
        <v>16800</v>
      </c>
      <c r="AC2909" s="19">
        <v>0</v>
      </c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1648380</v>
      </c>
      <c r="E2911" s="32">
        <f t="shared" si="91"/>
        <v>8940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>
        <v>148440</v>
      </c>
      <c r="S2911" s="40">
        <v>0</v>
      </c>
      <c r="T2911" s="19">
        <v>148440</v>
      </c>
      <c r="U2911" s="19">
        <v>0</v>
      </c>
      <c r="V2911" s="39">
        <v>132540</v>
      </c>
      <c r="W2911" s="40">
        <v>0</v>
      </c>
      <c r="X2911" s="19">
        <v>141400</v>
      </c>
      <c r="Y2911" s="19">
        <v>8940</v>
      </c>
      <c r="Z2911" s="39">
        <v>135420</v>
      </c>
      <c r="AA2911" s="40">
        <v>0</v>
      </c>
      <c r="AB2911" s="19">
        <v>59960</v>
      </c>
      <c r="AC2911" s="19">
        <v>0</v>
      </c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875380.20999999985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>
        <v>76963.600000000006</v>
      </c>
      <c r="S2914" s="40">
        <v>0</v>
      </c>
      <c r="T2914" s="19">
        <v>76652.800000000003</v>
      </c>
      <c r="U2914" s="19">
        <v>0</v>
      </c>
      <c r="V2914" s="39">
        <v>81568.2</v>
      </c>
      <c r="W2914" s="40">
        <v>0</v>
      </c>
      <c r="X2914" s="19">
        <v>76640.2</v>
      </c>
      <c r="Y2914" s="19">
        <v>0</v>
      </c>
      <c r="Z2914" s="39">
        <v>76295.199999999997</v>
      </c>
      <c r="AA2914" s="40">
        <v>0</v>
      </c>
      <c r="AB2914" s="19">
        <v>102534.61</v>
      </c>
      <c r="AC2914" s="19">
        <v>0</v>
      </c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1393453.46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>
        <v>115445.4</v>
      </c>
      <c r="S2915" s="40">
        <v>0</v>
      </c>
      <c r="T2915" s="19">
        <v>114979.2</v>
      </c>
      <c r="U2915" s="19">
        <v>0</v>
      </c>
      <c r="V2915" s="39">
        <v>122351.4</v>
      </c>
      <c r="W2915" s="40">
        <v>0</v>
      </c>
      <c r="X2915" s="19">
        <v>114960.3</v>
      </c>
      <c r="Y2915" s="19">
        <v>0</v>
      </c>
      <c r="Z2915" s="39">
        <v>114442.8</v>
      </c>
      <c r="AA2915" s="40">
        <v>0</v>
      </c>
      <c r="AB2915" s="19">
        <v>153801.96</v>
      </c>
      <c r="AC2915" s="19">
        <v>0</v>
      </c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81164.000000000015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>
        <v>6691.8</v>
      </c>
      <c r="S2916" s="40">
        <v>0</v>
      </c>
      <c r="T2916" s="19">
        <v>6979.8</v>
      </c>
      <c r="U2916" s="19">
        <v>0</v>
      </c>
      <c r="V2916" s="39">
        <v>6835.8</v>
      </c>
      <c r="W2916" s="40">
        <v>0</v>
      </c>
      <c r="X2916" s="19">
        <v>6835</v>
      </c>
      <c r="Y2916" s="19">
        <v>0</v>
      </c>
      <c r="Z2916" s="39">
        <v>6835</v>
      </c>
      <c r="AA2916" s="40">
        <v>0</v>
      </c>
      <c r="AB2916" s="19">
        <v>6835.8</v>
      </c>
      <c r="AC2916" s="19">
        <v>0</v>
      </c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23850</v>
      </c>
      <c r="E2917" s="32">
        <f t="shared" si="91"/>
        <v>900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>
        <v>2250</v>
      </c>
      <c r="S2917" s="40">
        <v>0</v>
      </c>
      <c r="T2917" s="19">
        <v>2250</v>
      </c>
      <c r="U2917" s="19">
        <v>0</v>
      </c>
      <c r="V2917" s="39">
        <v>2250</v>
      </c>
      <c r="W2917" s="40">
        <v>0</v>
      </c>
      <c r="X2917" s="19">
        <v>1500</v>
      </c>
      <c r="Y2917" s="19">
        <v>0</v>
      </c>
      <c r="Z2917" s="39">
        <v>1500</v>
      </c>
      <c r="AA2917" s="40">
        <v>0</v>
      </c>
      <c r="AB2917" s="19">
        <v>600</v>
      </c>
      <c r="AC2917" s="19">
        <v>900</v>
      </c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755270.72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>
        <v>64963</v>
      </c>
      <c r="S2918" s="40">
        <v>0</v>
      </c>
      <c r="T2918" s="19">
        <v>62412.800000000003</v>
      </c>
      <c r="U2918" s="19">
        <v>0</v>
      </c>
      <c r="V2918" s="39">
        <v>61157.279999999999</v>
      </c>
      <c r="W2918" s="40">
        <v>0</v>
      </c>
      <c r="X2918" s="19">
        <v>67789</v>
      </c>
      <c r="Y2918" s="19">
        <v>0</v>
      </c>
      <c r="Z2918" s="39">
        <v>63111</v>
      </c>
      <c r="AA2918" s="40">
        <v>0</v>
      </c>
      <c r="AB2918" s="19">
        <v>63372</v>
      </c>
      <c r="AC2918" s="19">
        <v>0</v>
      </c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46339.199999999997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>
        <v>9236.2000000000007</v>
      </c>
      <c r="S2920" s="40">
        <v>0</v>
      </c>
      <c r="T2920" s="19">
        <v>0</v>
      </c>
      <c r="U2920" s="19">
        <v>0</v>
      </c>
      <c r="V2920" s="39">
        <v>0</v>
      </c>
      <c r="W2920" s="40">
        <v>0</v>
      </c>
      <c r="X2920" s="19">
        <v>7844</v>
      </c>
      <c r="Y2920" s="19">
        <v>0</v>
      </c>
      <c r="Z2920" s="39">
        <v>0</v>
      </c>
      <c r="AA2920" s="40">
        <v>0</v>
      </c>
      <c r="AB2920" s="19">
        <v>0</v>
      </c>
      <c r="AC2920" s="19">
        <v>0</v>
      </c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3490037</v>
      </c>
      <c r="E2921" s="32">
        <f t="shared" si="91"/>
        <v>758200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>
        <v>0</v>
      </c>
      <c r="S2921" s="40">
        <v>0</v>
      </c>
      <c r="T2921" s="19">
        <v>241500</v>
      </c>
      <c r="U2921" s="19">
        <v>758200</v>
      </c>
      <c r="V2921" s="39">
        <v>0</v>
      </c>
      <c r="W2921" s="40">
        <v>0</v>
      </c>
      <c r="X2921" s="19">
        <v>0</v>
      </c>
      <c r="Y2921" s="19">
        <v>0</v>
      </c>
      <c r="Z2921" s="39">
        <v>0</v>
      </c>
      <c r="AA2921" s="40">
        <v>0</v>
      </c>
      <c r="AB2921" s="19">
        <v>1770337</v>
      </c>
      <c r="AC2921" s="19">
        <v>0</v>
      </c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479991</v>
      </c>
      <c r="E2922" s="32">
        <f t="shared" si="91"/>
        <v>241500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>
        <v>241500</v>
      </c>
      <c r="S2922" s="40">
        <v>0</v>
      </c>
      <c r="T2922" s="19">
        <v>17500</v>
      </c>
      <c r="U2922" s="19">
        <v>241500</v>
      </c>
      <c r="V2922" s="39">
        <v>16500</v>
      </c>
      <c r="W2922" s="40">
        <v>0</v>
      </c>
      <c r="X2922" s="19">
        <v>2500</v>
      </c>
      <c r="Y2922" s="19">
        <v>0</v>
      </c>
      <c r="Z2922" s="39">
        <v>2242</v>
      </c>
      <c r="AA2922" s="40">
        <v>0</v>
      </c>
      <c r="AB2922" s="19">
        <v>0</v>
      </c>
      <c r="AC2922" s="19">
        <v>0</v>
      </c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1183078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>
        <v>758200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>
        <v>0</v>
      </c>
      <c r="AA2925" s="42">
        <v>0</v>
      </c>
      <c r="AB2925" s="22">
        <v>424878</v>
      </c>
      <c r="AC2925" s="22">
        <v>0</v>
      </c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7894921.6500000004</v>
      </c>
      <c r="E2929" s="32">
        <f t="shared" si="91"/>
        <v>3655300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>
        <v>651800</v>
      </c>
      <c r="S2929" s="40">
        <v>0</v>
      </c>
      <c r="T2929" s="19">
        <v>0</v>
      </c>
      <c r="U2929" s="19">
        <v>0</v>
      </c>
      <c r="V2929" s="39">
        <v>645721.65</v>
      </c>
      <c r="W2929" s="40">
        <v>0</v>
      </c>
      <c r="X2929" s="19">
        <v>0</v>
      </c>
      <c r="Y2929" s="19">
        <v>0</v>
      </c>
      <c r="Z2929" s="39">
        <v>0</v>
      </c>
      <c r="AA2929" s="40">
        <v>0</v>
      </c>
      <c r="AB2929" s="19">
        <v>0</v>
      </c>
      <c r="AC2929" s="19">
        <v>97100</v>
      </c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1122800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>
        <v>340000</v>
      </c>
      <c r="S2930" s="40">
        <v>0</v>
      </c>
      <c r="T2930" s="19">
        <v>0</v>
      </c>
      <c r="U2930" s="19">
        <v>0</v>
      </c>
      <c r="V2930" s="39">
        <v>262600</v>
      </c>
      <c r="W2930" s="40">
        <v>0</v>
      </c>
      <c r="X2930" s="19">
        <v>0</v>
      </c>
      <c r="Y2930" s="19">
        <v>0</v>
      </c>
      <c r="Z2930" s="39">
        <v>0</v>
      </c>
      <c r="AA2930" s="40">
        <v>0</v>
      </c>
      <c r="AB2930" s="19">
        <v>0</v>
      </c>
      <c r="AC2930" s="19">
        <v>0</v>
      </c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1020.42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>
        <v>1020.42</v>
      </c>
      <c r="U2932" s="22">
        <v>0</v>
      </c>
      <c r="V2932" s="41">
        <v>0</v>
      </c>
      <c r="W2932" s="42">
        <v>0</v>
      </c>
      <c r="X2932" s="22">
        <v>0</v>
      </c>
      <c r="Y2932" s="22">
        <v>0</v>
      </c>
      <c r="Z2932" s="41">
        <v>0</v>
      </c>
      <c r="AA2932" s="42">
        <v>0</v>
      </c>
      <c r="AB2932" s="22">
        <v>0</v>
      </c>
      <c r="AC2932" s="22">
        <v>0</v>
      </c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>
        <v>0</v>
      </c>
      <c r="AA2933" s="42">
        <v>0</v>
      </c>
      <c r="AB2933" s="22">
        <v>0</v>
      </c>
      <c r="AC2933" s="22">
        <v>0</v>
      </c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70618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0</v>
      </c>
      <c r="S2937" s="40">
        <v>0</v>
      </c>
      <c r="T2937" s="19">
        <v>0</v>
      </c>
      <c r="U2937" s="19">
        <v>0</v>
      </c>
      <c r="V2937" s="39">
        <v>0</v>
      </c>
      <c r="W2937" s="40">
        <v>0</v>
      </c>
      <c r="X2937" s="19">
        <v>0</v>
      </c>
      <c r="Y2937" s="19">
        <v>0</v>
      </c>
      <c r="Z2937" s="39">
        <v>0</v>
      </c>
      <c r="AA2937" s="40">
        <v>0</v>
      </c>
      <c r="AB2937" s="19">
        <v>48788</v>
      </c>
      <c r="AC2937" s="19">
        <v>0</v>
      </c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198400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>
        <v>0</v>
      </c>
      <c r="S2945" s="42">
        <v>0</v>
      </c>
      <c r="T2945" s="22">
        <v>0</v>
      </c>
      <c r="U2945" s="22">
        <v>0</v>
      </c>
      <c r="V2945" s="41">
        <v>0</v>
      </c>
      <c r="W2945" s="42">
        <v>0</v>
      </c>
      <c r="X2945" s="22">
        <v>0</v>
      </c>
      <c r="Y2945" s="22">
        <v>0</v>
      </c>
      <c r="Z2945" s="41">
        <v>0</v>
      </c>
      <c r="AA2945" s="42">
        <v>0</v>
      </c>
      <c r="AB2945" s="22">
        <v>148600</v>
      </c>
      <c r="AC2945" s="22">
        <v>0</v>
      </c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137182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>
        <v>0</v>
      </c>
      <c r="S2952" s="40">
        <v>0</v>
      </c>
      <c r="T2952" s="19">
        <v>19930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>
        <v>29390</v>
      </c>
      <c r="AA2952" s="40">
        <v>0</v>
      </c>
      <c r="AB2952" s="19">
        <v>6098</v>
      </c>
      <c r="AC2952" s="19">
        <v>0</v>
      </c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178546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>
        <v>2770</v>
      </c>
      <c r="AA2954" s="42">
        <v>0</v>
      </c>
      <c r="AB2954" s="22">
        <v>8726</v>
      </c>
      <c r="AC2954" s="22">
        <v>0</v>
      </c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64320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>
        <v>480</v>
      </c>
      <c r="S2956" s="42">
        <v>0</v>
      </c>
      <c r="T2956" s="22">
        <v>0</v>
      </c>
      <c r="U2956" s="22">
        <v>0</v>
      </c>
      <c r="V2956" s="41">
        <v>2400</v>
      </c>
      <c r="W2956" s="42">
        <v>0</v>
      </c>
      <c r="X2956" s="22">
        <v>47160</v>
      </c>
      <c r="Y2956" s="22">
        <v>0</v>
      </c>
      <c r="Z2956" s="41">
        <v>0</v>
      </c>
      <c r="AA2956" s="42">
        <v>0</v>
      </c>
      <c r="AB2956" s="22">
        <v>0</v>
      </c>
      <c r="AC2956" s="22">
        <v>0</v>
      </c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1117094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>
        <v>155782</v>
      </c>
      <c r="S2961" s="40">
        <v>0</v>
      </c>
      <c r="T2961" s="19">
        <v>53382</v>
      </c>
      <c r="U2961" s="19">
        <v>0</v>
      </c>
      <c r="V2961" s="39">
        <v>72636</v>
      </c>
      <c r="W2961" s="40">
        <v>0</v>
      </c>
      <c r="X2961" s="19">
        <v>78944</v>
      </c>
      <c r="Y2961" s="19">
        <v>0</v>
      </c>
      <c r="Z2961" s="39">
        <v>65973</v>
      </c>
      <c r="AA2961" s="40">
        <v>0</v>
      </c>
      <c r="AB2961" s="19">
        <v>122497</v>
      </c>
      <c r="AC2961" s="19">
        <v>0</v>
      </c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148500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>
        <v>0</v>
      </c>
      <c r="S2963" s="40">
        <v>0</v>
      </c>
      <c r="T2963" s="19">
        <v>29770</v>
      </c>
      <c r="U2963" s="19">
        <v>0</v>
      </c>
      <c r="V2963" s="39">
        <v>16600</v>
      </c>
      <c r="W2963" s="40">
        <v>0</v>
      </c>
      <c r="X2963" s="19">
        <v>15890</v>
      </c>
      <c r="Y2963" s="19">
        <v>0</v>
      </c>
      <c r="Z2963" s="39">
        <v>21360</v>
      </c>
      <c r="AA2963" s="40">
        <v>0</v>
      </c>
      <c r="AB2963" s="19">
        <v>0</v>
      </c>
      <c r="AC2963" s="19">
        <v>0</v>
      </c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15502.5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>
        <v>0</v>
      </c>
      <c r="S2964" s="40">
        <v>0</v>
      </c>
      <c r="T2964" s="19">
        <v>0</v>
      </c>
      <c r="U2964" s="19">
        <v>0</v>
      </c>
      <c r="V2964" s="39">
        <v>0</v>
      </c>
      <c r="W2964" s="40">
        <v>0</v>
      </c>
      <c r="X2964" s="19">
        <v>0</v>
      </c>
      <c r="Y2964" s="19">
        <v>0</v>
      </c>
      <c r="Z2964" s="39">
        <v>6512.5</v>
      </c>
      <c r="AA2964" s="40">
        <v>0</v>
      </c>
      <c r="AB2964" s="19">
        <v>0</v>
      </c>
      <c r="AC2964" s="19">
        <v>0</v>
      </c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406132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>
        <v>0</v>
      </c>
      <c r="S2965" s="40">
        <v>0</v>
      </c>
      <c r="T2965" s="19">
        <v>18570</v>
      </c>
      <c r="U2965" s="19">
        <v>0</v>
      </c>
      <c r="V2965" s="39">
        <v>30440</v>
      </c>
      <c r="W2965" s="40">
        <v>0</v>
      </c>
      <c r="X2965" s="19">
        <v>16280</v>
      </c>
      <c r="Y2965" s="19">
        <v>0</v>
      </c>
      <c r="Z2965" s="39">
        <v>7760</v>
      </c>
      <c r="AA2965" s="40">
        <v>0</v>
      </c>
      <c r="AB2965" s="19">
        <v>24552</v>
      </c>
      <c r="AC2965" s="19">
        <v>0</v>
      </c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805562.60000000009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>
        <v>250252.4</v>
      </c>
      <c r="S2966" s="40">
        <v>0</v>
      </c>
      <c r="T2966" s="19">
        <v>37976</v>
      </c>
      <c r="U2966" s="19">
        <v>0</v>
      </c>
      <c r="V2966" s="39">
        <v>54974.400000000001</v>
      </c>
      <c r="W2966" s="40">
        <v>0</v>
      </c>
      <c r="X2966" s="19">
        <v>35151</v>
      </c>
      <c r="Y2966" s="19">
        <v>0</v>
      </c>
      <c r="Z2966" s="39">
        <v>36845.800000000003</v>
      </c>
      <c r="AA2966" s="40">
        <v>0</v>
      </c>
      <c r="AB2966" s="19">
        <v>64521</v>
      </c>
      <c r="AC2966" s="19">
        <v>0</v>
      </c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271598.5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>
        <v>0</v>
      </c>
      <c r="S2968" s="40">
        <v>0</v>
      </c>
      <c r="T2968" s="19">
        <v>69725</v>
      </c>
      <c r="U2968" s="19">
        <v>0</v>
      </c>
      <c r="V2968" s="39">
        <v>2750</v>
      </c>
      <c r="W2968" s="40">
        <v>0</v>
      </c>
      <c r="X2968" s="19">
        <v>37367.5</v>
      </c>
      <c r="Y2968" s="19">
        <v>0</v>
      </c>
      <c r="Z2968" s="39">
        <v>1730</v>
      </c>
      <c r="AA2968" s="40">
        <v>0</v>
      </c>
      <c r="AB2968" s="19">
        <v>32436</v>
      </c>
      <c r="AC2968" s="19">
        <v>0</v>
      </c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60419.8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>
        <v>60419.8</v>
      </c>
      <c r="Y2970" s="19">
        <v>0</v>
      </c>
      <c r="Z2970" s="39">
        <v>0</v>
      </c>
      <c r="AA2970" s="40">
        <v>0</v>
      </c>
      <c r="AB2970" s="19">
        <v>0</v>
      </c>
      <c r="AC2970" s="19">
        <v>0</v>
      </c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227082.5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>
        <v>32825</v>
      </c>
      <c r="S2971" s="40">
        <v>0</v>
      </c>
      <c r="T2971" s="19">
        <v>0</v>
      </c>
      <c r="U2971" s="19">
        <v>0</v>
      </c>
      <c r="V2971" s="39">
        <v>33587.5</v>
      </c>
      <c r="W2971" s="40">
        <v>0</v>
      </c>
      <c r="X2971" s="19">
        <v>0</v>
      </c>
      <c r="Y2971" s="19">
        <v>0</v>
      </c>
      <c r="Z2971" s="39">
        <v>21150</v>
      </c>
      <c r="AA2971" s="40">
        <v>0</v>
      </c>
      <c r="AB2971" s="19">
        <v>33300</v>
      </c>
      <c r="AC2971" s="19">
        <v>0</v>
      </c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304730.31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>
        <v>10860</v>
      </c>
      <c r="S2972" s="40">
        <v>0</v>
      </c>
      <c r="T2972" s="19">
        <v>10223.299999999999</v>
      </c>
      <c r="U2972" s="19">
        <v>0</v>
      </c>
      <c r="V2972" s="39">
        <v>37191.699999999997</v>
      </c>
      <c r="W2972" s="40">
        <v>0</v>
      </c>
      <c r="X2972" s="19">
        <v>2255.0300000000002</v>
      </c>
      <c r="Y2972" s="19">
        <v>0</v>
      </c>
      <c r="Z2972" s="39">
        <v>10628.18</v>
      </c>
      <c r="AA2972" s="40">
        <v>0</v>
      </c>
      <c r="AB2972" s="19">
        <v>17117.23</v>
      </c>
      <c r="AC2972" s="19">
        <v>0</v>
      </c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105063.3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>
        <v>105063.3</v>
      </c>
      <c r="Y2973" s="22">
        <v>0</v>
      </c>
      <c r="Z2973" s="41">
        <v>0</v>
      </c>
      <c r="AA2973" s="42">
        <v>0</v>
      </c>
      <c r="AB2973" s="22">
        <v>0</v>
      </c>
      <c r="AC2973" s="22">
        <v>0</v>
      </c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274940.86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>
        <v>97800</v>
      </c>
      <c r="S2975" s="40">
        <v>0</v>
      </c>
      <c r="T2975" s="19">
        <v>0</v>
      </c>
      <c r="U2975" s="19">
        <v>0</v>
      </c>
      <c r="V2975" s="39">
        <v>0</v>
      </c>
      <c r="W2975" s="40">
        <v>0</v>
      </c>
      <c r="X2975" s="19">
        <v>56414.86</v>
      </c>
      <c r="Y2975" s="19">
        <v>0</v>
      </c>
      <c r="Z2975" s="39">
        <v>17976</v>
      </c>
      <c r="AA2975" s="40">
        <v>0</v>
      </c>
      <c r="AB2975" s="19">
        <v>0</v>
      </c>
      <c r="AC2975" s="19">
        <v>0</v>
      </c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400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>
        <v>400</v>
      </c>
      <c r="AC2976" s="22">
        <v>0</v>
      </c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>
        <v>0</v>
      </c>
      <c r="S2980" s="40">
        <v>0</v>
      </c>
      <c r="T2980" s="19">
        <v>0</v>
      </c>
      <c r="U2980" s="19">
        <v>0</v>
      </c>
      <c r="V2980" s="39">
        <v>0</v>
      </c>
      <c r="W2980" s="40">
        <v>0</v>
      </c>
      <c r="X2980" s="19">
        <v>0</v>
      </c>
      <c r="Y2980" s="19">
        <v>0</v>
      </c>
      <c r="Z2980" s="39">
        <v>0</v>
      </c>
      <c r="AA2980" s="40">
        <v>0</v>
      </c>
      <c r="AB2980" s="19">
        <v>0</v>
      </c>
      <c r="AC2980" s="19">
        <v>0</v>
      </c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757243.55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>
        <v>63000</v>
      </c>
      <c r="S2983" s="40">
        <v>0</v>
      </c>
      <c r="T2983" s="19">
        <v>47800.1</v>
      </c>
      <c r="U2983" s="19">
        <v>0</v>
      </c>
      <c r="V2983" s="39">
        <v>61676</v>
      </c>
      <c r="W2983" s="40">
        <v>0</v>
      </c>
      <c r="X2983" s="19">
        <v>43855</v>
      </c>
      <c r="Y2983" s="19">
        <v>0</v>
      </c>
      <c r="Z2983" s="39">
        <v>61756.5</v>
      </c>
      <c r="AA2983" s="40">
        <v>0</v>
      </c>
      <c r="AB2983" s="19">
        <v>66539.5</v>
      </c>
      <c r="AC2983" s="19">
        <v>0</v>
      </c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1728712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>
        <v>148876</v>
      </c>
      <c r="S2984" s="40">
        <v>0</v>
      </c>
      <c r="T2984" s="19">
        <v>148876</v>
      </c>
      <c r="U2984" s="19">
        <v>0</v>
      </c>
      <c r="V2984" s="39">
        <v>148876</v>
      </c>
      <c r="W2984" s="40">
        <v>0</v>
      </c>
      <c r="X2984" s="19">
        <v>148876</v>
      </c>
      <c r="Y2984" s="19">
        <v>0</v>
      </c>
      <c r="Z2984" s="39">
        <v>148876</v>
      </c>
      <c r="AA2984" s="40">
        <v>0</v>
      </c>
      <c r="AB2984" s="19">
        <v>148876</v>
      </c>
      <c r="AC2984" s="19">
        <v>0</v>
      </c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702176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>
        <v>47664</v>
      </c>
      <c r="S2987" s="42">
        <v>0</v>
      </c>
      <c r="T2987" s="22">
        <v>47664</v>
      </c>
      <c r="U2987" s="22">
        <v>0</v>
      </c>
      <c r="V2987" s="41">
        <v>47664</v>
      </c>
      <c r="W2987" s="42">
        <v>0</v>
      </c>
      <c r="X2987" s="22">
        <v>47664</v>
      </c>
      <c r="Y2987" s="22">
        <v>0</v>
      </c>
      <c r="Z2987" s="41">
        <v>47664</v>
      </c>
      <c r="AA2987" s="42">
        <v>0</v>
      </c>
      <c r="AB2987" s="22">
        <v>0</v>
      </c>
      <c r="AC2987" s="22">
        <v>0</v>
      </c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812640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>
        <v>80016</v>
      </c>
      <c r="S2988" s="42">
        <v>0</v>
      </c>
      <c r="T2988" s="22">
        <v>58884</v>
      </c>
      <c r="U2988" s="22">
        <v>0</v>
      </c>
      <c r="V2988" s="41">
        <v>75144</v>
      </c>
      <c r="W2988" s="42">
        <v>0</v>
      </c>
      <c r="X2988" s="22">
        <v>80556</v>
      </c>
      <c r="Y2988" s="22">
        <v>0</v>
      </c>
      <c r="Z2988" s="41">
        <v>90372</v>
      </c>
      <c r="AA2988" s="42">
        <v>0</v>
      </c>
      <c r="AB2988" s="22">
        <v>92760</v>
      </c>
      <c r="AC2988" s="22">
        <v>0</v>
      </c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>
        <v>0</v>
      </c>
      <c r="S2989" s="40">
        <v>0</v>
      </c>
      <c r="T2989" s="19">
        <v>0</v>
      </c>
      <c r="U2989" s="19">
        <v>0</v>
      </c>
      <c r="V2989" s="39">
        <v>0</v>
      </c>
      <c r="W2989" s="40">
        <v>0</v>
      </c>
      <c r="X2989" s="19">
        <v>0</v>
      </c>
      <c r="Y2989" s="19">
        <v>0</v>
      </c>
      <c r="Z2989" s="39">
        <v>0</v>
      </c>
      <c r="AA2989" s="40">
        <v>0</v>
      </c>
      <c r="AB2989" s="19">
        <v>0</v>
      </c>
      <c r="AC2989" s="19">
        <v>0</v>
      </c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1828607.9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>
        <v>65914</v>
      </c>
      <c r="S2991" s="40">
        <v>0</v>
      </c>
      <c r="T2991" s="19">
        <v>28840</v>
      </c>
      <c r="U2991" s="19">
        <v>0</v>
      </c>
      <c r="V2991" s="39">
        <v>122877.5</v>
      </c>
      <c r="W2991" s="40">
        <v>0</v>
      </c>
      <c r="X2991" s="19">
        <v>97780</v>
      </c>
      <c r="Y2991" s="19">
        <v>0</v>
      </c>
      <c r="Z2991" s="39">
        <v>92144</v>
      </c>
      <c r="AA2991" s="40">
        <v>0</v>
      </c>
      <c r="AB2991" s="19">
        <v>31997</v>
      </c>
      <c r="AC2991" s="19">
        <v>0</v>
      </c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5105332.5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>
        <v>196535.5</v>
      </c>
      <c r="S2992" s="40">
        <v>0</v>
      </c>
      <c r="T2992" s="19">
        <v>520974.5</v>
      </c>
      <c r="U2992" s="19">
        <v>0</v>
      </c>
      <c r="V2992" s="39">
        <v>342613</v>
      </c>
      <c r="W2992" s="40">
        <v>0</v>
      </c>
      <c r="X2992" s="19">
        <v>383629</v>
      </c>
      <c r="Y2992" s="19">
        <v>0</v>
      </c>
      <c r="Z2992" s="39">
        <v>198550</v>
      </c>
      <c r="AA2992" s="40">
        <v>0</v>
      </c>
      <c r="AB2992" s="19">
        <v>762072.5</v>
      </c>
      <c r="AC2992" s="19">
        <v>0</v>
      </c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1347474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>
        <v>0</v>
      </c>
      <c r="S2993" s="40">
        <v>0</v>
      </c>
      <c r="T2993" s="19">
        <v>182870</v>
      </c>
      <c r="U2993" s="19">
        <v>0</v>
      </c>
      <c r="V2993" s="39">
        <v>129700</v>
      </c>
      <c r="W2993" s="40">
        <v>0</v>
      </c>
      <c r="X2993" s="19">
        <v>99445</v>
      </c>
      <c r="Y2993" s="19">
        <v>0</v>
      </c>
      <c r="Z2993" s="39">
        <v>6000</v>
      </c>
      <c r="AA2993" s="40">
        <v>0</v>
      </c>
      <c r="AB2993" s="19">
        <v>345870</v>
      </c>
      <c r="AC2993" s="19">
        <v>0</v>
      </c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276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>
        <v>6</v>
      </c>
      <c r="S2995" s="40">
        <v>0</v>
      </c>
      <c r="T2995" s="19">
        <v>18</v>
      </c>
      <c r="U2995" s="19">
        <v>0</v>
      </c>
      <c r="V2995" s="39">
        <v>30</v>
      </c>
      <c r="W2995" s="40">
        <v>0</v>
      </c>
      <c r="X2995" s="19">
        <v>18</v>
      </c>
      <c r="Y2995" s="19">
        <v>0</v>
      </c>
      <c r="Z2995" s="39">
        <v>24</v>
      </c>
      <c r="AA2995" s="40">
        <v>0</v>
      </c>
      <c r="AB2995" s="19">
        <v>24</v>
      </c>
      <c r="AC2995" s="19">
        <v>0</v>
      </c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4586123.18</v>
      </c>
      <c r="E2996" s="32">
        <f t="shared" si="93"/>
        <v>216085.07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>
        <v>345890.73</v>
      </c>
      <c r="S2996" s="40">
        <v>3889</v>
      </c>
      <c r="T2996" s="19">
        <v>399171.47</v>
      </c>
      <c r="U2996" s="19">
        <v>32463</v>
      </c>
      <c r="V2996" s="39">
        <v>394541.66</v>
      </c>
      <c r="W2996" s="40">
        <v>31085</v>
      </c>
      <c r="X2996" s="19">
        <v>406715.17</v>
      </c>
      <c r="Y2996" s="19">
        <v>19539</v>
      </c>
      <c r="Z2996" s="39">
        <v>378272.68</v>
      </c>
      <c r="AA2996" s="40">
        <v>23484</v>
      </c>
      <c r="AB2996" s="19">
        <v>365131.36</v>
      </c>
      <c r="AC2996" s="19">
        <v>16338.07</v>
      </c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16967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>
        <v>535</v>
      </c>
      <c r="S2997" s="40">
        <v>0</v>
      </c>
      <c r="T2997" s="19">
        <v>530.19000000000005</v>
      </c>
      <c r="U2997" s="19">
        <v>0</v>
      </c>
      <c r="V2997" s="39">
        <v>535</v>
      </c>
      <c r="W2997" s="40">
        <v>0</v>
      </c>
      <c r="X2997" s="19">
        <v>535</v>
      </c>
      <c r="Y2997" s="19">
        <v>0</v>
      </c>
      <c r="Z2997" s="39">
        <v>535</v>
      </c>
      <c r="AA2997" s="40">
        <v>0</v>
      </c>
      <c r="AB2997" s="19">
        <v>535</v>
      </c>
      <c r="AC2997" s="19">
        <v>0</v>
      </c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111444.19</v>
      </c>
      <c r="E2998" s="32">
        <f t="shared" si="93"/>
        <v>1193.79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>
        <v>9583.0300000000007</v>
      </c>
      <c r="S2998" s="40">
        <v>0</v>
      </c>
      <c r="T2998" s="19">
        <v>8523.32</v>
      </c>
      <c r="U2998" s="19">
        <v>0</v>
      </c>
      <c r="V2998" s="39">
        <v>8644.9500000000007</v>
      </c>
      <c r="W2998" s="40">
        <v>1051.27</v>
      </c>
      <c r="X2998" s="19">
        <v>7567.78</v>
      </c>
      <c r="Y2998" s="19">
        <v>0</v>
      </c>
      <c r="Z2998" s="39">
        <v>7801.73</v>
      </c>
      <c r="AA2998" s="40">
        <v>0</v>
      </c>
      <c r="AB2998" s="19">
        <v>0</v>
      </c>
      <c r="AC2998" s="19">
        <v>0</v>
      </c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198586.86</v>
      </c>
      <c r="E2999" s="32">
        <f t="shared" si="93"/>
        <v>6644.7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>
        <v>16157</v>
      </c>
      <c r="S2999" s="40">
        <v>0</v>
      </c>
      <c r="T2999" s="19">
        <v>9842.93</v>
      </c>
      <c r="U2999" s="19">
        <v>0</v>
      </c>
      <c r="V2999" s="39">
        <v>27497.93</v>
      </c>
      <c r="W2999" s="40">
        <v>6644.7</v>
      </c>
      <c r="X2999" s="19">
        <v>15726</v>
      </c>
      <c r="Y2999" s="19">
        <v>0</v>
      </c>
      <c r="Z2999" s="39">
        <v>12519</v>
      </c>
      <c r="AA2999" s="40">
        <v>0</v>
      </c>
      <c r="AB2999" s="19">
        <v>3745</v>
      </c>
      <c r="AC2999" s="19">
        <v>0</v>
      </c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34562.800000000003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>
        <v>1991</v>
      </c>
      <c r="S3000" s="40">
        <v>0</v>
      </c>
      <c r="T3000" s="19">
        <v>5555</v>
      </c>
      <c r="U3000" s="19">
        <v>0</v>
      </c>
      <c r="V3000" s="39">
        <v>2368</v>
      </c>
      <c r="W3000" s="40">
        <v>0</v>
      </c>
      <c r="X3000" s="19">
        <v>1552</v>
      </c>
      <c r="Y3000" s="19">
        <v>0</v>
      </c>
      <c r="Z3000" s="39">
        <v>1959.8</v>
      </c>
      <c r="AA3000" s="40">
        <v>0</v>
      </c>
      <c r="AB3000" s="19">
        <v>0</v>
      </c>
      <c r="AC3000" s="19">
        <v>0</v>
      </c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0</v>
      </c>
      <c r="S3002" s="40">
        <v>0</v>
      </c>
      <c r="T3002" s="19">
        <v>0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>
        <v>0</v>
      </c>
      <c r="AA3002" s="40">
        <v>0</v>
      </c>
      <c r="AB3002" s="19">
        <v>0</v>
      </c>
      <c r="AC3002" s="19">
        <v>0</v>
      </c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22401003.5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>
        <v>1525887.22</v>
      </c>
      <c r="S3003" s="40">
        <v>0</v>
      </c>
      <c r="T3003" s="19">
        <v>752994.36</v>
      </c>
      <c r="U3003" s="19">
        <v>0</v>
      </c>
      <c r="V3003" s="39">
        <v>1165160.4099999999</v>
      </c>
      <c r="W3003" s="40">
        <v>0</v>
      </c>
      <c r="X3003" s="19">
        <v>1805365.37</v>
      </c>
      <c r="Y3003" s="19">
        <v>0</v>
      </c>
      <c r="Z3003" s="39">
        <v>2214856.11</v>
      </c>
      <c r="AA3003" s="40">
        <v>0</v>
      </c>
      <c r="AB3003" s="19">
        <v>1863580.82</v>
      </c>
      <c r="AC3003" s="19">
        <v>0</v>
      </c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9181977.3200000003</v>
      </c>
      <c r="E3005" s="32">
        <f t="shared" si="93"/>
        <v>558139.12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>
        <v>1064890.23</v>
      </c>
      <c r="S3005" s="40">
        <v>0</v>
      </c>
      <c r="T3005" s="19">
        <v>495753.54</v>
      </c>
      <c r="U3005" s="19">
        <v>0</v>
      </c>
      <c r="V3005" s="39">
        <v>648865.72</v>
      </c>
      <c r="W3005" s="40">
        <v>107</v>
      </c>
      <c r="X3005" s="19">
        <v>612251.11</v>
      </c>
      <c r="Y3005" s="19">
        <v>0</v>
      </c>
      <c r="Z3005" s="39">
        <v>1018340.86</v>
      </c>
      <c r="AA3005" s="40">
        <v>0</v>
      </c>
      <c r="AB3005" s="19">
        <v>1271403.68</v>
      </c>
      <c r="AC3005" s="19">
        <v>0</v>
      </c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5982287.5999999987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>
        <v>294335.8</v>
      </c>
      <c r="S3006" s="40">
        <v>0</v>
      </c>
      <c r="T3006" s="19">
        <v>346499.2</v>
      </c>
      <c r="U3006" s="19">
        <v>0</v>
      </c>
      <c r="V3006" s="39">
        <v>459810.2</v>
      </c>
      <c r="W3006" s="40">
        <v>0</v>
      </c>
      <c r="X3006" s="19">
        <v>458612.2</v>
      </c>
      <c r="Y3006" s="19">
        <v>0</v>
      </c>
      <c r="Z3006" s="39">
        <v>409615.6</v>
      </c>
      <c r="AA3006" s="40">
        <v>0</v>
      </c>
      <c r="AB3006" s="19">
        <v>541535.6</v>
      </c>
      <c r="AC3006" s="19">
        <v>0</v>
      </c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836464.60000000009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>
        <v>39503</v>
      </c>
      <c r="S3007" s="40">
        <v>0</v>
      </c>
      <c r="T3007" s="19">
        <v>56524</v>
      </c>
      <c r="U3007" s="19">
        <v>0</v>
      </c>
      <c r="V3007" s="39">
        <v>69487</v>
      </c>
      <c r="W3007" s="40">
        <v>0</v>
      </c>
      <c r="X3007" s="19">
        <v>69130.399999999994</v>
      </c>
      <c r="Y3007" s="19">
        <v>0</v>
      </c>
      <c r="Z3007" s="39">
        <v>79431</v>
      </c>
      <c r="AA3007" s="40">
        <v>0</v>
      </c>
      <c r="AB3007" s="19">
        <v>67392.399999999994</v>
      </c>
      <c r="AC3007" s="19">
        <v>0</v>
      </c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413372.9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>
        <v>0</v>
      </c>
      <c r="S3008" s="40">
        <v>0</v>
      </c>
      <c r="T3008" s="19">
        <v>0</v>
      </c>
      <c r="U3008" s="19">
        <v>0</v>
      </c>
      <c r="V3008" s="39">
        <v>57382.9</v>
      </c>
      <c r="W3008" s="40">
        <v>0</v>
      </c>
      <c r="X3008" s="19">
        <v>0</v>
      </c>
      <c r="Y3008" s="19">
        <v>0</v>
      </c>
      <c r="Z3008" s="39">
        <v>43300</v>
      </c>
      <c r="AA3008" s="40">
        <v>0</v>
      </c>
      <c r="AB3008" s="19">
        <v>0</v>
      </c>
      <c r="AC3008" s="19">
        <v>0</v>
      </c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1355068.8800000001</v>
      </c>
      <c r="E3009" s="32">
        <f t="shared" si="93"/>
        <v>50000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>
        <v>4570.7700000000004</v>
      </c>
      <c r="S3009" s="40">
        <v>0</v>
      </c>
      <c r="T3009" s="19">
        <v>113819.4</v>
      </c>
      <c r="U3009" s="19">
        <v>0</v>
      </c>
      <c r="V3009" s="39">
        <v>101355.74</v>
      </c>
      <c r="W3009" s="40">
        <v>50000</v>
      </c>
      <c r="X3009" s="19">
        <v>72590</v>
      </c>
      <c r="Y3009" s="19">
        <v>0</v>
      </c>
      <c r="Z3009" s="39">
        <v>141878.74</v>
      </c>
      <c r="AA3009" s="40">
        <v>0</v>
      </c>
      <c r="AB3009" s="19">
        <v>64934.2</v>
      </c>
      <c r="AC3009" s="19">
        <v>0</v>
      </c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959504.7</v>
      </c>
      <c r="E3011" s="32">
        <f t="shared" si="93"/>
        <v>4250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>
        <v>45700</v>
      </c>
      <c r="S3011" s="40">
        <v>0</v>
      </c>
      <c r="T3011" s="19">
        <v>70340</v>
      </c>
      <c r="U3011" s="19">
        <v>4250</v>
      </c>
      <c r="V3011" s="39">
        <v>31730</v>
      </c>
      <c r="W3011" s="40">
        <v>0</v>
      </c>
      <c r="X3011" s="19">
        <v>11925</v>
      </c>
      <c r="Y3011" s="19">
        <v>0</v>
      </c>
      <c r="Z3011" s="39">
        <v>8790</v>
      </c>
      <c r="AA3011" s="40">
        <v>0</v>
      </c>
      <c r="AB3011" s="19">
        <v>451540</v>
      </c>
      <c r="AC3011" s="19">
        <v>0</v>
      </c>
      <c r="AD3011" s="45" t="s">
        <v>1656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626500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>
        <v>119800</v>
      </c>
      <c r="S3015" s="40">
        <v>0</v>
      </c>
      <c r="T3015" s="19">
        <v>59900</v>
      </c>
      <c r="U3015" s="19">
        <v>0</v>
      </c>
      <c r="V3015" s="39">
        <v>59900</v>
      </c>
      <c r="W3015" s="40">
        <v>0</v>
      </c>
      <c r="X3015" s="19">
        <v>59900</v>
      </c>
      <c r="Y3015" s="19">
        <v>0</v>
      </c>
      <c r="Z3015" s="39">
        <v>59900</v>
      </c>
      <c r="AA3015" s="40">
        <v>0</v>
      </c>
      <c r="AB3015" s="19">
        <v>59900</v>
      </c>
      <c r="AC3015" s="19">
        <v>0</v>
      </c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462570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>
        <v>9000</v>
      </c>
      <c r="S3020" s="42">
        <v>0</v>
      </c>
      <c r="T3020" s="22">
        <v>136800</v>
      </c>
      <c r="U3020" s="22">
        <v>0</v>
      </c>
      <c r="V3020" s="41">
        <v>9000</v>
      </c>
      <c r="W3020" s="42">
        <v>0</v>
      </c>
      <c r="X3020" s="22">
        <v>0</v>
      </c>
      <c r="Y3020" s="22">
        <v>0</v>
      </c>
      <c r="Z3020" s="41">
        <v>73000</v>
      </c>
      <c r="AA3020" s="42">
        <v>0</v>
      </c>
      <c r="AB3020" s="22">
        <v>28900</v>
      </c>
      <c r="AC3020" s="22">
        <v>0</v>
      </c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129620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>
        <v>129620</v>
      </c>
      <c r="AC3021" s="22">
        <v>0</v>
      </c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>
        <v>0</v>
      </c>
      <c r="S3022" s="42">
        <v>0</v>
      </c>
      <c r="T3022" s="22">
        <v>0</v>
      </c>
      <c r="U3022" s="22">
        <v>0</v>
      </c>
      <c r="V3022" s="41">
        <v>0</v>
      </c>
      <c r="W3022" s="42">
        <v>0</v>
      </c>
      <c r="X3022" s="22">
        <v>0</v>
      </c>
      <c r="Y3022" s="22">
        <v>0</v>
      </c>
      <c r="Z3022" s="41">
        <v>0</v>
      </c>
      <c r="AA3022" s="42">
        <v>0</v>
      </c>
      <c r="AB3022" s="22">
        <v>0</v>
      </c>
      <c r="AC3022" s="22">
        <v>0</v>
      </c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2225410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>
        <v>37070</v>
      </c>
      <c r="S3023" s="40">
        <v>0</v>
      </c>
      <c r="T3023" s="19">
        <v>3750</v>
      </c>
      <c r="U3023" s="19">
        <v>0</v>
      </c>
      <c r="V3023" s="39">
        <v>86510</v>
      </c>
      <c r="W3023" s="40">
        <v>0</v>
      </c>
      <c r="X3023" s="19">
        <v>111280</v>
      </c>
      <c r="Y3023" s="19">
        <v>0</v>
      </c>
      <c r="Z3023" s="39">
        <v>139890</v>
      </c>
      <c r="AA3023" s="40">
        <v>0</v>
      </c>
      <c r="AB3023" s="19">
        <v>835850</v>
      </c>
      <c r="AC3023" s="19">
        <v>0</v>
      </c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3885904.45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>
        <v>88221.5</v>
      </c>
      <c r="S3024" s="40">
        <v>0</v>
      </c>
      <c r="T3024" s="19">
        <v>353007.25</v>
      </c>
      <c r="U3024" s="19">
        <v>0</v>
      </c>
      <c r="V3024" s="39">
        <v>462993.95</v>
      </c>
      <c r="W3024" s="40">
        <v>0</v>
      </c>
      <c r="X3024" s="19">
        <v>296110</v>
      </c>
      <c r="Y3024" s="19">
        <v>0</v>
      </c>
      <c r="Z3024" s="39">
        <v>103559</v>
      </c>
      <c r="AA3024" s="40">
        <v>0</v>
      </c>
      <c r="AB3024" s="19">
        <v>687771.5</v>
      </c>
      <c r="AC3024" s="19">
        <v>0</v>
      </c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2784793.0500000003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>
        <v>307925.75</v>
      </c>
      <c r="S3025" s="40">
        <v>0</v>
      </c>
      <c r="T3025" s="19">
        <v>321856.25</v>
      </c>
      <c r="U3025" s="19">
        <v>0</v>
      </c>
      <c r="V3025" s="39">
        <v>0</v>
      </c>
      <c r="W3025" s="40">
        <v>0</v>
      </c>
      <c r="X3025" s="19">
        <v>252604</v>
      </c>
      <c r="Y3025" s="19">
        <v>0</v>
      </c>
      <c r="Z3025" s="39">
        <v>183380.25</v>
      </c>
      <c r="AA3025" s="40">
        <v>0</v>
      </c>
      <c r="AB3025" s="19">
        <v>445233.2</v>
      </c>
      <c r="AC3025" s="19">
        <v>0</v>
      </c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14417713</v>
      </c>
      <c r="E3030" s="32">
        <f t="shared" si="95"/>
        <v>440319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>
        <v>1460766</v>
      </c>
      <c r="S3030" s="40">
        <v>0</v>
      </c>
      <c r="T3030" s="19">
        <v>1229833</v>
      </c>
      <c r="U3030" s="19">
        <v>150283</v>
      </c>
      <c r="V3030" s="39">
        <v>1213095</v>
      </c>
      <c r="W3030" s="40">
        <v>224833</v>
      </c>
      <c r="X3030" s="19">
        <v>1006572</v>
      </c>
      <c r="Y3030" s="19">
        <v>65203</v>
      </c>
      <c r="Z3030" s="39">
        <v>1742616</v>
      </c>
      <c r="AA3030" s="40">
        <v>0</v>
      </c>
      <c r="AB3030" s="19">
        <v>40040</v>
      </c>
      <c r="AC3030" s="19">
        <v>0</v>
      </c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2842990</v>
      </c>
      <c r="E3031" s="32">
        <f t="shared" si="95"/>
        <v>54080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>
        <v>247140</v>
      </c>
      <c r="S3031" s="40">
        <v>0</v>
      </c>
      <c r="T3031" s="19">
        <v>247140</v>
      </c>
      <c r="U3031" s="19">
        <v>0</v>
      </c>
      <c r="V3031" s="39">
        <v>254820</v>
      </c>
      <c r="W3031" s="40">
        <v>11100</v>
      </c>
      <c r="X3031" s="19">
        <v>211840</v>
      </c>
      <c r="Y3031" s="19">
        <v>42980</v>
      </c>
      <c r="Z3031" s="39">
        <v>236340</v>
      </c>
      <c r="AA3031" s="40">
        <v>0</v>
      </c>
      <c r="AB3031" s="19">
        <v>226540</v>
      </c>
      <c r="AC3031" s="19">
        <v>0</v>
      </c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12750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>
        <v>12750</v>
      </c>
      <c r="AC3033" s="22">
        <v>0</v>
      </c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780000</v>
      </c>
      <c r="E3035" s="32">
        <f t="shared" si="95"/>
        <v>50000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>
        <v>70000</v>
      </c>
      <c r="S3035" s="40">
        <v>0</v>
      </c>
      <c r="T3035" s="19">
        <v>70000</v>
      </c>
      <c r="U3035" s="19">
        <v>0</v>
      </c>
      <c r="V3035" s="39">
        <v>70000</v>
      </c>
      <c r="W3035" s="40">
        <v>30000</v>
      </c>
      <c r="X3035" s="19">
        <v>50000</v>
      </c>
      <c r="Y3035" s="19">
        <v>20000</v>
      </c>
      <c r="Z3035" s="39">
        <v>40000</v>
      </c>
      <c r="AA3035" s="40">
        <v>0</v>
      </c>
      <c r="AB3035" s="19">
        <v>60000</v>
      </c>
      <c r="AC3035" s="19">
        <v>0</v>
      </c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385042</v>
      </c>
      <c r="E3036" s="32">
        <f t="shared" si="95"/>
        <v>30000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>
        <v>40000</v>
      </c>
      <c r="S3036" s="40">
        <v>0</v>
      </c>
      <c r="T3036" s="19">
        <v>20000</v>
      </c>
      <c r="U3036" s="19">
        <v>0</v>
      </c>
      <c r="V3036" s="39">
        <v>75042</v>
      </c>
      <c r="W3036" s="40">
        <v>0</v>
      </c>
      <c r="X3036" s="19">
        <v>30000</v>
      </c>
      <c r="Y3036" s="19">
        <v>30000</v>
      </c>
      <c r="Z3036" s="39">
        <v>10000</v>
      </c>
      <c r="AA3036" s="40">
        <v>0</v>
      </c>
      <c r="AB3036" s="19">
        <v>90000</v>
      </c>
      <c r="AC3036" s="19">
        <v>0</v>
      </c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200000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>
        <v>30000</v>
      </c>
      <c r="S3037" s="40">
        <v>0</v>
      </c>
      <c r="T3037" s="19">
        <v>15000</v>
      </c>
      <c r="U3037" s="19">
        <v>0</v>
      </c>
      <c r="V3037" s="39">
        <v>15000</v>
      </c>
      <c r="W3037" s="40">
        <v>0</v>
      </c>
      <c r="X3037" s="19">
        <v>15000</v>
      </c>
      <c r="Y3037" s="19">
        <v>0</v>
      </c>
      <c r="Z3037" s="39">
        <v>15000</v>
      </c>
      <c r="AA3037" s="40">
        <v>0</v>
      </c>
      <c r="AB3037" s="19">
        <v>15000</v>
      </c>
      <c r="AC3037" s="19">
        <v>0</v>
      </c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574594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>
        <v>40000</v>
      </c>
      <c r="S3039" s="42">
        <v>0</v>
      </c>
      <c r="T3039" s="22">
        <v>0</v>
      </c>
      <c r="U3039" s="22">
        <v>0</v>
      </c>
      <c r="V3039" s="41">
        <v>115000</v>
      </c>
      <c r="W3039" s="42">
        <v>0</v>
      </c>
      <c r="X3039" s="22">
        <v>0</v>
      </c>
      <c r="Y3039" s="22">
        <v>0</v>
      </c>
      <c r="Z3039" s="41">
        <v>0</v>
      </c>
      <c r="AA3039" s="42">
        <v>0</v>
      </c>
      <c r="AB3039" s="22">
        <v>419594</v>
      </c>
      <c r="AC3039" s="22">
        <v>0</v>
      </c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28500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>
        <v>0</v>
      </c>
      <c r="S3040" s="40">
        <v>0</v>
      </c>
      <c r="T3040" s="19">
        <v>27300</v>
      </c>
      <c r="U3040" s="19">
        <v>0</v>
      </c>
      <c r="V3040" s="39">
        <v>0</v>
      </c>
      <c r="W3040" s="40">
        <v>0</v>
      </c>
      <c r="X3040" s="19">
        <v>0</v>
      </c>
      <c r="Y3040" s="19">
        <v>0</v>
      </c>
      <c r="Z3040" s="39">
        <v>0</v>
      </c>
      <c r="AA3040" s="40">
        <v>0</v>
      </c>
      <c r="AB3040" s="19">
        <v>0</v>
      </c>
      <c r="AC3040" s="19">
        <v>0</v>
      </c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803098.70000000007</v>
      </c>
      <c r="E3041" s="32">
        <f t="shared" si="95"/>
        <v>84882.21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>
        <v>59765.55</v>
      </c>
      <c r="S3041" s="40">
        <v>0</v>
      </c>
      <c r="T3041" s="19">
        <v>59765.55</v>
      </c>
      <c r="U3041" s="19">
        <v>84882.21</v>
      </c>
      <c r="V3041" s="39">
        <v>59765.55</v>
      </c>
      <c r="W3041" s="40">
        <v>0</v>
      </c>
      <c r="X3041" s="19">
        <v>59765.55</v>
      </c>
      <c r="Y3041" s="19">
        <v>0</v>
      </c>
      <c r="Z3041" s="39">
        <v>59765.55</v>
      </c>
      <c r="AA3041" s="40">
        <v>0</v>
      </c>
      <c r="AB3041" s="19">
        <v>144644.76999999999</v>
      </c>
      <c r="AC3041" s="19">
        <v>0</v>
      </c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785875.19999999984</v>
      </c>
      <c r="E3042" s="32">
        <f t="shared" si="95"/>
        <v>23601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>
        <v>65489.599999999999</v>
      </c>
      <c r="S3042" s="42">
        <v>0</v>
      </c>
      <c r="T3042" s="22">
        <v>65489.599999999999</v>
      </c>
      <c r="U3042" s="22">
        <v>23601</v>
      </c>
      <c r="V3042" s="41">
        <v>65489.599999999999</v>
      </c>
      <c r="W3042" s="42">
        <v>0</v>
      </c>
      <c r="X3042" s="22">
        <v>65489.599999999999</v>
      </c>
      <c r="Y3042" s="22">
        <v>0</v>
      </c>
      <c r="Z3042" s="41">
        <v>65489.599999999999</v>
      </c>
      <c r="AA3042" s="42">
        <v>0</v>
      </c>
      <c r="AB3042" s="22">
        <v>65489.599999999999</v>
      </c>
      <c r="AC3042" s="22">
        <v>0</v>
      </c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36720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>
        <v>2560</v>
      </c>
      <c r="S3043" s="40">
        <v>0</v>
      </c>
      <c r="T3043" s="19">
        <v>2560</v>
      </c>
      <c r="U3043" s="19">
        <v>0</v>
      </c>
      <c r="V3043" s="39">
        <v>2560</v>
      </c>
      <c r="W3043" s="40">
        <v>0</v>
      </c>
      <c r="X3043" s="19">
        <v>2560</v>
      </c>
      <c r="Y3043" s="19">
        <v>0</v>
      </c>
      <c r="Z3043" s="39">
        <v>2560</v>
      </c>
      <c r="AA3043" s="40">
        <v>0</v>
      </c>
      <c r="AB3043" s="19">
        <v>2560</v>
      </c>
      <c r="AC3043" s="19">
        <v>0</v>
      </c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69840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>
        <v>5820</v>
      </c>
      <c r="S3044" s="42">
        <v>0</v>
      </c>
      <c r="T3044" s="22">
        <v>5820</v>
      </c>
      <c r="U3044" s="22">
        <v>0</v>
      </c>
      <c r="V3044" s="41">
        <v>5820</v>
      </c>
      <c r="W3044" s="42">
        <v>0</v>
      </c>
      <c r="X3044" s="22">
        <v>5820</v>
      </c>
      <c r="Y3044" s="22">
        <v>0</v>
      </c>
      <c r="Z3044" s="41">
        <v>5820</v>
      </c>
      <c r="AA3044" s="42">
        <v>0</v>
      </c>
      <c r="AB3044" s="22">
        <v>5820</v>
      </c>
      <c r="AC3044" s="22">
        <v>0</v>
      </c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75200.039999999994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>
        <v>6266.67</v>
      </c>
      <c r="S3046" s="42">
        <v>0</v>
      </c>
      <c r="T3046" s="22">
        <v>6266.67</v>
      </c>
      <c r="U3046" s="22">
        <v>0</v>
      </c>
      <c r="V3046" s="41">
        <v>6266.67</v>
      </c>
      <c r="W3046" s="42">
        <v>0</v>
      </c>
      <c r="X3046" s="22">
        <v>6266.67</v>
      </c>
      <c r="Y3046" s="22">
        <v>0</v>
      </c>
      <c r="Z3046" s="41">
        <v>6266.67</v>
      </c>
      <c r="AA3046" s="42">
        <v>0</v>
      </c>
      <c r="AB3046" s="22">
        <v>6266.67</v>
      </c>
      <c r="AC3046" s="22">
        <v>0</v>
      </c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44120.039999999986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>
        <v>3676.67</v>
      </c>
      <c r="S3049" s="40">
        <v>0</v>
      </c>
      <c r="T3049" s="19">
        <v>3676.67</v>
      </c>
      <c r="U3049" s="19">
        <v>0</v>
      </c>
      <c r="V3049" s="39">
        <v>3676.67</v>
      </c>
      <c r="W3049" s="40">
        <v>0</v>
      </c>
      <c r="X3049" s="19">
        <v>3676.67</v>
      </c>
      <c r="Y3049" s="19">
        <v>0</v>
      </c>
      <c r="Z3049" s="39">
        <v>3676.67</v>
      </c>
      <c r="AA3049" s="40">
        <v>0</v>
      </c>
      <c r="AB3049" s="19">
        <v>3676.67</v>
      </c>
      <c r="AC3049" s="19">
        <v>0</v>
      </c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590650.03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>
        <v>46383.33</v>
      </c>
      <c r="S3051" s="40">
        <v>0</v>
      </c>
      <c r="T3051" s="19">
        <v>46383.33</v>
      </c>
      <c r="U3051" s="19">
        <v>0</v>
      </c>
      <c r="V3051" s="39">
        <v>46383.33</v>
      </c>
      <c r="W3051" s="40">
        <v>0</v>
      </c>
      <c r="X3051" s="19">
        <v>46383.33</v>
      </c>
      <c r="Y3051" s="19">
        <v>0</v>
      </c>
      <c r="Z3051" s="39">
        <v>46383.33</v>
      </c>
      <c r="AA3051" s="40">
        <v>0</v>
      </c>
      <c r="AB3051" s="19">
        <v>46383.33</v>
      </c>
      <c r="AC3051" s="19">
        <v>0</v>
      </c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282500.03999999992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>
        <v>23541.67</v>
      </c>
      <c r="S3052" s="42">
        <v>0</v>
      </c>
      <c r="T3052" s="22">
        <v>23541.67</v>
      </c>
      <c r="U3052" s="22">
        <v>0</v>
      </c>
      <c r="V3052" s="41">
        <v>23541.67</v>
      </c>
      <c r="W3052" s="42">
        <v>0</v>
      </c>
      <c r="X3052" s="22">
        <v>23541.67</v>
      </c>
      <c r="Y3052" s="22">
        <v>0</v>
      </c>
      <c r="Z3052" s="41">
        <v>23541.67</v>
      </c>
      <c r="AA3052" s="42">
        <v>0</v>
      </c>
      <c r="AB3052" s="22">
        <v>23541.67</v>
      </c>
      <c r="AC3052" s="22">
        <v>0</v>
      </c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1440973.32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>
        <v>125138.33</v>
      </c>
      <c r="S3056" s="40">
        <v>0</v>
      </c>
      <c r="T3056" s="19">
        <v>125138.33</v>
      </c>
      <c r="U3056" s="19">
        <v>0</v>
      </c>
      <c r="V3056" s="39">
        <v>125138.33</v>
      </c>
      <c r="W3056" s="40">
        <v>0</v>
      </c>
      <c r="X3056" s="19">
        <v>125138.33</v>
      </c>
      <c r="Y3056" s="19">
        <v>0</v>
      </c>
      <c r="Z3056" s="39">
        <v>125138.33</v>
      </c>
      <c r="AA3056" s="40">
        <v>0</v>
      </c>
      <c r="AB3056" s="19">
        <v>125138.33</v>
      </c>
      <c r="AC3056" s="19">
        <v>0</v>
      </c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303118.28999999998</v>
      </c>
      <c r="E3067" s="32">
        <f t="shared" si="95"/>
        <v>3.84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>
        <v>25261.35</v>
      </c>
      <c r="S3067" s="42">
        <v>0</v>
      </c>
      <c r="T3067" s="22">
        <v>25259.439999999999</v>
      </c>
      <c r="U3067" s="22">
        <v>3.84</v>
      </c>
      <c r="V3067" s="41">
        <v>25259.439999999999</v>
      </c>
      <c r="W3067" s="42">
        <v>0</v>
      </c>
      <c r="X3067" s="22">
        <v>25259.439999999999</v>
      </c>
      <c r="Y3067" s="22">
        <v>0</v>
      </c>
      <c r="Z3067" s="41">
        <v>25259.439999999999</v>
      </c>
      <c r="AA3067" s="42">
        <v>0</v>
      </c>
      <c r="AB3067" s="22">
        <v>25259.439999999999</v>
      </c>
      <c r="AC3067" s="22">
        <v>0</v>
      </c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431520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>
        <v>35960</v>
      </c>
      <c r="S3068" s="42">
        <v>0</v>
      </c>
      <c r="T3068" s="22">
        <v>35960</v>
      </c>
      <c r="U3068" s="22">
        <v>0</v>
      </c>
      <c r="V3068" s="41">
        <v>35960</v>
      </c>
      <c r="W3068" s="42">
        <v>0</v>
      </c>
      <c r="X3068" s="22">
        <v>35960</v>
      </c>
      <c r="Y3068" s="22">
        <v>0</v>
      </c>
      <c r="Z3068" s="41">
        <v>35960</v>
      </c>
      <c r="AA3068" s="42">
        <v>0</v>
      </c>
      <c r="AB3068" s="22">
        <v>35960</v>
      </c>
      <c r="AC3068" s="22">
        <v>0</v>
      </c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46959.960000000014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>
        <v>3913.33</v>
      </c>
      <c r="S3069" s="40">
        <v>0</v>
      </c>
      <c r="T3069" s="19">
        <v>3913.33</v>
      </c>
      <c r="U3069" s="19">
        <v>0</v>
      </c>
      <c r="V3069" s="39">
        <v>3913.33</v>
      </c>
      <c r="W3069" s="40">
        <v>0</v>
      </c>
      <c r="X3069" s="19">
        <v>3913.33</v>
      </c>
      <c r="Y3069" s="19">
        <v>0</v>
      </c>
      <c r="Z3069" s="39">
        <v>3913.33</v>
      </c>
      <c r="AA3069" s="40">
        <v>0</v>
      </c>
      <c r="AB3069" s="19">
        <v>3913.33</v>
      </c>
      <c r="AC3069" s="19">
        <v>0</v>
      </c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178569.59999999998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>
        <v>14880.8</v>
      </c>
      <c r="S3070" s="42">
        <v>0</v>
      </c>
      <c r="T3070" s="22">
        <v>14880.8</v>
      </c>
      <c r="U3070" s="22">
        <v>0</v>
      </c>
      <c r="V3070" s="41">
        <v>14880.8</v>
      </c>
      <c r="W3070" s="42">
        <v>0</v>
      </c>
      <c r="X3070" s="22">
        <v>14880.8</v>
      </c>
      <c r="Y3070" s="22">
        <v>0</v>
      </c>
      <c r="Z3070" s="41">
        <v>14880.8</v>
      </c>
      <c r="AA3070" s="42">
        <v>0</v>
      </c>
      <c r="AB3070" s="22">
        <v>14880.8</v>
      </c>
      <c r="AC3070" s="22">
        <v>0</v>
      </c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172427.8</v>
      </c>
      <c r="E3071" s="32">
        <f t="shared" si="95"/>
        <v>60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>
        <v>15699.8</v>
      </c>
      <c r="S3071" s="42">
        <v>0</v>
      </c>
      <c r="T3071" s="22">
        <v>15669.8</v>
      </c>
      <c r="U3071" s="22">
        <v>60</v>
      </c>
      <c r="V3071" s="41">
        <v>15669.8</v>
      </c>
      <c r="W3071" s="42">
        <v>0</v>
      </c>
      <c r="X3071" s="22">
        <v>15669.8</v>
      </c>
      <c r="Y3071" s="22">
        <v>0</v>
      </c>
      <c r="Z3071" s="41">
        <v>15669.8</v>
      </c>
      <c r="AA3071" s="42">
        <v>0</v>
      </c>
      <c r="AB3071" s="22">
        <v>15669.8</v>
      </c>
      <c r="AC3071" s="22">
        <v>0</v>
      </c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15307.840000000002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>
        <v>1391.52</v>
      </c>
      <c r="S3072" s="42">
        <v>0</v>
      </c>
      <c r="T3072" s="22">
        <v>1392.64</v>
      </c>
      <c r="U3072" s="22">
        <v>0</v>
      </c>
      <c r="V3072" s="41">
        <v>1391.52</v>
      </c>
      <c r="W3072" s="42">
        <v>0</v>
      </c>
      <c r="X3072" s="22">
        <v>1391.52</v>
      </c>
      <c r="Y3072" s="22">
        <v>0</v>
      </c>
      <c r="Z3072" s="41">
        <v>1391.52</v>
      </c>
      <c r="AA3072" s="42">
        <v>0</v>
      </c>
      <c r="AB3072" s="22">
        <v>1391.52</v>
      </c>
      <c r="AC3072" s="22">
        <v>0</v>
      </c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86566.67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>
        <v>7420</v>
      </c>
      <c r="S3075" s="40">
        <v>0</v>
      </c>
      <c r="T3075" s="19">
        <v>7420</v>
      </c>
      <c r="U3075" s="19">
        <v>0</v>
      </c>
      <c r="V3075" s="39">
        <v>7420</v>
      </c>
      <c r="W3075" s="40">
        <v>0</v>
      </c>
      <c r="X3075" s="19">
        <v>7420</v>
      </c>
      <c r="Y3075" s="19">
        <v>0</v>
      </c>
      <c r="Z3075" s="39">
        <v>7420</v>
      </c>
      <c r="AA3075" s="40">
        <v>0</v>
      </c>
      <c r="AB3075" s="19">
        <v>7420</v>
      </c>
      <c r="AC3075" s="19">
        <v>0</v>
      </c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699755.17999999993</v>
      </c>
      <c r="E3076" s="32">
        <f t="shared" ref="E3076:E3139" si="97">G3076+I3076+K3076+M3076+O3076+Q3076+S3076+U3076+W3076+Y3076+AA3076+AC3076</f>
        <v>16395.62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>
        <v>64332.47</v>
      </c>
      <c r="S3076" s="40">
        <v>0</v>
      </c>
      <c r="T3076" s="19">
        <v>50850.79</v>
      </c>
      <c r="U3076" s="19">
        <v>8917</v>
      </c>
      <c r="V3076" s="39">
        <v>50850.79</v>
      </c>
      <c r="W3076" s="40">
        <v>0</v>
      </c>
      <c r="X3076" s="19">
        <v>50850.79</v>
      </c>
      <c r="Y3076" s="19">
        <v>0</v>
      </c>
      <c r="Z3076" s="39">
        <v>47895.6</v>
      </c>
      <c r="AA3076" s="40">
        <v>6798.55</v>
      </c>
      <c r="AB3076" s="19">
        <v>39795.61</v>
      </c>
      <c r="AC3076" s="19">
        <v>680.07</v>
      </c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265600</v>
      </c>
      <c r="E3077" s="32">
        <f t="shared" si="97"/>
        <v>33201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>
        <v>33200</v>
      </c>
      <c r="S3077" s="40">
        <v>0</v>
      </c>
      <c r="T3077" s="19">
        <v>33200</v>
      </c>
      <c r="U3077" s="19">
        <v>1</v>
      </c>
      <c r="V3077" s="39">
        <v>0</v>
      </c>
      <c r="W3077" s="40">
        <v>33200</v>
      </c>
      <c r="X3077" s="19">
        <v>0</v>
      </c>
      <c r="Y3077" s="19">
        <v>0</v>
      </c>
      <c r="Z3077" s="39">
        <v>0</v>
      </c>
      <c r="AA3077" s="40">
        <v>0</v>
      </c>
      <c r="AB3077" s="19">
        <v>0</v>
      </c>
      <c r="AC3077" s="19">
        <v>0</v>
      </c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119081.70999999999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>
        <v>7961.67</v>
      </c>
      <c r="S3078" s="40">
        <v>0</v>
      </c>
      <c r="T3078" s="19">
        <v>7961.67</v>
      </c>
      <c r="U3078" s="19">
        <v>0</v>
      </c>
      <c r="V3078" s="39">
        <v>7961.67</v>
      </c>
      <c r="W3078" s="40">
        <v>0</v>
      </c>
      <c r="X3078" s="19">
        <v>7961.67</v>
      </c>
      <c r="Y3078" s="19">
        <v>0</v>
      </c>
      <c r="Z3078" s="39">
        <v>7961.67</v>
      </c>
      <c r="AA3078" s="40">
        <v>0</v>
      </c>
      <c r="AB3078" s="19">
        <v>7961.67</v>
      </c>
      <c r="AC3078" s="19">
        <v>0</v>
      </c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26437.919999999991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>
        <v>2418.17</v>
      </c>
      <c r="S3079" s="40">
        <v>0</v>
      </c>
      <c r="T3079" s="19">
        <v>2418.17</v>
      </c>
      <c r="U3079" s="19">
        <v>0</v>
      </c>
      <c r="V3079" s="39">
        <v>2418.17</v>
      </c>
      <c r="W3079" s="40">
        <v>0</v>
      </c>
      <c r="X3079" s="19">
        <v>2418.17</v>
      </c>
      <c r="Y3079" s="19">
        <v>0</v>
      </c>
      <c r="Z3079" s="39">
        <v>2418.17</v>
      </c>
      <c r="AA3079" s="40">
        <v>0</v>
      </c>
      <c r="AB3079" s="19">
        <v>2418.17</v>
      </c>
      <c r="AC3079" s="19">
        <v>0</v>
      </c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17710.079999999998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>
        <v>1475.84</v>
      </c>
      <c r="S3080" s="40">
        <v>0</v>
      </c>
      <c r="T3080" s="19">
        <v>1475.84</v>
      </c>
      <c r="U3080" s="19">
        <v>0</v>
      </c>
      <c r="V3080" s="39">
        <v>1475.84</v>
      </c>
      <c r="W3080" s="40">
        <v>0</v>
      </c>
      <c r="X3080" s="19">
        <v>1475.84</v>
      </c>
      <c r="Y3080" s="19">
        <v>0</v>
      </c>
      <c r="Z3080" s="39">
        <v>1475.84</v>
      </c>
      <c r="AA3080" s="40">
        <v>0</v>
      </c>
      <c r="AB3080" s="19">
        <v>1475.84</v>
      </c>
      <c r="AC3080" s="19">
        <v>0</v>
      </c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4980003.209999999</v>
      </c>
      <c r="E3082" s="32">
        <f t="shared" si="97"/>
        <v>16302.21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>
        <v>412435.55</v>
      </c>
      <c r="S3082" s="40">
        <v>0</v>
      </c>
      <c r="T3082" s="19">
        <v>372768.61</v>
      </c>
      <c r="U3082" s="19">
        <v>16302.21</v>
      </c>
      <c r="V3082" s="39">
        <v>369018.62</v>
      </c>
      <c r="W3082" s="40">
        <v>0</v>
      </c>
      <c r="X3082" s="19">
        <v>369018.62</v>
      </c>
      <c r="Y3082" s="19">
        <v>0</v>
      </c>
      <c r="Z3082" s="39">
        <v>369018.62</v>
      </c>
      <c r="AA3082" s="40">
        <v>0</v>
      </c>
      <c r="AB3082" s="19">
        <v>358712.1</v>
      </c>
      <c r="AC3082" s="19">
        <v>0</v>
      </c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573929.34</v>
      </c>
      <c r="E3083" s="32">
        <f t="shared" si="97"/>
        <v>10339.07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>
        <v>46644.35</v>
      </c>
      <c r="S3083" s="40">
        <v>0</v>
      </c>
      <c r="T3083" s="19">
        <v>46507.44</v>
      </c>
      <c r="U3083" s="19">
        <v>2226.59</v>
      </c>
      <c r="V3083" s="39">
        <v>44553.24</v>
      </c>
      <c r="W3083" s="40">
        <v>4290.04</v>
      </c>
      <c r="X3083" s="19">
        <v>44553.24</v>
      </c>
      <c r="Y3083" s="19">
        <v>0</v>
      </c>
      <c r="Z3083" s="39">
        <v>47578.65</v>
      </c>
      <c r="AA3083" s="40">
        <v>1696.1</v>
      </c>
      <c r="AB3083" s="19">
        <v>44787.6</v>
      </c>
      <c r="AC3083" s="19">
        <v>1159.8</v>
      </c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376591.48000000004</v>
      </c>
      <c r="E3084" s="32">
        <f t="shared" si="97"/>
        <v>33028.46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>
        <v>38524.17</v>
      </c>
      <c r="S3084" s="40">
        <v>0</v>
      </c>
      <c r="T3084" s="19">
        <v>23561.119999999999</v>
      </c>
      <c r="U3084" s="19">
        <v>31405.01</v>
      </c>
      <c r="V3084" s="39">
        <v>23088.9</v>
      </c>
      <c r="W3084" s="40">
        <v>0</v>
      </c>
      <c r="X3084" s="19">
        <v>23088.9</v>
      </c>
      <c r="Y3084" s="19">
        <v>0</v>
      </c>
      <c r="Z3084" s="39">
        <v>23761.13</v>
      </c>
      <c r="AA3084" s="40">
        <v>334</v>
      </c>
      <c r="AB3084" s="19">
        <v>23761.13</v>
      </c>
      <c r="AC3084" s="19">
        <v>342</v>
      </c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5087935.9499999993</v>
      </c>
      <c r="E3106" s="32">
        <f t="shared" si="97"/>
        <v>4546807.3499999996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>
        <v>476148.55</v>
      </c>
      <c r="S3106" s="40">
        <v>438893.35</v>
      </c>
      <c r="T3106" s="19">
        <v>472337.15</v>
      </c>
      <c r="U3106" s="19">
        <v>476148.55</v>
      </c>
      <c r="V3106" s="39">
        <v>495997.85</v>
      </c>
      <c r="W3106" s="40">
        <v>472337.15</v>
      </c>
      <c r="X3106" s="19">
        <v>531281.80000000005</v>
      </c>
      <c r="Y3106" s="19">
        <v>495997.85</v>
      </c>
      <c r="Z3106" s="39">
        <v>529439.75</v>
      </c>
      <c r="AA3106" s="40">
        <v>531281.80000000005</v>
      </c>
      <c r="AB3106" s="19">
        <v>541128.6</v>
      </c>
      <c r="AC3106" s="19">
        <v>529439.75</v>
      </c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3294932.5</v>
      </c>
      <c r="E3107" s="32">
        <f t="shared" si="97"/>
        <v>2950747.5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>
        <v>258412.35</v>
      </c>
      <c r="S3107" s="40">
        <v>248891.45</v>
      </c>
      <c r="T3107" s="19">
        <v>263049.3</v>
      </c>
      <c r="U3107" s="19">
        <v>258412.35</v>
      </c>
      <c r="V3107" s="39">
        <v>277087.45</v>
      </c>
      <c r="W3107" s="40">
        <v>263049.3</v>
      </c>
      <c r="X3107" s="19">
        <v>304193.8</v>
      </c>
      <c r="Y3107" s="19">
        <v>277087.45</v>
      </c>
      <c r="Z3107" s="39">
        <v>327977.05</v>
      </c>
      <c r="AA3107" s="40">
        <v>304193.8</v>
      </c>
      <c r="AB3107" s="19">
        <v>344185</v>
      </c>
      <c r="AC3107" s="19">
        <v>327977.05</v>
      </c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23119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>
        <v>58</v>
      </c>
      <c r="S3108" s="40">
        <v>0</v>
      </c>
      <c r="T3108" s="19">
        <v>0</v>
      </c>
      <c r="U3108" s="19">
        <v>0</v>
      </c>
      <c r="V3108" s="39">
        <v>165</v>
      </c>
      <c r="W3108" s="40">
        <v>0</v>
      </c>
      <c r="X3108" s="19">
        <v>61</v>
      </c>
      <c r="Y3108" s="19">
        <v>0</v>
      </c>
      <c r="Z3108" s="39">
        <v>5457</v>
      </c>
      <c r="AA3108" s="40">
        <v>0</v>
      </c>
      <c r="AB3108" s="19">
        <v>315</v>
      </c>
      <c r="AC3108" s="19">
        <v>0</v>
      </c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1363616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>
        <v>103956</v>
      </c>
      <c r="S3149" s="40">
        <v>0</v>
      </c>
      <c r="T3149" s="19">
        <v>0</v>
      </c>
      <c r="U3149" s="19">
        <v>0</v>
      </c>
      <c r="V3149" s="39">
        <v>639660</v>
      </c>
      <c r="W3149" s="40">
        <v>0</v>
      </c>
      <c r="X3149" s="19">
        <v>0</v>
      </c>
      <c r="Y3149" s="19">
        <v>0</v>
      </c>
      <c r="Z3149" s="39">
        <v>0</v>
      </c>
      <c r="AA3149" s="40">
        <v>0</v>
      </c>
      <c r="AB3149" s="19">
        <v>200000</v>
      </c>
      <c r="AC3149" s="19">
        <v>0</v>
      </c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4047945.4000000004</v>
      </c>
      <c r="E3151" s="32">
        <f t="shared" si="99"/>
        <v>4047945.4000000004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>
        <v>288667</v>
      </c>
      <c r="S3151" s="40">
        <v>288667</v>
      </c>
      <c r="T3151" s="19">
        <v>723948.53</v>
      </c>
      <c r="U3151" s="19">
        <v>723948.53</v>
      </c>
      <c r="V3151" s="39">
        <v>288619</v>
      </c>
      <c r="W3151" s="40">
        <v>288619</v>
      </c>
      <c r="X3151" s="19">
        <v>359497</v>
      </c>
      <c r="Y3151" s="19">
        <v>359497</v>
      </c>
      <c r="Z3151" s="39">
        <v>254836</v>
      </c>
      <c r="AA3151" s="40">
        <v>254836</v>
      </c>
      <c r="AB3151" s="19">
        <v>641559</v>
      </c>
      <c r="AC3151" s="19">
        <v>641559</v>
      </c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130310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>
        <v>130310</v>
      </c>
      <c r="AC3156" s="19">
        <v>0</v>
      </c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3368415.56</v>
      </c>
      <c r="E3159" s="32">
        <f t="shared" si="99"/>
        <v>3377237.56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>
        <v>143000</v>
      </c>
      <c r="S3159" s="40">
        <v>143000</v>
      </c>
      <c r="T3159" s="19">
        <v>794419</v>
      </c>
      <c r="U3159" s="19">
        <v>794419</v>
      </c>
      <c r="V3159" s="39">
        <v>443530</v>
      </c>
      <c r="W3159" s="40">
        <v>443530</v>
      </c>
      <c r="X3159" s="19">
        <v>214375</v>
      </c>
      <c r="Y3159" s="19">
        <v>214375</v>
      </c>
      <c r="Z3159" s="39">
        <v>145066</v>
      </c>
      <c r="AA3159" s="40">
        <v>145066</v>
      </c>
      <c r="AB3159" s="19">
        <v>237966</v>
      </c>
      <c r="AC3159" s="19">
        <v>237966</v>
      </c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113403783.94000003</v>
      </c>
      <c r="E3167" s="32">
        <f t="shared" si="99"/>
        <v>109674508.56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>
        <v>3489882.76</v>
      </c>
      <c r="S3167" s="40">
        <v>15806614.23</v>
      </c>
      <c r="T3167" s="19">
        <v>4778388.43</v>
      </c>
      <c r="U3167" s="19">
        <v>7295867.8700000001</v>
      </c>
      <c r="V3167" s="39">
        <v>5727072</v>
      </c>
      <c r="W3167" s="40">
        <v>10716673.720000001</v>
      </c>
      <c r="X3167" s="19">
        <v>2246640.36</v>
      </c>
      <c r="Y3167" s="19">
        <v>6944319.3899999997</v>
      </c>
      <c r="Z3167" s="39">
        <v>5121723.45</v>
      </c>
      <c r="AA3167" s="40">
        <v>6901609.4800000004</v>
      </c>
      <c r="AB3167" s="19">
        <v>8840147.3699999992</v>
      </c>
      <c r="AC3167" s="19">
        <v>7464131.8499999996</v>
      </c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17134506.25</v>
      </c>
      <c r="E3168" s="32">
        <f t="shared" si="99"/>
        <v>19501824.870000001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>
        <v>1832856.53</v>
      </c>
      <c r="S3168" s="40">
        <v>2681590.5099999998</v>
      </c>
      <c r="T3168" s="19">
        <v>528993.02</v>
      </c>
      <c r="U3168" s="19">
        <v>1986935.68</v>
      </c>
      <c r="V3168" s="39">
        <v>939468.63</v>
      </c>
      <c r="W3168" s="40">
        <v>659921.64</v>
      </c>
      <c r="X3168" s="19">
        <v>150650</v>
      </c>
      <c r="Y3168" s="19">
        <v>2418725.42</v>
      </c>
      <c r="Z3168" s="39">
        <v>29400</v>
      </c>
      <c r="AA3168" s="40">
        <v>590258.21</v>
      </c>
      <c r="AB3168" s="19">
        <v>802705.82</v>
      </c>
      <c r="AC3168" s="19">
        <v>1713777.75</v>
      </c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904466</v>
      </c>
      <c r="E3169" s="32">
        <f t="shared" si="99"/>
        <v>834207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>
        <v>45706</v>
      </c>
      <c r="S3169" s="42">
        <v>42932</v>
      </c>
      <c r="T3169" s="22">
        <v>23671</v>
      </c>
      <c r="U3169" s="22">
        <v>0</v>
      </c>
      <c r="V3169" s="41">
        <v>25141</v>
      </c>
      <c r="W3169" s="42">
        <v>22366</v>
      </c>
      <c r="X3169" s="22">
        <v>121269</v>
      </c>
      <c r="Y3169" s="22">
        <v>69591</v>
      </c>
      <c r="Z3169" s="41">
        <v>18827</v>
      </c>
      <c r="AA3169" s="42">
        <v>21608</v>
      </c>
      <c r="AB3169" s="22">
        <v>146122</v>
      </c>
      <c r="AC3169" s="22">
        <v>428838</v>
      </c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4906357.59</v>
      </c>
      <c r="E3170" s="32">
        <f t="shared" si="99"/>
        <v>4828304.93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>
        <v>4892572.87</v>
      </c>
      <c r="S3170" s="40">
        <v>0</v>
      </c>
      <c r="T3170" s="19">
        <v>0</v>
      </c>
      <c r="U3170" s="19">
        <v>630000</v>
      </c>
      <c r="V3170" s="39">
        <v>13476.2</v>
      </c>
      <c r="W3170" s="40">
        <v>1360608.52</v>
      </c>
      <c r="X3170" s="19">
        <v>0</v>
      </c>
      <c r="Y3170" s="19">
        <v>471896.41</v>
      </c>
      <c r="Z3170" s="39">
        <v>0</v>
      </c>
      <c r="AA3170" s="40">
        <v>1152500</v>
      </c>
      <c r="AB3170" s="19">
        <v>0</v>
      </c>
      <c r="AC3170" s="19">
        <v>1187000</v>
      </c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882381.83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>
        <v>0</v>
      </c>
      <c r="S3171" s="42">
        <v>0</v>
      </c>
      <c r="T3171" s="22">
        <v>0</v>
      </c>
      <c r="U3171" s="22">
        <v>0</v>
      </c>
      <c r="V3171" s="41">
        <v>859329.19</v>
      </c>
      <c r="W3171" s="42">
        <v>0</v>
      </c>
      <c r="X3171" s="22">
        <v>3104.81</v>
      </c>
      <c r="Y3171" s="22">
        <v>0</v>
      </c>
      <c r="Z3171" s="41">
        <v>12800</v>
      </c>
      <c r="AA3171" s="42">
        <v>0</v>
      </c>
      <c r="AB3171" s="22">
        <v>6327.87</v>
      </c>
      <c r="AC3171" s="22">
        <v>0</v>
      </c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6437479.2000000002</v>
      </c>
      <c r="E3174" s="32">
        <f t="shared" si="99"/>
        <v>7845014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>
        <v>611000</v>
      </c>
      <c r="S3174" s="42">
        <v>695750</v>
      </c>
      <c r="T3174" s="22">
        <v>611300</v>
      </c>
      <c r="U3174" s="22">
        <v>1270355</v>
      </c>
      <c r="V3174" s="41">
        <v>668885</v>
      </c>
      <c r="W3174" s="42">
        <v>667225</v>
      </c>
      <c r="X3174" s="22">
        <v>823400</v>
      </c>
      <c r="Y3174" s="22">
        <v>805880</v>
      </c>
      <c r="Z3174" s="41">
        <v>219210</v>
      </c>
      <c r="AA3174" s="42">
        <v>88000</v>
      </c>
      <c r="AB3174" s="22">
        <v>97003.199999999997</v>
      </c>
      <c r="AC3174" s="22">
        <v>389616</v>
      </c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399094</v>
      </c>
      <c r="E3180" s="32">
        <f t="shared" si="99"/>
        <v>4502292.05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>
        <v>399094</v>
      </c>
      <c r="AA3180" s="40">
        <v>0</v>
      </c>
      <c r="AB3180" s="19">
        <v>0</v>
      </c>
      <c r="AC3180" s="19">
        <v>399094</v>
      </c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381685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>
        <v>381685</v>
      </c>
      <c r="AC3181" s="22">
        <v>0</v>
      </c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197414.41</v>
      </c>
      <c r="E3183" s="32">
        <f t="shared" si="99"/>
        <v>110088.20999999999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>
        <v>10249.5</v>
      </c>
      <c r="S3183" s="40">
        <v>6576.89</v>
      </c>
      <c r="T3183" s="19">
        <v>67805.89</v>
      </c>
      <c r="U3183" s="19">
        <v>8222.16</v>
      </c>
      <c r="V3183" s="39">
        <v>2778.47</v>
      </c>
      <c r="W3183" s="40">
        <v>5029.84</v>
      </c>
      <c r="X3183" s="19">
        <v>27983.96</v>
      </c>
      <c r="Y3183" s="19">
        <v>15576.42</v>
      </c>
      <c r="Z3183" s="39">
        <v>3668.56</v>
      </c>
      <c r="AA3183" s="40">
        <v>4305.2</v>
      </c>
      <c r="AB3183" s="19">
        <v>10975.16</v>
      </c>
      <c r="AC3183" s="19">
        <v>28497.79</v>
      </c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2703658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>
        <v>0</v>
      </c>
      <c r="S3184" s="40">
        <v>279200</v>
      </c>
      <c r="T3184" s="19">
        <v>0</v>
      </c>
      <c r="U3184" s="19">
        <v>191350</v>
      </c>
      <c r="V3184" s="39">
        <v>0</v>
      </c>
      <c r="W3184" s="40">
        <v>256225</v>
      </c>
      <c r="X3184" s="19">
        <v>0</v>
      </c>
      <c r="Y3184" s="19">
        <v>0</v>
      </c>
      <c r="Z3184" s="39">
        <v>0</v>
      </c>
      <c r="AA3184" s="40">
        <v>524615</v>
      </c>
      <c r="AB3184" s="19">
        <v>0</v>
      </c>
      <c r="AC3184" s="19">
        <v>0</v>
      </c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3881946.21</v>
      </c>
      <c r="E3185" s="32">
        <f t="shared" si="99"/>
        <v>3881946.21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>
        <v>285074.86</v>
      </c>
      <c r="S3185" s="40">
        <v>285074.86</v>
      </c>
      <c r="T3185" s="19">
        <v>252554.84</v>
      </c>
      <c r="U3185" s="19">
        <v>252554.84</v>
      </c>
      <c r="V3185" s="39">
        <v>343192.46</v>
      </c>
      <c r="W3185" s="40">
        <v>343192.46</v>
      </c>
      <c r="X3185" s="19">
        <v>261391.99</v>
      </c>
      <c r="Y3185" s="19">
        <v>261391.99</v>
      </c>
      <c r="Z3185" s="39">
        <v>333078.09999999998</v>
      </c>
      <c r="AA3185" s="40">
        <v>333078.09999999998</v>
      </c>
      <c r="AB3185" s="19">
        <v>817557.57</v>
      </c>
      <c r="AC3185" s="19">
        <v>817557.57</v>
      </c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10506335.000000002</v>
      </c>
      <c r="E3188" s="32">
        <f t="shared" si="99"/>
        <v>10977589.15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>
        <v>925559.35</v>
      </c>
      <c r="S3188" s="40">
        <v>949222.9</v>
      </c>
      <c r="T3188" s="19">
        <v>949222.9</v>
      </c>
      <c r="U3188" s="19">
        <v>977540.5</v>
      </c>
      <c r="V3188" s="39">
        <v>977540.5</v>
      </c>
      <c r="W3188" s="40">
        <v>1020776.9</v>
      </c>
      <c r="X3188" s="19">
        <v>1020776.9</v>
      </c>
      <c r="Y3188" s="19">
        <v>1057219.8500000001</v>
      </c>
      <c r="Z3188" s="39">
        <v>1057219.8500000001</v>
      </c>
      <c r="AA3188" s="40">
        <v>1085725.55</v>
      </c>
      <c r="AB3188" s="19">
        <v>1085725.55</v>
      </c>
      <c r="AC3188" s="19">
        <v>1122285.3500000001</v>
      </c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1439441.5299999998</v>
      </c>
      <c r="E3189" s="32">
        <f t="shared" si="99"/>
        <v>1547894.15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>
        <v>114885.4</v>
      </c>
      <c r="S3189" s="42">
        <v>127913.7</v>
      </c>
      <c r="T3189" s="22">
        <v>127913.7</v>
      </c>
      <c r="U3189" s="22">
        <v>135432.62</v>
      </c>
      <c r="V3189" s="41">
        <v>135432.62</v>
      </c>
      <c r="W3189" s="42">
        <v>148856.12</v>
      </c>
      <c r="X3189" s="22">
        <v>148856.12</v>
      </c>
      <c r="Y3189" s="22">
        <v>153289.76999999999</v>
      </c>
      <c r="Z3189" s="41">
        <v>153289.76999999999</v>
      </c>
      <c r="AA3189" s="42">
        <v>159800.12</v>
      </c>
      <c r="AB3189" s="22">
        <v>159800.12</v>
      </c>
      <c r="AC3189" s="22">
        <v>164290.76999999999</v>
      </c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123330</v>
      </c>
      <c r="E3194" s="32">
        <f t="shared" si="99"/>
        <v>62675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0</v>
      </c>
      <c r="X3194" s="22">
        <v>52165</v>
      </c>
      <c r="Y3194" s="22">
        <v>7275</v>
      </c>
      <c r="Z3194" s="41">
        <v>0</v>
      </c>
      <c r="AA3194" s="42">
        <v>0</v>
      </c>
      <c r="AB3194" s="22">
        <v>0</v>
      </c>
      <c r="AC3194" s="22">
        <v>4160</v>
      </c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31254</v>
      </c>
      <c r="E3201" s="32">
        <f t="shared" si="99"/>
        <v>63825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>
        <v>0</v>
      </c>
      <c r="S3201" s="42">
        <v>0</v>
      </c>
      <c r="T3201" s="22">
        <v>10254</v>
      </c>
      <c r="U3201" s="22">
        <v>0</v>
      </c>
      <c r="V3201" s="41">
        <v>0</v>
      </c>
      <c r="W3201" s="42">
        <v>10254</v>
      </c>
      <c r="X3201" s="22">
        <v>5194</v>
      </c>
      <c r="Y3201" s="22">
        <v>0</v>
      </c>
      <c r="Z3201" s="41">
        <v>0</v>
      </c>
      <c r="AA3201" s="42">
        <v>0</v>
      </c>
      <c r="AB3201" s="22">
        <v>0</v>
      </c>
      <c r="AC3201" s="22">
        <v>5194</v>
      </c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677238</v>
      </c>
      <c r="E3202" s="32">
        <f t="shared" si="99"/>
        <v>181181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>
        <v>29610</v>
      </c>
      <c r="S3202" s="40">
        <v>4701</v>
      </c>
      <c r="T3202" s="19">
        <v>33012</v>
      </c>
      <c r="U3202" s="19">
        <v>3204</v>
      </c>
      <c r="V3202" s="39">
        <v>49831</v>
      </c>
      <c r="W3202" s="40">
        <v>4319</v>
      </c>
      <c r="X3202" s="19">
        <v>50544</v>
      </c>
      <c r="Y3202" s="19">
        <v>12183</v>
      </c>
      <c r="Z3202" s="39">
        <v>33251</v>
      </c>
      <c r="AA3202" s="40">
        <v>3245</v>
      </c>
      <c r="AB3202" s="19">
        <v>44911</v>
      </c>
      <c r="AC3202" s="19">
        <v>6427</v>
      </c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151744</v>
      </c>
      <c r="E3203" s="32">
        <f t="shared" si="99"/>
        <v>37583.35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>
        <v>13714</v>
      </c>
      <c r="S3203" s="42">
        <v>0</v>
      </c>
      <c r="T3203" s="22">
        <v>11674</v>
      </c>
      <c r="U3203" s="22">
        <v>3759.35</v>
      </c>
      <c r="V3203" s="41">
        <v>14130</v>
      </c>
      <c r="W3203" s="42">
        <v>0</v>
      </c>
      <c r="X3203" s="22">
        <v>4667</v>
      </c>
      <c r="Y3203" s="22">
        <v>0</v>
      </c>
      <c r="Z3203" s="41">
        <v>6853</v>
      </c>
      <c r="AA3203" s="42">
        <v>0</v>
      </c>
      <c r="AB3203" s="22">
        <v>4727</v>
      </c>
      <c r="AC3203" s="22">
        <v>0</v>
      </c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173650</v>
      </c>
      <c r="E3204" s="32">
        <f t="shared" ref="E3204:E3267" si="101">G3204+I3204+K3204+M3204+O3204+Q3204+S3204+U3204+W3204+Y3204+AA3204+AC3204</f>
        <v>146450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>
        <v>16400</v>
      </c>
      <c r="S3204" s="40">
        <v>27550</v>
      </c>
      <c r="T3204" s="19">
        <v>13200</v>
      </c>
      <c r="U3204" s="19">
        <v>13200</v>
      </c>
      <c r="V3204" s="39">
        <v>15300</v>
      </c>
      <c r="W3204" s="40">
        <v>15300</v>
      </c>
      <c r="X3204" s="19">
        <v>14250</v>
      </c>
      <c r="Y3204" s="19">
        <v>0</v>
      </c>
      <c r="Z3204" s="39">
        <v>7750</v>
      </c>
      <c r="AA3204" s="40">
        <v>0</v>
      </c>
      <c r="AB3204" s="19">
        <v>16800</v>
      </c>
      <c r="AC3204" s="19">
        <v>0</v>
      </c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48137838</v>
      </c>
      <c r="E3209" s="32">
        <f t="shared" si="101"/>
        <v>48137838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>
        <v>3335353</v>
      </c>
      <c r="S3209" s="40">
        <v>3335353</v>
      </c>
      <c r="T3209" s="19">
        <v>2631260</v>
      </c>
      <c r="U3209" s="19">
        <v>2631260</v>
      </c>
      <c r="V3209" s="39">
        <v>3403913</v>
      </c>
      <c r="W3209" s="40">
        <v>3403913</v>
      </c>
      <c r="X3209" s="19">
        <v>3477197</v>
      </c>
      <c r="Y3209" s="19">
        <v>3477197</v>
      </c>
      <c r="Z3209" s="39">
        <v>3435161</v>
      </c>
      <c r="AA3209" s="40">
        <v>3435161</v>
      </c>
      <c r="AB3209" s="19">
        <v>3627794</v>
      </c>
      <c r="AC3209" s="19">
        <v>3627794</v>
      </c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21072284.329999998</v>
      </c>
      <c r="E3210" s="32">
        <f t="shared" si="101"/>
        <v>20006569.550000001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>
        <v>1090475</v>
      </c>
      <c r="S3210" s="42">
        <v>1827460</v>
      </c>
      <c r="T3210" s="22">
        <v>1242974.3500000001</v>
      </c>
      <c r="U3210" s="22">
        <v>1173448.3500000001</v>
      </c>
      <c r="V3210" s="41">
        <v>1497133.6</v>
      </c>
      <c r="W3210" s="42">
        <v>1283819.6000000001</v>
      </c>
      <c r="X3210" s="22">
        <v>1797929</v>
      </c>
      <c r="Y3210" s="22">
        <v>1114478</v>
      </c>
      <c r="Z3210" s="41">
        <v>1924189</v>
      </c>
      <c r="AA3210" s="42">
        <v>1243673</v>
      </c>
      <c r="AB3210" s="22">
        <v>2165599.52</v>
      </c>
      <c r="AC3210" s="22">
        <v>3767313.52</v>
      </c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1747126</v>
      </c>
      <c r="E3211" s="32">
        <f t="shared" si="101"/>
        <v>1747126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>
        <v>141550</v>
      </c>
      <c r="S3211" s="42">
        <v>141550</v>
      </c>
      <c r="T3211" s="22">
        <v>128598</v>
      </c>
      <c r="U3211" s="22">
        <v>128598</v>
      </c>
      <c r="V3211" s="41">
        <v>132753</v>
      </c>
      <c r="W3211" s="42">
        <v>132753</v>
      </c>
      <c r="X3211" s="22">
        <v>143380</v>
      </c>
      <c r="Y3211" s="22">
        <v>143380</v>
      </c>
      <c r="Z3211" s="41">
        <v>239442</v>
      </c>
      <c r="AA3211" s="42">
        <v>239442</v>
      </c>
      <c r="AB3211" s="22">
        <v>113038</v>
      </c>
      <c r="AC3211" s="22">
        <v>113038</v>
      </c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65883</v>
      </c>
      <c r="E3212" s="32">
        <f t="shared" si="101"/>
        <v>45925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>
        <v>3759</v>
      </c>
      <c r="S3212" s="40">
        <v>0</v>
      </c>
      <c r="T3212" s="19">
        <v>8153</v>
      </c>
      <c r="U3212" s="19">
        <v>0</v>
      </c>
      <c r="V3212" s="39">
        <v>8955</v>
      </c>
      <c r="W3212" s="40">
        <v>0</v>
      </c>
      <c r="X3212" s="19">
        <v>2252</v>
      </c>
      <c r="Y3212" s="19">
        <v>20308</v>
      </c>
      <c r="Z3212" s="39">
        <v>4395</v>
      </c>
      <c r="AA3212" s="40">
        <v>363</v>
      </c>
      <c r="AB3212" s="19">
        <v>3333</v>
      </c>
      <c r="AC3212" s="19">
        <v>0</v>
      </c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2526093.4000000004</v>
      </c>
      <c r="E3215" s="32">
        <f t="shared" si="101"/>
        <v>2369385.1000000006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>
        <v>312684.45</v>
      </c>
      <c r="S3215" s="40">
        <v>373483.45</v>
      </c>
      <c r="T3215" s="19">
        <v>904463.7</v>
      </c>
      <c r="U3215" s="19">
        <v>899158</v>
      </c>
      <c r="V3215" s="39">
        <v>409055.3</v>
      </c>
      <c r="W3215" s="40">
        <v>401071.3</v>
      </c>
      <c r="X3215" s="19">
        <v>162770</v>
      </c>
      <c r="Y3215" s="19">
        <v>149373</v>
      </c>
      <c r="Z3215" s="39">
        <v>70380.7</v>
      </c>
      <c r="AA3215" s="40">
        <v>70366.7</v>
      </c>
      <c r="AB3215" s="19">
        <v>121943.7</v>
      </c>
      <c r="AC3215" s="19">
        <v>91854.7</v>
      </c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464910.45</v>
      </c>
      <c r="E3216" s="32">
        <f t="shared" si="101"/>
        <v>511414.65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>
        <v>34916.199999999997</v>
      </c>
      <c r="S3216" s="42">
        <v>34916.199999999997</v>
      </c>
      <c r="T3216" s="22">
        <v>27202.5</v>
      </c>
      <c r="U3216" s="22">
        <v>23881.5</v>
      </c>
      <c r="V3216" s="41">
        <v>35015.25</v>
      </c>
      <c r="W3216" s="42">
        <v>38336.25</v>
      </c>
      <c r="X3216" s="22">
        <v>26229.1</v>
      </c>
      <c r="Y3216" s="22">
        <v>26229.1</v>
      </c>
      <c r="Z3216" s="41">
        <v>30116.25</v>
      </c>
      <c r="AA3216" s="42">
        <v>30116.25</v>
      </c>
      <c r="AB3216" s="22">
        <v>109395.2</v>
      </c>
      <c r="AC3216" s="22">
        <v>104414.2</v>
      </c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1359075</v>
      </c>
      <c r="E3218" s="32">
        <f t="shared" si="101"/>
        <v>1584197.0299999998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>
        <v>65375</v>
      </c>
      <c r="S3218" s="40">
        <v>8049</v>
      </c>
      <c r="T3218" s="19">
        <v>44272</v>
      </c>
      <c r="U3218" s="19">
        <v>520</v>
      </c>
      <c r="V3218" s="39">
        <v>179381</v>
      </c>
      <c r="W3218" s="40">
        <v>353825.36</v>
      </c>
      <c r="X3218" s="19">
        <v>120794</v>
      </c>
      <c r="Y3218" s="19">
        <v>172247</v>
      </c>
      <c r="Z3218" s="39">
        <v>81846</v>
      </c>
      <c r="AA3218" s="40">
        <v>54002.67</v>
      </c>
      <c r="AB3218" s="19">
        <v>149684</v>
      </c>
      <c r="AC3218" s="19">
        <v>234313</v>
      </c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499060</v>
      </c>
      <c r="E3219" s="32">
        <f t="shared" si="101"/>
        <v>622050.5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>
        <v>48048</v>
      </c>
      <c r="S3219" s="42">
        <v>460.4</v>
      </c>
      <c r="T3219" s="22">
        <v>37668</v>
      </c>
      <c r="U3219" s="22">
        <v>0</v>
      </c>
      <c r="V3219" s="41">
        <v>40946</v>
      </c>
      <c r="W3219" s="42">
        <v>140354.26999999999</v>
      </c>
      <c r="X3219" s="22">
        <v>14590</v>
      </c>
      <c r="Y3219" s="22">
        <v>85255.6</v>
      </c>
      <c r="Z3219" s="41">
        <v>28119</v>
      </c>
      <c r="AA3219" s="42">
        <v>24310.33</v>
      </c>
      <c r="AB3219" s="22">
        <v>13284</v>
      </c>
      <c r="AC3219" s="22">
        <v>42709</v>
      </c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18702</v>
      </c>
      <c r="E3221" s="32">
        <f t="shared" si="101"/>
        <v>23661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>
        <v>0</v>
      </c>
      <c r="S3221" s="42">
        <v>0</v>
      </c>
      <c r="T3221" s="22">
        <v>5397</v>
      </c>
      <c r="U3221" s="22">
        <v>1513</v>
      </c>
      <c r="V3221" s="41">
        <v>0</v>
      </c>
      <c r="W3221" s="42">
        <v>2338</v>
      </c>
      <c r="X3221" s="22">
        <v>10967</v>
      </c>
      <c r="Y3221" s="22">
        <v>3884</v>
      </c>
      <c r="Z3221" s="41">
        <v>0</v>
      </c>
      <c r="AA3221" s="42">
        <v>0</v>
      </c>
      <c r="AB3221" s="22">
        <v>0</v>
      </c>
      <c r="AC3221" s="22">
        <v>0</v>
      </c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183703</v>
      </c>
      <c r="E3222" s="32">
        <f t="shared" si="101"/>
        <v>193839.36000000002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>
        <v>4232</v>
      </c>
      <c r="S3222" s="40">
        <v>500</v>
      </c>
      <c r="T3222" s="19">
        <v>1987</v>
      </c>
      <c r="U3222" s="19">
        <v>2034</v>
      </c>
      <c r="V3222" s="39">
        <v>1600</v>
      </c>
      <c r="W3222" s="40">
        <v>1600</v>
      </c>
      <c r="X3222" s="19">
        <v>4924</v>
      </c>
      <c r="Y3222" s="19">
        <v>1646.04</v>
      </c>
      <c r="Z3222" s="39">
        <v>15609</v>
      </c>
      <c r="AA3222" s="40">
        <v>11704.04</v>
      </c>
      <c r="AB3222" s="19">
        <v>26952</v>
      </c>
      <c r="AC3222" s="19">
        <v>11358.02</v>
      </c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152214</v>
      </c>
      <c r="E3223" s="32">
        <f t="shared" si="101"/>
        <v>134849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>
        <v>13413</v>
      </c>
      <c r="S3223" s="42">
        <v>34721</v>
      </c>
      <c r="T3223" s="22">
        <v>12975</v>
      </c>
      <c r="U3223" s="22">
        <v>5397</v>
      </c>
      <c r="V3223" s="41">
        <v>25732</v>
      </c>
      <c r="W3223" s="42">
        <v>0</v>
      </c>
      <c r="X3223" s="22">
        <v>21603</v>
      </c>
      <c r="Y3223" s="22">
        <v>52559</v>
      </c>
      <c r="Z3223" s="41">
        <v>9307</v>
      </c>
      <c r="AA3223" s="42">
        <v>25910</v>
      </c>
      <c r="AB3223" s="22">
        <v>19134</v>
      </c>
      <c r="AC3223" s="22">
        <v>0</v>
      </c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3445601.8</v>
      </c>
      <c r="E3226" s="32">
        <f t="shared" si="101"/>
        <v>3936137.2800000003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>
        <v>198502</v>
      </c>
      <c r="S3226" s="40">
        <v>205516.86</v>
      </c>
      <c r="T3226" s="19">
        <v>202552.4</v>
      </c>
      <c r="U3226" s="19">
        <v>1153462.28</v>
      </c>
      <c r="V3226" s="39">
        <v>304985</v>
      </c>
      <c r="W3226" s="40">
        <v>828057.4</v>
      </c>
      <c r="X3226" s="19">
        <v>265621</v>
      </c>
      <c r="Y3226" s="19">
        <v>203473</v>
      </c>
      <c r="Z3226" s="39">
        <v>234218</v>
      </c>
      <c r="AA3226" s="40">
        <v>304746</v>
      </c>
      <c r="AB3226" s="19">
        <v>278163</v>
      </c>
      <c r="AC3226" s="19">
        <v>263746.59999999998</v>
      </c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1683050</v>
      </c>
      <c r="E3227" s="32">
        <f t="shared" si="101"/>
        <v>1567292.93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>
        <v>114912</v>
      </c>
      <c r="S3227" s="42">
        <v>82812.28</v>
      </c>
      <c r="T3227" s="22">
        <v>72464</v>
      </c>
      <c r="U3227" s="22">
        <v>197516.58</v>
      </c>
      <c r="V3227" s="41">
        <v>194193</v>
      </c>
      <c r="W3227" s="42">
        <v>81356.570000000007</v>
      </c>
      <c r="X3227" s="22">
        <v>145809</v>
      </c>
      <c r="Y3227" s="22">
        <v>198893.01</v>
      </c>
      <c r="Z3227" s="41">
        <v>84733</v>
      </c>
      <c r="AA3227" s="42">
        <v>100362.77</v>
      </c>
      <c r="AB3227" s="22">
        <v>117059</v>
      </c>
      <c r="AC3227" s="22">
        <v>219708.2</v>
      </c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71012</v>
      </c>
      <c r="E3228" s="32">
        <f t="shared" si="101"/>
        <v>71012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>
        <v>5343</v>
      </c>
      <c r="S3228" s="42">
        <v>5343</v>
      </c>
      <c r="T3228" s="22">
        <v>8246</v>
      </c>
      <c r="U3228" s="22">
        <v>8246</v>
      </c>
      <c r="V3228" s="41">
        <v>12646</v>
      </c>
      <c r="W3228" s="42">
        <v>12646</v>
      </c>
      <c r="X3228" s="22">
        <v>3383</v>
      </c>
      <c r="Y3228" s="22">
        <v>3383</v>
      </c>
      <c r="Z3228" s="41">
        <v>2835</v>
      </c>
      <c r="AA3228" s="42">
        <v>2835</v>
      </c>
      <c r="AB3228" s="22">
        <v>6156</v>
      </c>
      <c r="AC3228" s="22">
        <v>6156</v>
      </c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42117</v>
      </c>
      <c r="E3229" s="32">
        <f t="shared" si="101"/>
        <v>42117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>
        <v>3935</v>
      </c>
      <c r="U3229" s="22">
        <v>3935</v>
      </c>
      <c r="V3229" s="41">
        <v>3769</v>
      </c>
      <c r="W3229" s="42">
        <v>3769</v>
      </c>
      <c r="X3229" s="22">
        <v>4529</v>
      </c>
      <c r="Y3229" s="22">
        <v>4529</v>
      </c>
      <c r="Z3229" s="41">
        <v>1630</v>
      </c>
      <c r="AA3229" s="42">
        <v>1630</v>
      </c>
      <c r="AB3229" s="22">
        <v>15069</v>
      </c>
      <c r="AC3229" s="22">
        <v>15069</v>
      </c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181286</v>
      </c>
      <c r="E3234" s="32">
        <f t="shared" si="101"/>
        <v>203076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>
        <v>10393</v>
      </c>
      <c r="S3234" s="40">
        <v>12050</v>
      </c>
      <c r="T3234" s="19">
        <v>10499</v>
      </c>
      <c r="U3234" s="19">
        <v>12182</v>
      </c>
      <c r="V3234" s="39">
        <v>21737</v>
      </c>
      <c r="W3234" s="40">
        <v>21531</v>
      </c>
      <c r="X3234" s="19">
        <v>10220</v>
      </c>
      <c r="Y3234" s="19">
        <v>18627</v>
      </c>
      <c r="Z3234" s="39">
        <v>8360</v>
      </c>
      <c r="AA3234" s="40">
        <v>5537</v>
      </c>
      <c r="AB3234" s="19">
        <v>10598</v>
      </c>
      <c r="AC3234" s="19">
        <v>12313</v>
      </c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169658</v>
      </c>
      <c r="E3235" s="32">
        <f t="shared" si="101"/>
        <v>155243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>
        <v>5847</v>
      </c>
      <c r="S3235" s="42">
        <v>7782</v>
      </c>
      <c r="T3235" s="22">
        <v>5347</v>
      </c>
      <c r="U3235" s="22">
        <v>14427</v>
      </c>
      <c r="V3235" s="41">
        <v>11186</v>
      </c>
      <c r="W3235" s="42">
        <v>5347</v>
      </c>
      <c r="X3235" s="22">
        <v>7988</v>
      </c>
      <c r="Y3235" s="22">
        <v>5645</v>
      </c>
      <c r="Z3235" s="41">
        <v>8206</v>
      </c>
      <c r="AA3235" s="42">
        <v>13529</v>
      </c>
      <c r="AB3235" s="22">
        <v>5519</v>
      </c>
      <c r="AC3235" s="22">
        <v>8206</v>
      </c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784600.5</v>
      </c>
      <c r="E3240" s="32">
        <f t="shared" si="101"/>
        <v>783261.5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>
        <v>53623</v>
      </c>
      <c r="S3240" s="40">
        <v>74175</v>
      </c>
      <c r="T3240" s="19">
        <v>41608</v>
      </c>
      <c r="U3240" s="19">
        <v>5555</v>
      </c>
      <c r="V3240" s="39">
        <v>56912</v>
      </c>
      <c r="W3240" s="40">
        <v>89776</v>
      </c>
      <c r="X3240" s="19">
        <v>62146</v>
      </c>
      <c r="Y3240" s="19">
        <v>56812</v>
      </c>
      <c r="Z3240" s="39">
        <v>63125</v>
      </c>
      <c r="AA3240" s="40">
        <v>62146</v>
      </c>
      <c r="AB3240" s="19">
        <v>56898.5</v>
      </c>
      <c r="AC3240" s="19">
        <v>63125.5</v>
      </c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361061</v>
      </c>
      <c r="E3241" s="32">
        <f t="shared" si="101"/>
        <v>354924.10000000003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>
        <v>43125</v>
      </c>
      <c r="S3241" s="42">
        <v>31824.2</v>
      </c>
      <c r="T3241" s="22">
        <v>35125</v>
      </c>
      <c r="U3241" s="22">
        <v>17280.55</v>
      </c>
      <c r="V3241" s="41">
        <v>31640</v>
      </c>
      <c r="W3241" s="42">
        <v>48995.9</v>
      </c>
      <c r="X3241" s="22">
        <v>26934</v>
      </c>
      <c r="Y3241" s="22">
        <v>36646.42</v>
      </c>
      <c r="Z3241" s="41">
        <v>9902</v>
      </c>
      <c r="AA3241" s="42">
        <v>19159.84</v>
      </c>
      <c r="AB3241" s="22">
        <v>22373</v>
      </c>
      <c r="AC3241" s="22">
        <v>14804.21</v>
      </c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35077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>
        <v>902</v>
      </c>
      <c r="S3242" s="42">
        <v>0</v>
      </c>
      <c r="T3242" s="22">
        <v>2222</v>
      </c>
      <c r="U3242" s="22">
        <v>0</v>
      </c>
      <c r="V3242" s="41">
        <v>360</v>
      </c>
      <c r="W3242" s="42">
        <v>0</v>
      </c>
      <c r="X3242" s="22">
        <v>49</v>
      </c>
      <c r="Y3242" s="22">
        <v>0</v>
      </c>
      <c r="Z3242" s="41">
        <v>8252</v>
      </c>
      <c r="AA3242" s="42">
        <v>0</v>
      </c>
      <c r="AB3242" s="22">
        <v>5130</v>
      </c>
      <c r="AC3242" s="22">
        <v>0</v>
      </c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44906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>
        <v>8015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>
        <v>0</v>
      </c>
      <c r="AA3243" s="42">
        <v>0</v>
      </c>
      <c r="AB3243" s="22">
        <v>6293</v>
      </c>
      <c r="AC3243" s="22">
        <v>0</v>
      </c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19151379.659999996</v>
      </c>
      <c r="E3249" s="32">
        <f t="shared" si="101"/>
        <v>18062620.779999997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>
        <v>2045773.11</v>
      </c>
      <c r="S3249" s="40">
        <v>1608677.96</v>
      </c>
      <c r="T3249" s="19">
        <v>1673573.36</v>
      </c>
      <c r="U3249" s="19">
        <v>1631367.17</v>
      </c>
      <c r="V3249" s="39">
        <v>1678136.6</v>
      </c>
      <c r="W3249" s="40">
        <v>1716131.26</v>
      </c>
      <c r="X3249" s="19">
        <v>1527224.53</v>
      </c>
      <c r="Y3249" s="19">
        <v>1685852.61</v>
      </c>
      <c r="Z3249" s="39">
        <v>1485528.95</v>
      </c>
      <c r="AA3249" s="40">
        <v>1398829.56</v>
      </c>
      <c r="AB3249" s="19">
        <v>1253867.6499999999</v>
      </c>
      <c r="AC3249" s="19">
        <v>1255149.3899999999</v>
      </c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5309794.540000001</v>
      </c>
      <c r="E3251" s="32">
        <f t="shared" si="101"/>
        <v>4774592.5999999996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>
        <v>825971.04</v>
      </c>
      <c r="S3251" s="40">
        <v>390447.91</v>
      </c>
      <c r="T3251" s="19">
        <v>356518.40000000002</v>
      </c>
      <c r="U3251" s="19">
        <v>395181.1</v>
      </c>
      <c r="V3251" s="39">
        <v>444232</v>
      </c>
      <c r="W3251" s="40">
        <v>408535.36</v>
      </c>
      <c r="X3251" s="19">
        <v>262143.9</v>
      </c>
      <c r="Y3251" s="19">
        <v>278586.92</v>
      </c>
      <c r="Z3251" s="39">
        <v>356604.9</v>
      </c>
      <c r="AA3251" s="40">
        <v>264083.27</v>
      </c>
      <c r="AB3251" s="19">
        <v>329576.5</v>
      </c>
      <c r="AC3251" s="19">
        <v>366882.76</v>
      </c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3600597.4</v>
      </c>
      <c r="E3252" s="32">
        <f t="shared" si="101"/>
        <v>3567116.3999999994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>
        <v>211518.2</v>
      </c>
      <c r="S3252" s="40">
        <v>121415.8</v>
      </c>
      <c r="T3252" s="19">
        <v>107528.2</v>
      </c>
      <c r="U3252" s="19">
        <v>202932.7</v>
      </c>
      <c r="V3252" s="39">
        <v>223946.4</v>
      </c>
      <c r="W3252" s="40">
        <v>229703.4</v>
      </c>
      <c r="X3252" s="19">
        <v>168147.4</v>
      </c>
      <c r="Y3252" s="19">
        <v>229703.4</v>
      </c>
      <c r="Z3252" s="39">
        <v>315422.40000000002</v>
      </c>
      <c r="AA3252" s="40">
        <v>229703.4</v>
      </c>
      <c r="AB3252" s="19">
        <v>206682</v>
      </c>
      <c r="AC3252" s="19">
        <v>229703.4</v>
      </c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654129.67999999993</v>
      </c>
      <c r="E3254" s="32">
        <f t="shared" si="101"/>
        <v>577304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>
        <v>42810</v>
      </c>
      <c r="S3254" s="42">
        <v>69470.720000000001</v>
      </c>
      <c r="T3254" s="22">
        <v>0</v>
      </c>
      <c r="U3254" s="22">
        <v>14847</v>
      </c>
      <c r="V3254" s="41">
        <v>10958.94</v>
      </c>
      <c r="W3254" s="42">
        <v>36579.699999999997</v>
      </c>
      <c r="X3254" s="22">
        <v>69394</v>
      </c>
      <c r="Y3254" s="22">
        <v>20041</v>
      </c>
      <c r="Z3254" s="41">
        <v>34375</v>
      </c>
      <c r="AA3254" s="42">
        <v>36880.61</v>
      </c>
      <c r="AB3254" s="22">
        <v>242276.42</v>
      </c>
      <c r="AC3254" s="22">
        <v>127175.31</v>
      </c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1048108</v>
      </c>
      <c r="E3255" s="32">
        <f t="shared" si="101"/>
        <v>1052464.6200000001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>
        <v>72001</v>
      </c>
      <c r="S3255" s="42">
        <v>73186</v>
      </c>
      <c r="T3255" s="22">
        <v>76567</v>
      </c>
      <c r="U3255" s="22">
        <v>78067</v>
      </c>
      <c r="V3255" s="41">
        <v>79682</v>
      </c>
      <c r="W3255" s="42">
        <v>80278.67</v>
      </c>
      <c r="X3255" s="22">
        <v>89286</v>
      </c>
      <c r="Y3255" s="22">
        <v>89527.5</v>
      </c>
      <c r="Z3255" s="41">
        <v>90299</v>
      </c>
      <c r="AA3255" s="42">
        <v>88790.83</v>
      </c>
      <c r="AB3255" s="22">
        <v>94079</v>
      </c>
      <c r="AC3255" s="22">
        <v>95024</v>
      </c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75600</v>
      </c>
      <c r="E3256" s="32">
        <f t="shared" si="101"/>
        <v>75600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>
        <v>9000</v>
      </c>
      <c r="S3256" s="42">
        <v>9000</v>
      </c>
      <c r="T3256" s="22"/>
      <c r="U3256" s="22"/>
      <c r="V3256" s="41"/>
      <c r="W3256" s="42"/>
      <c r="X3256" s="22"/>
      <c r="Y3256" s="22"/>
      <c r="Z3256" s="41">
        <v>63000</v>
      </c>
      <c r="AA3256" s="42">
        <v>63000</v>
      </c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839208.6</v>
      </c>
      <c r="E3257" s="32">
        <f t="shared" si="101"/>
        <v>640528.90999999992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>
        <v>64749</v>
      </c>
      <c r="S3257" s="40">
        <v>27760</v>
      </c>
      <c r="T3257" s="19">
        <v>44700</v>
      </c>
      <c r="U3257" s="19">
        <v>28240</v>
      </c>
      <c r="V3257" s="39">
        <v>19246</v>
      </c>
      <c r="W3257" s="40">
        <v>50921.4</v>
      </c>
      <c r="X3257" s="19">
        <v>127797</v>
      </c>
      <c r="Y3257" s="19">
        <v>114697.5</v>
      </c>
      <c r="Z3257" s="39">
        <v>174380</v>
      </c>
      <c r="AA3257" s="40">
        <v>69428.2</v>
      </c>
      <c r="AB3257" s="19">
        <v>72800</v>
      </c>
      <c r="AC3257" s="19">
        <v>26135</v>
      </c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3350</v>
      </c>
      <c r="E3258" s="32">
        <f t="shared" si="101"/>
        <v>3350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>
        <v>3350</v>
      </c>
      <c r="Y3258" s="19">
        <v>3350</v>
      </c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892944.35999999987</v>
      </c>
      <c r="E3259" s="32">
        <f t="shared" si="101"/>
        <v>892944.35999999987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>
        <v>62719.199999999997</v>
      </c>
      <c r="S3259" s="40">
        <v>62719.199999999997</v>
      </c>
      <c r="T3259" s="19">
        <v>41034.6</v>
      </c>
      <c r="U3259" s="19">
        <v>41034.6</v>
      </c>
      <c r="V3259" s="39">
        <v>57863.8</v>
      </c>
      <c r="W3259" s="40">
        <v>57863.8</v>
      </c>
      <c r="X3259" s="19">
        <v>72762.2</v>
      </c>
      <c r="Y3259" s="19">
        <v>72762.2</v>
      </c>
      <c r="Z3259" s="39">
        <v>77446.7</v>
      </c>
      <c r="AA3259" s="40">
        <v>77446.7</v>
      </c>
      <c r="AB3259" s="19">
        <v>67597</v>
      </c>
      <c r="AC3259" s="19">
        <v>67597</v>
      </c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167950</v>
      </c>
      <c r="E3260" s="32">
        <f t="shared" si="101"/>
        <v>167950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>
        <v>14595</v>
      </c>
      <c r="S3260" s="42">
        <v>14595</v>
      </c>
      <c r="T3260" s="22">
        <v>6290</v>
      </c>
      <c r="U3260" s="22">
        <v>6290</v>
      </c>
      <c r="V3260" s="41">
        <v>29800</v>
      </c>
      <c r="W3260" s="42">
        <v>29800</v>
      </c>
      <c r="X3260" s="22"/>
      <c r="Y3260" s="22"/>
      <c r="Z3260" s="41">
        <v>30880</v>
      </c>
      <c r="AA3260" s="42">
        <v>30880</v>
      </c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455935</v>
      </c>
      <c r="E3261" s="32">
        <f t="shared" si="101"/>
        <v>455935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>
        <v>9450</v>
      </c>
      <c r="S3261" s="42">
        <v>9450</v>
      </c>
      <c r="T3261" s="22">
        <v>600</v>
      </c>
      <c r="U3261" s="22">
        <v>600</v>
      </c>
      <c r="V3261" s="41">
        <v>2800</v>
      </c>
      <c r="W3261" s="42">
        <v>2800</v>
      </c>
      <c r="X3261" s="22">
        <v>2500</v>
      </c>
      <c r="Y3261" s="22">
        <v>2500</v>
      </c>
      <c r="Z3261" s="41">
        <v>3200</v>
      </c>
      <c r="AA3261" s="42">
        <v>3200</v>
      </c>
      <c r="AB3261" s="22">
        <v>60000</v>
      </c>
      <c r="AC3261" s="22">
        <v>60000</v>
      </c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172148</v>
      </c>
      <c r="E3262" s="32">
        <f t="shared" si="101"/>
        <v>162406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>
        <v>27675</v>
      </c>
      <c r="S3262" s="40">
        <v>26228</v>
      </c>
      <c r="T3262" s="19">
        <v>6659</v>
      </c>
      <c r="U3262" s="19">
        <v>9918</v>
      </c>
      <c r="V3262" s="39">
        <v>14894</v>
      </c>
      <c r="W3262" s="40">
        <v>9722</v>
      </c>
      <c r="X3262" s="19">
        <v>12480</v>
      </c>
      <c r="Y3262" s="19">
        <v>3781</v>
      </c>
      <c r="Z3262" s="39">
        <v>2680</v>
      </c>
      <c r="AA3262" s="40">
        <v>15934</v>
      </c>
      <c r="AB3262" s="19">
        <v>21930</v>
      </c>
      <c r="AC3262" s="19">
        <v>10495</v>
      </c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1839627.5</v>
      </c>
      <c r="E3263" s="32">
        <f t="shared" si="101"/>
        <v>1725252.5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>
        <v>222032</v>
      </c>
      <c r="S3263" s="40">
        <v>219456</v>
      </c>
      <c r="T3263" s="19">
        <v>34277</v>
      </c>
      <c r="U3263" s="19">
        <v>26710</v>
      </c>
      <c r="V3263" s="39">
        <v>128037</v>
      </c>
      <c r="W3263" s="40">
        <v>110936</v>
      </c>
      <c r="X3263" s="19">
        <v>146569</v>
      </c>
      <c r="Y3263" s="19">
        <v>201324</v>
      </c>
      <c r="Z3263" s="39">
        <v>106125</v>
      </c>
      <c r="AA3263" s="40">
        <v>106519</v>
      </c>
      <c r="AB3263" s="19">
        <v>243139</v>
      </c>
      <c r="AC3263" s="19">
        <v>155387</v>
      </c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430772.66000000003</v>
      </c>
      <c r="E3264" s="32">
        <f t="shared" si="101"/>
        <v>430772.66000000003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>
        <v>25745</v>
      </c>
      <c r="S3264" s="40">
        <v>25745</v>
      </c>
      <c r="T3264" s="19">
        <v>42416</v>
      </c>
      <c r="U3264" s="19">
        <v>42416</v>
      </c>
      <c r="V3264" s="39">
        <v>4090</v>
      </c>
      <c r="W3264" s="40">
        <v>4090</v>
      </c>
      <c r="X3264" s="19">
        <v>36331</v>
      </c>
      <c r="Y3264" s="19">
        <v>36331</v>
      </c>
      <c r="Z3264" s="39">
        <v>14499</v>
      </c>
      <c r="AA3264" s="40">
        <v>14499</v>
      </c>
      <c r="AB3264" s="19">
        <v>7602</v>
      </c>
      <c r="AC3264" s="19">
        <v>7602</v>
      </c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708251</v>
      </c>
      <c r="E3265" s="32">
        <f t="shared" si="101"/>
        <v>708251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>
        <v>1360</v>
      </c>
      <c r="S3265" s="42">
        <v>1360</v>
      </c>
      <c r="T3265" s="22">
        <v>196200</v>
      </c>
      <c r="U3265" s="22">
        <v>196200</v>
      </c>
      <c r="V3265" s="41">
        <v>13500.5</v>
      </c>
      <c r="W3265" s="42">
        <v>13500.5</v>
      </c>
      <c r="X3265" s="22">
        <v>244368</v>
      </c>
      <c r="Y3265" s="22">
        <v>244368</v>
      </c>
      <c r="Z3265" s="41"/>
      <c r="AA3265" s="42"/>
      <c r="AB3265" s="22">
        <v>195200</v>
      </c>
      <c r="AC3265" s="22">
        <v>195200</v>
      </c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4250900</v>
      </c>
      <c r="E3268" s="32">
        <f t="shared" ref="E3268:E3331" si="103">G3268+I3268+K3268+M3268+O3268+Q3268+S3268+U3268+W3268+Y3268+AA3268+AC3268</f>
        <v>4250900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>
        <v>611000</v>
      </c>
      <c r="S3268" s="42">
        <v>0</v>
      </c>
      <c r="T3268" s="22">
        <v>611300</v>
      </c>
      <c r="U3268" s="22">
        <v>1188000</v>
      </c>
      <c r="V3268" s="41">
        <v>615800</v>
      </c>
      <c r="W3268" s="42">
        <v>0</v>
      </c>
      <c r="X3268" s="22">
        <v>610300</v>
      </c>
      <c r="Y3268" s="22">
        <v>1225500</v>
      </c>
      <c r="Z3268" s="41">
        <v>0</v>
      </c>
      <c r="AA3268" s="42">
        <v>1227100</v>
      </c>
      <c r="AB3268" s="22">
        <v>0</v>
      </c>
      <c r="AC3268" s="22">
        <v>610300</v>
      </c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>
        <v>0</v>
      </c>
      <c r="AA3273" s="40">
        <v>0</v>
      </c>
      <c r="AB3273" s="19">
        <v>0</v>
      </c>
      <c r="AC3273" s="19">
        <v>0</v>
      </c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458512.93999999989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>
        <v>0</v>
      </c>
      <c r="S3275" s="40">
        <v>47860.92</v>
      </c>
      <c r="T3275" s="19">
        <v>0</v>
      </c>
      <c r="U3275" s="19">
        <v>47860.92</v>
      </c>
      <c r="V3275" s="39">
        <v>0</v>
      </c>
      <c r="W3275" s="40">
        <v>47860.92</v>
      </c>
      <c r="X3275" s="19">
        <v>0</v>
      </c>
      <c r="Y3275" s="19">
        <v>47860.92</v>
      </c>
      <c r="Z3275" s="39">
        <v>0</v>
      </c>
      <c r="AA3275" s="40">
        <v>47860.92</v>
      </c>
      <c r="AB3275" s="19">
        <v>0</v>
      </c>
      <c r="AC3275" s="19">
        <v>47860.92</v>
      </c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>
        <v>0</v>
      </c>
      <c r="AA3276" s="40">
        <v>0</v>
      </c>
      <c r="AB3276" s="19">
        <v>0</v>
      </c>
      <c r="AC3276" s="19">
        <v>0</v>
      </c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298487.20999999996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>
        <v>0</v>
      </c>
      <c r="S3278" s="40">
        <v>24873.93</v>
      </c>
      <c r="T3278" s="19">
        <v>0</v>
      </c>
      <c r="U3278" s="19">
        <v>24873.98</v>
      </c>
      <c r="V3278" s="39">
        <v>0</v>
      </c>
      <c r="W3278" s="40">
        <v>24873.93</v>
      </c>
      <c r="X3278" s="19">
        <v>0</v>
      </c>
      <c r="Y3278" s="19">
        <v>24873.93</v>
      </c>
      <c r="Z3278" s="39">
        <v>0</v>
      </c>
      <c r="AA3278" s="40">
        <v>24873.93</v>
      </c>
      <c r="AB3278" s="19">
        <v>0</v>
      </c>
      <c r="AC3278" s="19">
        <v>24873.93</v>
      </c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>
        <v>0</v>
      </c>
      <c r="AA3279" s="40">
        <v>0</v>
      </c>
      <c r="AB3279" s="19">
        <v>0</v>
      </c>
      <c r="AC3279" s="19">
        <v>0</v>
      </c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0.02</v>
      </c>
      <c r="E3281" s="32">
        <f t="shared" si="103"/>
        <v>20254.920000000002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>
        <v>0</v>
      </c>
      <c r="S3281" s="40">
        <v>1687.91</v>
      </c>
      <c r="T3281" s="19">
        <v>0.02</v>
      </c>
      <c r="U3281" s="19">
        <v>1687.91</v>
      </c>
      <c r="V3281" s="39">
        <v>0</v>
      </c>
      <c r="W3281" s="40">
        <v>1687.91</v>
      </c>
      <c r="X3281" s="19">
        <v>0</v>
      </c>
      <c r="Y3281" s="19">
        <v>1687.91</v>
      </c>
      <c r="Z3281" s="39">
        <v>0</v>
      </c>
      <c r="AA3281" s="40">
        <v>1687.91</v>
      </c>
      <c r="AB3281" s="19">
        <v>0</v>
      </c>
      <c r="AC3281" s="19">
        <v>1687.91</v>
      </c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>
        <v>0</v>
      </c>
      <c r="AA3285" s="42">
        <v>0</v>
      </c>
      <c r="AB3285" s="22">
        <v>0</v>
      </c>
      <c r="AC3285" s="22">
        <v>0</v>
      </c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>
        <v>0</v>
      </c>
      <c r="AA3286" s="40">
        <v>0</v>
      </c>
      <c r="AB3286" s="19">
        <v>0</v>
      </c>
      <c r="AC3286" s="19">
        <v>0</v>
      </c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>
        <v>0</v>
      </c>
      <c r="AA3288" s="42">
        <v>0</v>
      </c>
      <c r="AB3288" s="22">
        <v>0</v>
      </c>
      <c r="AC3288" s="22">
        <v>0</v>
      </c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>
        <v>0</v>
      </c>
      <c r="AA3290" s="40">
        <v>0</v>
      </c>
      <c r="AB3290" s="19">
        <v>0</v>
      </c>
      <c r="AC3290" s="19">
        <v>0</v>
      </c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6000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>
        <v>0</v>
      </c>
      <c r="S3297" s="42">
        <v>500</v>
      </c>
      <c r="T3297" s="22">
        <v>0</v>
      </c>
      <c r="U3297" s="22">
        <v>500</v>
      </c>
      <c r="V3297" s="41">
        <v>0</v>
      </c>
      <c r="W3297" s="42">
        <v>500</v>
      </c>
      <c r="X3297" s="22">
        <v>0</v>
      </c>
      <c r="Y3297" s="22">
        <v>500</v>
      </c>
      <c r="Z3297" s="41">
        <v>0</v>
      </c>
      <c r="AA3297" s="42">
        <v>500</v>
      </c>
      <c r="AB3297" s="22">
        <v>0</v>
      </c>
      <c r="AC3297" s="22">
        <v>500</v>
      </c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>
        <v>0</v>
      </c>
      <c r="AA3298" s="40">
        <v>0</v>
      </c>
      <c r="AB3298" s="19">
        <v>0</v>
      </c>
      <c r="AC3298" s="19">
        <v>0</v>
      </c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5606.6600000000017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>
        <v>0</v>
      </c>
      <c r="S3300" s="42">
        <v>467.22</v>
      </c>
      <c r="T3300" s="22">
        <v>0</v>
      </c>
      <c r="U3300" s="22">
        <v>467.24</v>
      </c>
      <c r="V3300" s="41">
        <v>0</v>
      </c>
      <c r="W3300" s="42">
        <v>467.22</v>
      </c>
      <c r="X3300" s="22">
        <v>0</v>
      </c>
      <c r="Y3300" s="22">
        <v>467.22</v>
      </c>
      <c r="Z3300" s="41">
        <v>0</v>
      </c>
      <c r="AA3300" s="42">
        <v>467.22</v>
      </c>
      <c r="AB3300" s="22">
        <v>0</v>
      </c>
      <c r="AC3300" s="22">
        <v>467.22</v>
      </c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>
        <v>0</v>
      </c>
      <c r="S3302" s="40">
        <v>0</v>
      </c>
      <c r="T3302" s="19">
        <v>0</v>
      </c>
      <c r="U3302" s="19">
        <v>0</v>
      </c>
      <c r="V3302" s="39">
        <v>0</v>
      </c>
      <c r="W3302" s="40">
        <v>0</v>
      </c>
      <c r="X3302" s="19">
        <v>0</v>
      </c>
      <c r="Y3302" s="19">
        <v>0</v>
      </c>
      <c r="Z3302" s="39">
        <v>0</v>
      </c>
      <c r="AA3302" s="40">
        <v>0</v>
      </c>
      <c r="AB3302" s="19">
        <v>0</v>
      </c>
      <c r="AC3302" s="19">
        <v>0</v>
      </c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951000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29000</v>
      </c>
      <c r="S3304" s="42">
        <v>0</v>
      </c>
      <c r="T3304" s="22">
        <v>922000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>
        <v>0</v>
      </c>
      <c r="AA3304" s="42">
        <v>0</v>
      </c>
      <c r="AB3304" s="22">
        <v>0</v>
      </c>
      <c r="AC3304" s="22">
        <v>0</v>
      </c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>
        <v>0</v>
      </c>
      <c r="S3305" s="40">
        <v>0</v>
      </c>
      <c r="T3305" s="19">
        <v>0</v>
      </c>
      <c r="U3305" s="19">
        <v>0</v>
      </c>
      <c r="V3305" s="39">
        <v>0</v>
      </c>
      <c r="W3305" s="40">
        <v>0</v>
      </c>
      <c r="X3305" s="19">
        <v>0</v>
      </c>
      <c r="Y3305" s="19">
        <v>0</v>
      </c>
      <c r="Z3305" s="39">
        <v>0</v>
      </c>
      <c r="AA3305" s="40">
        <v>0</v>
      </c>
      <c r="AB3305" s="19">
        <v>0</v>
      </c>
      <c r="AC3305" s="19">
        <v>0</v>
      </c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>
        <v>0</v>
      </c>
      <c r="AA3306" s="42">
        <v>0</v>
      </c>
      <c r="AB3306" s="22">
        <v>0</v>
      </c>
      <c r="AC3306" s="22">
        <v>0</v>
      </c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>
        <v>0</v>
      </c>
      <c r="AA3307" s="42">
        <v>0</v>
      </c>
      <c r="AB3307" s="22">
        <v>0</v>
      </c>
      <c r="AC3307" s="22">
        <v>0</v>
      </c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>
        <v>0</v>
      </c>
      <c r="AA3311" s="40">
        <v>0</v>
      </c>
      <c r="AB3311" s="19">
        <v>0</v>
      </c>
      <c r="AC3311" s="19">
        <v>0</v>
      </c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0.03</v>
      </c>
      <c r="E3313" s="32">
        <f t="shared" si="103"/>
        <v>87888.62000000001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>
        <v>0</v>
      </c>
      <c r="S3313" s="42">
        <v>6259.33</v>
      </c>
      <c r="T3313" s="22">
        <v>0.03</v>
      </c>
      <c r="U3313" s="22">
        <v>6355.99</v>
      </c>
      <c r="V3313" s="41">
        <v>0</v>
      </c>
      <c r="W3313" s="42">
        <v>9429.33</v>
      </c>
      <c r="X3313" s="22">
        <v>0</v>
      </c>
      <c r="Y3313" s="22">
        <v>9429.33</v>
      </c>
      <c r="Z3313" s="41">
        <v>0</v>
      </c>
      <c r="AA3313" s="42">
        <v>9429.33</v>
      </c>
      <c r="AB3313" s="22">
        <v>0</v>
      </c>
      <c r="AC3313" s="22">
        <v>9429.33</v>
      </c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0.03</v>
      </c>
      <c r="E3314" s="32">
        <f t="shared" si="103"/>
        <v>26316.84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>
        <v>0</v>
      </c>
      <c r="S3314" s="40">
        <v>2193.0700000000002</v>
      </c>
      <c r="T3314" s="19">
        <v>0.03</v>
      </c>
      <c r="U3314" s="19">
        <v>2193.0700000000002</v>
      </c>
      <c r="V3314" s="39">
        <v>0</v>
      </c>
      <c r="W3314" s="40">
        <v>2193.0700000000002</v>
      </c>
      <c r="X3314" s="19">
        <v>0</v>
      </c>
      <c r="Y3314" s="19">
        <v>2193.0700000000002</v>
      </c>
      <c r="Z3314" s="39">
        <v>0</v>
      </c>
      <c r="AA3314" s="40">
        <v>2193.0700000000002</v>
      </c>
      <c r="AB3314" s="19">
        <v>0</v>
      </c>
      <c r="AC3314" s="19">
        <v>2193.0700000000002</v>
      </c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0.02</v>
      </c>
      <c r="E3315" s="32">
        <f t="shared" si="103"/>
        <v>137955.6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>
        <v>0</v>
      </c>
      <c r="S3315" s="42">
        <v>12024.08</v>
      </c>
      <c r="T3315" s="22">
        <v>0.02</v>
      </c>
      <c r="U3315" s="22">
        <v>12024.08</v>
      </c>
      <c r="V3315" s="41">
        <v>0</v>
      </c>
      <c r="W3315" s="42">
        <v>10440.74</v>
      </c>
      <c r="X3315" s="22">
        <v>0</v>
      </c>
      <c r="Y3315" s="22">
        <v>10440.74</v>
      </c>
      <c r="Z3315" s="41">
        <v>0</v>
      </c>
      <c r="AA3315" s="42">
        <v>10440.74</v>
      </c>
      <c r="AB3315" s="22">
        <v>0</v>
      </c>
      <c r="AC3315" s="22">
        <v>10440.74</v>
      </c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48945.969999999994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>
        <v>0</v>
      </c>
      <c r="S3316" s="42">
        <v>10521.49</v>
      </c>
      <c r="T3316" s="22">
        <v>0</v>
      </c>
      <c r="U3316" s="22">
        <v>4999.2</v>
      </c>
      <c r="V3316" s="41">
        <v>0</v>
      </c>
      <c r="W3316" s="42">
        <v>4999.2</v>
      </c>
      <c r="X3316" s="22">
        <v>0</v>
      </c>
      <c r="Y3316" s="22">
        <v>4999.2</v>
      </c>
      <c r="Z3316" s="41">
        <v>0</v>
      </c>
      <c r="AA3316" s="42">
        <v>4999.2</v>
      </c>
      <c r="AB3316" s="22">
        <v>0</v>
      </c>
      <c r="AC3316" s="22">
        <v>4999.2</v>
      </c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13333.200000000003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>
        <v>0</v>
      </c>
      <c r="S3320" s="40">
        <v>1111.0999999999999</v>
      </c>
      <c r="T3320" s="19">
        <v>0</v>
      </c>
      <c r="U3320" s="19">
        <v>1111.0999999999999</v>
      </c>
      <c r="V3320" s="39">
        <v>0</v>
      </c>
      <c r="W3320" s="40">
        <v>1111.0999999999999</v>
      </c>
      <c r="X3320" s="19">
        <v>0</v>
      </c>
      <c r="Y3320" s="19">
        <v>1111.0999999999999</v>
      </c>
      <c r="Z3320" s="39">
        <v>0</v>
      </c>
      <c r="AA3320" s="40">
        <v>1111.0999999999999</v>
      </c>
      <c r="AB3320" s="19">
        <v>0</v>
      </c>
      <c r="AC3320" s="19">
        <v>1111.0999999999999</v>
      </c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36000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36000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>
        <v>0</v>
      </c>
      <c r="AA3323" s="40">
        <v>0</v>
      </c>
      <c r="AB3323" s="19">
        <v>0</v>
      </c>
      <c r="AC3323" s="19">
        <v>0</v>
      </c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35998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35998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>
        <v>0</v>
      </c>
      <c r="AA3325" s="40">
        <v>0</v>
      </c>
      <c r="AB3325" s="19">
        <v>0</v>
      </c>
      <c r="AC3325" s="19">
        <v>0</v>
      </c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2442000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2442000</v>
      </c>
      <c r="T3326" s="19">
        <v>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>
        <v>0</v>
      </c>
      <c r="AA3326" s="40">
        <v>0</v>
      </c>
      <c r="AB3326" s="19">
        <v>0</v>
      </c>
      <c r="AC3326" s="19">
        <v>0</v>
      </c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2441996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2441996</v>
      </c>
      <c r="S3328" s="40">
        <v>0</v>
      </c>
      <c r="T3328" s="19">
        <v>0</v>
      </c>
      <c r="U3328" s="19">
        <v>0</v>
      </c>
      <c r="V3328" s="39">
        <v>0</v>
      </c>
      <c r="W3328" s="40">
        <v>0</v>
      </c>
      <c r="X3328" s="19">
        <v>0</v>
      </c>
      <c r="Y3328" s="19">
        <v>0</v>
      </c>
      <c r="Z3328" s="39">
        <v>0</v>
      </c>
      <c r="AA3328" s="40">
        <v>0</v>
      </c>
      <c r="AB3328" s="19">
        <v>0</v>
      </c>
      <c r="AC3328" s="19">
        <v>0</v>
      </c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>
        <v>0</v>
      </c>
      <c r="AA3329" s="40">
        <v>0</v>
      </c>
      <c r="AB3329" s="19">
        <v>0</v>
      </c>
      <c r="AC3329" s="19">
        <v>0</v>
      </c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94333.34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>
        <v>0</v>
      </c>
      <c r="S3331" s="40">
        <v>7861.11</v>
      </c>
      <c r="T3331" s="19">
        <v>0</v>
      </c>
      <c r="U3331" s="19">
        <v>7861.13</v>
      </c>
      <c r="V3331" s="39">
        <v>0</v>
      </c>
      <c r="W3331" s="40">
        <v>7861.11</v>
      </c>
      <c r="X3331" s="19">
        <v>0</v>
      </c>
      <c r="Y3331" s="19">
        <v>7861.11</v>
      </c>
      <c r="Z3331" s="39">
        <v>0</v>
      </c>
      <c r="AA3331" s="40">
        <v>7861.11</v>
      </c>
      <c r="AB3331" s="19">
        <v>0</v>
      </c>
      <c r="AC3331" s="19">
        <v>7861.11</v>
      </c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112290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112290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>
        <v>0</v>
      </c>
      <c r="AA3332" s="42">
        <v>0</v>
      </c>
      <c r="AB3332" s="22">
        <v>0</v>
      </c>
      <c r="AC3332" s="22">
        <v>0</v>
      </c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112286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112286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>
        <v>0</v>
      </c>
      <c r="AA3334" s="42">
        <v>0</v>
      </c>
      <c r="AB3334" s="22">
        <v>0</v>
      </c>
      <c r="AC3334" s="22">
        <v>0</v>
      </c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>
        <v>0</v>
      </c>
      <c r="S3335" s="40">
        <v>0</v>
      </c>
      <c r="T3335" s="19">
        <v>0</v>
      </c>
      <c r="U3335" s="19">
        <v>0</v>
      </c>
      <c r="V3335" s="39">
        <v>0</v>
      </c>
      <c r="W3335" s="40">
        <v>0</v>
      </c>
      <c r="X3335" s="19">
        <v>0</v>
      </c>
      <c r="Y3335" s="19">
        <v>0</v>
      </c>
      <c r="Z3335" s="39">
        <v>0</v>
      </c>
      <c r="AA3335" s="40">
        <v>0</v>
      </c>
      <c r="AB3335" s="19">
        <v>0</v>
      </c>
      <c r="AC3335" s="19">
        <v>0</v>
      </c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>
        <v>0</v>
      </c>
      <c r="S3337" s="40">
        <v>0</v>
      </c>
      <c r="T3337" s="19">
        <v>0</v>
      </c>
      <c r="U3337" s="19">
        <v>0</v>
      </c>
      <c r="V3337" s="39">
        <v>0</v>
      </c>
      <c r="W3337" s="40">
        <v>0</v>
      </c>
      <c r="X3337" s="19">
        <v>0</v>
      </c>
      <c r="Y3337" s="19">
        <v>0</v>
      </c>
      <c r="Z3337" s="39">
        <v>0</v>
      </c>
      <c r="AA3337" s="40">
        <v>0</v>
      </c>
      <c r="AB3337" s="19">
        <v>0</v>
      </c>
      <c r="AC3337" s="19">
        <v>0</v>
      </c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605600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555700</v>
      </c>
      <c r="T3341" s="19">
        <v>0</v>
      </c>
      <c r="U3341" s="19">
        <v>0</v>
      </c>
      <c r="V3341" s="39">
        <v>0</v>
      </c>
      <c r="W3341" s="40">
        <v>0</v>
      </c>
      <c r="X3341" s="19">
        <v>0</v>
      </c>
      <c r="Y3341" s="19">
        <v>0</v>
      </c>
      <c r="Z3341" s="39">
        <v>0</v>
      </c>
      <c r="AA3341" s="40">
        <v>0</v>
      </c>
      <c r="AB3341" s="19">
        <v>0</v>
      </c>
      <c r="AC3341" s="19">
        <v>0</v>
      </c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556288.07000000007</v>
      </c>
      <c r="E3343" s="32">
        <f t="shared" si="105"/>
        <v>131951.20999999996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>
        <v>555694</v>
      </c>
      <c r="S3343" s="40">
        <v>10946.43</v>
      </c>
      <c r="T3343" s="19">
        <v>0.01</v>
      </c>
      <c r="U3343" s="19">
        <v>10946.43</v>
      </c>
      <c r="V3343" s="39">
        <v>0</v>
      </c>
      <c r="W3343" s="40">
        <v>10946.43</v>
      </c>
      <c r="X3343" s="19">
        <v>0</v>
      </c>
      <c r="Y3343" s="19">
        <v>10946.43</v>
      </c>
      <c r="Z3343" s="39">
        <v>0</v>
      </c>
      <c r="AA3343" s="40">
        <v>10946.43</v>
      </c>
      <c r="AB3343" s="19">
        <v>0</v>
      </c>
      <c r="AC3343" s="19">
        <v>10946.43</v>
      </c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65600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65600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>
        <v>0</v>
      </c>
      <c r="AA3344" s="40">
        <v>0</v>
      </c>
      <c r="AB3344" s="19">
        <v>0</v>
      </c>
      <c r="AC3344" s="19">
        <v>0</v>
      </c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65592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65592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>
        <v>0</v>
      </c>
      <c r="AA3346" s="40">
        <v>0</v>
      </c>
      <c r="AB3346" s="19">
        <v>0</v>
      </c>
      <c r="AC3346" s="19">
        <v>0</v>
      </c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>
        <v>0</v>
      </c>
      <c r="AA3350" s="40">
        <v>0</v>
      </c>
      <c r="AB3350" s="19">
        <v>0</v>
      </c>
      <c r="AC3350" s="19">
        <v>0</v>
      </c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>
        <v>0</v>
      </c>
      <c r="S3352" s="40">
        <v>0</v>
      </c>
      <c r="T3352" s="19">
        <v>0</v>
      </c>
      <c r="U3352" s="19">
        <v>0</v>
      </c>
      <c r="V3352" s="39">
        <v>0</v>
      </c>
      <c r="W3352" s="40">
        <v>0</v>
      </c>
      <c r="X3352" s="19">
        <v>0</v>
      </c>
      <c r="Y3352" s="19">
        <v>0</v>
      </c>
      <c r="Z3352" s="39">
        <v>0</v>
      </c>
      <c r="AA3352" s="40">
        <v>0</v>
      </c>
      <c r="AB3352" s="19">
        <v>0</v>
      </c>
      <c r="AC3352" s="19">
        <v>0</v>
      </c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393290</v>
      </c>
      <c r="E3365" s="32">
        <f t="shared" si="105"/>
        <v>817626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>
        <v>15700</v>
      </c>
      <c r="S3365" s="40">
        <v>621126</v>
      </c>
      <c r="T3365" s="19">
        <v>194000</v>
      </c>
      <c r="U3365" s="19">
        <v>194000</v>
      </c>
      <c r="V3365" s="39">
        <v>0</v>
      </c>
      <c r="W3365" s="40">
        <v>0</v>
      </c>
      <c r="X3365" s="19">
        <v>158800</v>
      </c>
      <c r="Y3365" s="19">
        <v>0</v>
      </c>
      <c r="Z3365" s="39">
        <v>0</v>
      </c>
      <c r="AA3365" s="40">
        <v>0</v>
      </c>
      <c r="AB3365" s="19">
        <v>2500</v>
      </c>
      <c r="AC3365" s="19">
        <v>2500</v>
      </c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>
        <v>0</v>
      </c>
      <c r="AA3366" s="40">
        <v>0</v>
      </c>
      <c r="AB3366" s="19">
        <v>0</v>
      </c>
      <c r="AC3366" s="19">
        <v>0</v>
      </c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279200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245000</v>
      </c>
      <c r="W3367" s="40">
        <v>0</v>
      </c>
      <c r="X3367" s="19">
        <v>0</v>
      </c>
      <c r="Y3367" s="19">
        <v>0</v>
      </c>
      <c r="Z3367" s="39">
        <v>0</v>
      </c>
      <c r="AA3367" s="40">
        <v>0</v>
      </c>
      <c r="AB3367" s="19">
        <v>0</v>
      </c>
      <c r="AC3367" s="19">
        <v>0</v>
      </c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>
        <v>0</v>
      </c>
      <c r="AA3368" s="40">
        <v>0</v>
      </c>
      <c r="AB3368" s="19">
        <v>0</v>
      </c>
      <c r="AC3368" s="19">
        <v>0</v>
      </c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46500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>
        <v>11000</v>
      </c>
      <c r="AA3369" s="42">
        <v>0</v>
      </c>
      <c r="AB3369" s="22">
        <v>0</v>
      </c>
      <c r="AC3369" s="22">
        <v>0</v>
      </c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3026500</v>
      </c>
      <c r="E3371" s="32">
        <f t="shared" si="105"/>
        <v>535000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>
        <v>150000</v>
      </c>
      <c r="S3371" s="40">
        <v>175000</v>
      </c>
      <c r="T3371" s="19">
        <v>1014100</v>
      </c>
      <c r="U3371" s="19">
        <v>260000</v>
      </c>
      <c r="V3371" s="39">
        <v>596000</v>
      </c>
      <c r="W3371" s="40">
        <v>0</v>
      </c>
      <c r="X3371" s="19">
        <v>509500</v>
      </c>
      <c r="Y3371" s="19">
        <v>0</v>
      </c>
      <c r="Z3371" s="39">
        <v>607000</v>
      </c>
      <c r="AA3371" s="40">
        <v>0</v>
      </c>
      <c r="AB3371" s="19">
        <v>100000</v>
      </c>
      <c r="AC3371" s="19">
        <v>100000</v>
      </c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245913</v>
      </c>
      <c r="E3372" s="32">
        <f t="shared" si="105"/>
        <v>317200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>
        <v>0</v>
      </c>
      <c r="S3372" s="40">
        <v>85200</v>
      </c>
      <c r="T3372" s="19">
        <v>232000</v>
      </c>
      <c r="U3372" s="19">
        <v>232000</v>
      </c>
      <c r="V3372" s="39">
        <v>0</v>
      </c>
      <c r="W3372" s="40">
        <v>0</v>
      </c>
      <c r="X3372" s="19">
        <v>0</v>
      </c>
      <c r="Y3372" s="19">
        <v>0</v>
      </c>
      <c r="Z3372" s="39">
        <v>0</v>
      </c>
      <c r="AA3372" s="40">
        <v>0</v>
      </c>
      <c r="AB3372" s="19">
        <v>0</v>
      </c>
      <c r="AC3372" s="19">
        <v>0</v>
      </c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93200</v>
      </c>
      <c r="E3373" s="32">
        <f t="shared" si="105"/>
        <v>82200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7000</v>
      </c>
      <c r="T3373" s="19">
        <v>93200</v>
      </c>
      <c r="U3373" s="19">
        <v>75200</v>
      </c>
      <c r="V3373" s="39">
        <v>0</v>
      </c>
      <c r="W3373" s="40">
        <v>0</v>
      </c>
      <c r="X3373" s="19">
        <v>0</v>
      </c>
      <c r="Y3373" s="19">
        <v>0</v>
      </c>
      <c r="Z3373" s="39">
        <v>0</v>
      </c>
      <c r="AA3373" s="40">
        <v>0</v>
      </c>
      <c r="AB3373" s="19">
        <v>0</v>
      </c>
      <c r="AC3373" s="19">
        <v>0</v>
      </c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>
        <v>0</v>
      </c>
      <c r="AA3374" s="40">
        <v>0</v>
      </c>
      <c r="AB3374" s="19">
        <v>0</v>
      </c>
      <c r="AC3374" s="19">
        <v>0</v>
      </c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617251.69999999995</v>
      </c>
      <c r="E3375" s="32">
        <f t="shared" si="105"/>
        <v>517702.16000000003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>
        <v>617236.69999999995</v>
      </c>
      <c r="S3375" s="40">
        <v>40415.440000000002</v>
      </c>
      <c r="T3375" s="19">
        <v>8</v>
      </c>
      <c r="U3375" s="19">
        <v>40230.720000000001</v>
      </c>
      <c r="V3375" s="39">
        <v>0</v>
      </c>
      <c r="W3375" s="40">
        <v>36746.35</v>
      </c>
      <c r="X3375" s="19">
        <v>0</v>
      </c>
      <c r="Y3375" s="19">
        <v>32997.39</v>
      </c>
      <c r="Z3375" s="39">
        <v>0</v>
      </c>
      <c r="AA3375" s="40">
        <v>35349.370000000003</v>
      </c>
      <c r="AB3375" s="19">
        <v>0</v>
      </c>
      <c r="AC3375" s="19">
        <v>35037.279999999999</v>
      </c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825600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>
        <v>0</v>
      </c>
      <c r="S3376" s="40">
        <v>68800</v>
      </c>
      <c r="T3376" s="19">
        <v>0</v>
      </c>
      <c r="U3376" s="19">
        <v>68800</v>
      </c>
      <c r="V3376" s="39">
        <v>0</v>
      </c>
      <c r="W3376" s="40">
        <v>68800</v>
      </c>
      <c r="X3376" s="19">
        <v>0</v>
      </c>
      <c r="Y3376" s="19">
        <v>68800</v>
      </c>
      <c r="Z3376" s="39">
        <v>0</v>
      </c>
      <c r="AA3376" s="40">
        <v>68800</v>
      </c>
      <c r="AB3376" s="19">
        <v>0</v>
      </c>
      <c r="AC3376" s="19">
        <v>68800</v>
      </c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4.9800000000000004</v>
      </c>
      <c r="E3377" s="32">
        <f t="shared" si="105"/>
        <v>109426.21999999999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>
        <v>2</v>
      </c>
      <c r="S3377" s="40">
        <v>6968.45</v>
      </c>
      <c r="T3377" s="19">
        <v>0</v>
      </c>
      <c r="U3377" s="19">
        <v>7328.46</v>
      </c>
      <c r="V3377" s="39">
        <v>0</v>
      </c>
      <c r="W3377" s="40">
        <v>6578.45</v>
      </c>
      <c r="X3377" s="19">
        <v>0</v>
      </c>
      <c r="Y3377" s="19">
        <v>10661.78</v>
      </c>
      <c r="Z3377" s="39">
        <v>0</v>
      </c>
      <c r="AA3377" s="40">
        <v>10661.78</v>
      </c>
      <c r="AB3377" s="19">
        <v>0</v>
      </c>
      <c r="AC3377" s="19">
        <v>10095.120000000001</v>
      </c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6894.1700000000019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>
        <v>0</v>
      </c>
      <c r="S3378" s="40">
        <v>333.68</v>
      </c>
      <c r="T3378" s="19">
        <v>0</v>
      </c>
      <c r="U3378" s="19">
        <v>1297.01</v>
      </c>
      <c r="V3378" s="39">
        <v>0</v>
      </c>
      <c r="W3378" s="40">
        <v>815.35</v>
      </c>
      <c r="X3378" s="19">
        <v>0</v>
      </c>
      <c r="Y3378" s="19">
        <v>815.35</v>
      </c>
      <c r="Z3378" s="39">
        <v>0</v>
      </c>
      <c r="AA3378" s="40">
        <v>815.35</v>
      </c>
      <c r="AB3378" s="19">
        <v>0</v>
      </c>
      <c r="AC3378" s="19">
        <v>815.35</v>
      </c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59528.49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>
        <v>0</v>
      </c>
      <c r="S3379" s="42">
        <v>4178.07</v>
      </c>
      <c r="T3379" s="22">
        <v>0</v>
      </c>
      <c r="U3379" s="22">
        <v>4178.07</v>
      </c>
      <c r="V3379" s="41">
        <v>0</v>
      </c>
      <c r="W3379" s="42">
        <v>4178.07</v>
      </c>
      <c r="X3379" s="22">
        <v>0</v>
      </c>
      <c r="Y3379" s="22">
        <v>4178.07</v>
      </c>
      <c r="Z3379" s="41">
        <v>0</v>
      </c>
      <c r="AA3379" s="42">
        <v>4178.07</v>
      </c>
      <c r="AB3379" s="22">
        <v>0</v>
      </c>
      <c r="AC3379" s="22">
        <v>4361.3999999999996</v>
      </c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25010.01</v>
      </c>
      <c r="E3381" s="32">
        <f t="shared" si="105"/>
        <v>4166067.3099999996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>
        <v>24999</v>
      </c>
      <c r="S3381" s="40">
        <v>342990.37</v>
      </c>
      <c r="T3381" s="19">
        <v>0</v>
      </c>
      <c r="U3381" s="19">
        <v>342990.37</v>
      </c>
      <c r="V3381" s="39">
        <v>7.01</v>
      </c>
      <c r="W3381" s="40">
        <v>339810.3</v>
      </c>
      <c r="X3381" s="19">
        <v>0</v>
      </c>
      <c r="Y3381" s="19">
        <v>340676.97</v>
      </c>
      <c r="Z3381" s="39">
        <v>0</v>
      </c>
      <c r="AA3381" s="40">
        <v>349168.63</v>
      </c>
      <c r="AB3381" s="19">
        <v>0</v>
      </c>
      <c r="AC3381" s="19">
        <v>355935.3</v>
      </c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85201</v>
      </c>
      <c r="E3382" s="32">
        <f t="shared" si="105"/>
        <v>183261.85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>
        <v>85193</v>
      </c>
      <c r="S3382" s="40">
        <v>14580.97</v>
      </c>
      <c r="T3382" s="19">
        <v>0</v>
      </c>
      <c r="U3382" s="19">
        <v>14580.97</v>
      </c>
      <c r="V3382" s="39">
        <v>4</v>
      </c>
      <c r="W3382" s="40">
        <v>13296.97</v>
      </c>
      <c r="X3382" s="19">
        <v>0</v>
      </c>
      <c r="Y3382" s="19">
        <v>13296.97</v>
      </c>
      <c r="Z3382" s="39">
        <v>0</v>
      </c>
      <c r="AA3382" s="40">
        <v>13296.97</v>
      </c>
      <c r="AB3382" s="19">
        <v>0</v>
      </c>
      <c r="AC3382" s="19">
        <v>13296.97</v>
      </c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7000.99</v>
      </c>
      <c r="E3383" s="32">
        <f t="shared" si="105"/>
        <v>15222.219999999996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>
        <v>6999</v>
      </c>
      <c r="S3383" s="40">
        <v>388.89</v>
      </c>
      <c r="T3383" s="19">
        <v>0</v>
      </c>
      <c r="U3383" s="19">
        <v>388.89</v>
      </c>
      <c r="V3383" s="39">
        <v>0</v>
      </c>
      <c r="W3383" s="40">
        <v>888.89</v>
      </c>
      <c r="X3383" s="19">
        <v>0</v>
      </c>
      <c r="Y3383" s="19">
        <v>888.89</v>
      </c>
      <c r="Z3383" s="39">
        <v>0</v>
      </c>
      <c r="AA3383" s="40">
        <v>888.89</v>
      </c>
      <c r="AB3383" s="19">
        <v>0</v>
      </c>
      <c r="AC3383" s="19">
        <v>888.89</v>
      </c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>
        <v>0</v>
      </c>
      <c r="S3384" s="40">
        <v>0</v>
      </c>
      <c r="T3384" s="19">
        <v>0</v>
      </c>
      <c r="U3384" s="19">
        <v>0</v>
      </c>
      <c r="V3384" s="39">
        <v>0</v>
      </c>
      <c r="W3384" s="40">
        <v>0</v>
      </c>
      <c r="X3384" s="19">
        <v>0</v>
      </c>
      <c r="Y3384" s="19">
        <v>0</v>
      </c>
      <c r="Z3384" s="39">
        <v>0</v>
      </c>
      <c r="AA3384" s="40">
        <v>0</v>
      </c>
      <c r="AB3384" s="19">
        <v>0</v>
      </c>
      <c r="AC3384" s="19">
        <v>0</v>
      </c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>
        <v>0</v>
      </c>
      <c r="AA3390" s="42">
        <v>0</v>
      </c>
      <c r="AB3390" s="22">
        <v>0</v>
      </c>
      <c r="AC3390" s="22">
        <v>0</v>
      </c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33000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>
        <v>0</v>
      </c>
      <c r="S3392" s="42">
        <v>2750</v>
      </c>
      <c r="T3392" s="22">
        <v>0</v>
      </c>
      <c r="U3392" s="22">
        <v>2750</v>
      </c>
      <c r="V3392" s="41">
        <v>0</v>
      </c>
      <c r="W3392" s="42">
        <v>2750</v>
      </c>
      <c r="X3392" s="22">
        <v>0</v>
      </c>
      <c r="Y3392" s="22">
        <v>2750</v>
      </c>
      <c r="Z3392" s="41">
        <v>0</v>
      </c>
      <c r="AA3392" s="42">
        <v>2750</v>
      </c>
      <c r="AB3392" s="22">
        <v>0</v>
      </c>
      <c r="AC3392" s="22">
        <v>2750</v>
      </c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13786554.119999999</v>
      </c>
      <c r="E3417" s="32">
        <f t="shared" si="107"/>
        <v>14534588.870000001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>
        <v>2171883.2799999998</v>
      </c>
      <c r="S3417" s="40">
        <v>1686417.8</v>
      </c>
      <c r="T3417" s="19">
        <v>807209.51</v>
      </c>
      <c r="U3417" s="19">
        <v>927711.41</v>
      </c>
      <c r="V3417" s="39">
        <v>2225483.37</v>
      </c>
      <c r="W3417" s="40">
        <v>1238169.1299999999</v>
      </c>
      <c r="X3417" s="19">
        <v>1117655.18</v>
      </c>
      <c r="Y3417" s="19">
        <v>1221428.76</v>
      </c>
      <c r="Z3417" s="39">
        <v>500255.92</v>
      </c>
      <c r="AA3417" s="40">
        <v>1235040.46</v>
      </c>
      <c r="AB3417" s="19">
        <v>121393.82</v>
      </c>
      <c r="AC3417" s="19">
        <v>1074919.18</v>
      </c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4792087.2</v>
      </c>
      <c r="E3418" s="32">
        <f t="shared" si="107"/>
        <v>5309794.540000001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>
        <v>299921.7</v>
      </c>
      <c r="S3418" s="40">
        <v>825971.04</v>
      </c>
      <c r="T3418" s="19">
        <v>1018938.2</v>
      </c>
      <c r="U3418" s="19">
        <v>356518.40000000002</v>
      </c>
      <c r="V3418" s="39">
        <v>612161.30000000005</v>
      </c>
      <c r="W3418" s="40">
        <v>444232</v>
      </c>
      <c r="X3418" s="19">
        <v>731489</v>
      </c>
      <c r="Y3418" s="19">
        <v>262143.9</v>
      </c>
      <c r="Z3418" s="39">
        <v>242449.5</v>
      </c>
      <c r="AA3418" s="40">
        <v>356604.9</v>
      </c>
      <c r="AB3418" s="19">
        <v>116444.7</v>
      </c>
      <c r="AC3418" s="19">
        <v>329576.5</v>
      </c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3658228.8000000003</v>
      </c>
      <c r="E3419" s="32">
        <f t="shared" si="107"/>
        <v>3600597.4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>
        <v>881488.8</v>
      </c>
      <c r="S3419" s="40">
        <v>211518.2</v>
      </c>
      <c r="T3419" s="19">
        <v>607802.19999999995</v>
      </c>
      <c r="U3419" s="19">
        <v>107528.2</v>
      </c>
      <c r="V3419" s="39">
        <v>342049</v>
      </c>
      <c r="W3419" s="40">
        <v>223946.4</v>
      </c>
      <c r="X3419" s="19">
        <v>151402.6</v>
      </c>
      <c r="Y3419" s="19">
        <v>168147.4</v>
      </c>
      <c r="Z3419" s="39">
        <v>0</v>
      </c>
      <c r="AA3419" s="40">
        <v>315422.40000000002</v>
      </c>
      <c r="AB3419" s="19">
        <v>0</v>
      </c>
      <c r="AC3419" s="19">
        <v>206682</v>
      </c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5401404.2700000005</v>
      </c>
      <c r="E3420" s="32">
        <f t="shared" si="107"/>
        <v>6567667.5200000005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>
        <v>1203660</v>
      </c>
      <c r="S3420" s="40">
        <v>509326.2</v>
      </c>
      <c r="T3420" s="19">
        <v>235653.5</v>
      </c>
      <c r="U3420" s="19">
        <v>442084.6</v>
      </c>
      <c r="V3420" s="39">
        <v>377142.8</v>
      </c>
      <c r="W3420" s="40">
        <v>360029.3</v>
      </c>
      <c r="X3420" s="19">
        <v>590005</v>
      </c>
      <c r="Y3420" s="19">
        <v>735443.2</v>
      </c>
      <c r="Z3420" s="39">
        <v>189165.5</v>
      </c>
      <c r="AA3420" s="40">
        <v>562509.69999999995</v>
      </c>
      <c r="AB3420" s="19">
        <v>193555.7</v>
      </c>
      <c r="AC3420" s="19">
        <v>762347</v>
      </c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5668077.4099999992</v>
      </c>
      <c r="E3421" s="32">
        <f t="shared" si="107"/>
        <v>5512224.4900000012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>
        <v>492355.51</v>
      </c>
      <c r="S3421" s="40">
        <v>606467.99</v>
      </c>
      <c r="T3421" s="19">
        <v>672733.82</v>
      </c>
      <c r="U3421" s="19">
        <v>467869.08</v>
      </c>
      <c r="V3421" s="39">
        <v>499856.78</v>
      </c>
      <c r="W3421" s="40">
        <v>374547.7</v>
      </c>
      <c r="X3421" s="19">
        <v>416797.7</v>
      </c>
      <c r="Y3421" s="19">
        <v>678933.4</v>
      </c>
      <c r="Z3421" s="39">
        <v>541307</v>
      </c>
      <c r="AA3421" s="40">
        <v>371487.03</v>
      </c>
      <c r="AB3421" s="19">
        <v>442235.43</v>
      </c>
      <c r="AC3421" s="19">
        <v>348126.25</v>
      </c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1689255</v>
      </c>
      <c r="E3422" s="32">
        <f t="shared" si="107"/>
        <v>1797328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>
        <v>121010</v>
      </c>
      <c r="S3422" s="40">
        <v>126620</v>
      </c>
      <c r="T3422" s="19">
        <v>104420</v>
      </c>
      <c r="U3422" s="19">
        <v>154700</v>
      </c>
      <c r="V3422" s="39">
        <v>314700</v>
      </c>
      <c r="W3422" s="40">
        <v>420319</v>
      </c>
      <c r="X3422" s="19">
        <v>38620</v>
      </c>
      <c r="Y3422" s="19">
        <v>208300</v>
      </c>
      <c r="Z3422" s="39">
        <v>0</v>
      </c>
      <c r="AA3422" s="40">
        <v>47290</v>
      </c>
      <c r="AB3422" s="19">
        <v>192930</v>
      </c>
      <c r="AC3422" s="19">
        <v>22840</v>
      </c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1448000</v>
      </c>
      <c r="E3423" s="32">
        <f t="shared" si="107"/>
        <v>1448000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>
        <v>0</v>
      </c>
      <c r="S3423" s="42">
        <v>29000</v>
      </c>
      <c r="T3423" s="22">
        <v>29000</v>
      </c>
      <c r="U3423" s="22">
        <v>922000</v>
      </c>
      <c r="V3423" s="41">
        <v>922000</v>
      </c>
      <c r="W3423" s="42">
        <v>0</v>
      </c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621095.04</v>
      </c>
      <c r="E3427" s="32">
        <f t="shared" si="107"/>
        <v>654129.67999999993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>
        <v>20350</v>
      </c>
      <c r="S3427" s="40">
        <v>42810</v>
      </c>
      <c r="T3427" s="19">
        <v>0</v>
      </c>
      <c r="U3427" s="19">
        <v>0</v>
      </c>
      <c r="V3427" s="39">
        <v>190246.6</v>
      </c>
      <c r="W3427" s="40">
        <v>10958.94</v>
      </c>
      <c r="X3427" s="19">
        <v>42150</v>
      </c>
      <c r="Y3427" s="19">
        <v>69394</v>
      </c>
      <c r="Z3427" s="39">
        <v>48790</v>
      </c>
      <c r="AA3427" s="40">
        <v>34375</v>
      </c>
      <c r="AB3427" s="19">
        <v>0</v>
      </c>
      <c r="AC3427" s="19">
        <v>242276.42</v>
      </c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3344512</v>
      </c>
      <c r="E3430" s="32">
        <f t="shared" si="107"/>
        <v>3282393.2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>
        <v>650954</v>
      </c>
      <c r="S3430" s="40">
        <v>268109</v>
      </c>
      <c r="T3430" s="19">
        <v>645704</v>
      </c>
      <c r="U3430" s="19">
        <v>141048</v>
      </c>
      <c r="V3430" s="39">
        <v>157920</v>
      </c>
      <c r="W3430" s="40">
        <v>261516</v>
      </c>
      <c r="X3430" s="19">
        <v>168328</v>
      </c>
      <c r="Y3430" s="19">
        <v>161846</v>
      </c>
      <c r="Z3430" s="39">
        <v>107520</v>
      </c>
      <c r="AA3430" s="40">
        <v>314686</v>
      </c>
      <c r="AB3430" s="19">
        <v>41076</v>
      </c>
      <c r="AC3430" s="19">
        <v>283873.2</v>
      </c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697029</v>
      </c>
      <c r="E3431" s="32">
        <f t="shared" si="107"/>
        <v>666548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>
        <v>65600</v>
      </c>
      <c r="S3431" s="42">
        <v>65600</v>
      </c>
      <c r="T3431" s="22">
        <v>245121</v>
      </c>
      <c r="U3431" s="22">
        <v>63590</v>
      </c>
      <c r="V3431" s="41">
        <v>52135</v>
      </c>
      <c r="W3431" s="42">
        <v>52135</v>
      </c>
      <c r="X3431" s="22">
        <v>0</v>
      </c>
      <c r="Y3431" s="22">
        <v>6000</v>
      </c>
      <c r="Z3431" s="41">
        <v>87045</v>
      </c>
      <c r="AA3431" s="42">
        <v>87045</v>
      </c>
      <c r="AB3431" s="22">
        <v>0</v>
      </c>
      <c r="AC3431" s="22">
        <v>122550</v>
      </c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4799200</v>
      </c>
      <c r="E3434" s="32">
        <f t="shared" si="107"/>
        <v>4901700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150000</v>
      </c>
      <c r="T3434" s="22">
        <v>630000</v>
      </c>
      <c r="U3434" s="22">
        <v>1380300</v>
      </c>
      <c r="V3434" s="41">
        <v>1360300</v>
      </c>
      <c r="W3434" s="42">
        <v>460000</v>
      </c>
      <c r="X3434" s="22">
        <v>469400</v>
      </c>
      <c r="Y3434" s="22">
        <v>1026900</v>
      </c>
      <c r="Z3434" s="41">
        <v>1152500</v>
      </c>
      <c r="AA3434" s="42">
        <v>607000</v>
      </c>
      <c r="AB3434" s="22">
        <v>1187000</v>
      </c>
      <c r="AC3434" s="22">
        <v>1277500</v>
      </c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2250900</v>
      </c>
      <c r="E3435" s="32">
        <f t="shared" si="107"/>
        <v>2027600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>
        <v>160650</v>
      </c>
      <c r="S3435" s="40">
        <v>160650</v>
      </c>
      <c r="T3435" s="19">
        <v>704550</v>
      </c>
      <c r="U3435" s="19">
        <v>115850</v>
      </c>
      <c r="V3435" s="39">
        <v>133000</v>
      </c>
      <c r="W3435" s="40">
        <v>133000</v>
      </c>
      <c r="X3435" s="19"/>
      <c r="Y3435" s="19"/>
      <c r="Z3435" s="39">
        <v>330050</v>
      </c>
      <c r="AA3435" s="40">
        <v>330050</v>
      </c>
      <c r="AB3435" s="19">
        <v>400</v>
      </c>
      <c r="AC3435" s="19">
        <v>365800</v>
      </c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33934.479999999996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>
        <v>0</v>
      </c>
      <c r="S3439" s="42">
        <v>0</v>
      </c>
      <c r="T3439" s="22">
        <v>0</v>
      </c>
      <c r="U3439" s="22">
        <v>0</v>
      </c>
      <c r="V3439" s="41">
        <v>0</v>
      </c>
      <c r="W3439" s="42">
        <v>6666.25</v>
      </c>
      <c r="X3439" s="22">
        <v>0</v>
      </c>
      <c r="Y3439" s="22">
        <v>0</v>
      </c>
      <c r="Z3439" s="41">
        <v>0</v>
      </c>
      <c r="AA3439" s="42">
        <v>0</v>
      </c>
      <c r="AB3439" s="22">
        <v>0</v>
      </c>
      <c r="AC3439" s="22">
        <v>0</v>
      </c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381685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>
        <v>0</v>
      </c>
      <c r="AC3449" s="22">
        <v>381685</v>
      </c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1415000</v>
      </c>
      <c r="E3454" s="32">
        <f t="shared" si="107"/>
        <v>1400000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>
        <v>120000</v>
      </c>
      <c r="S3454" s="40">
        <v>120000</v>
      </c>
      <c r="T3454" s="19">
        <v>120000</v>
      </c>
      <c r="U3454" s="19">
        <v>120000</v>
      </c>
      <c r="V3454" s="39">
        <v>120000</v>
      </c>
      <c r="W3454" s="40">
        <v>130000</v>
      </c>
      <c r="X3454" s="19">
        <v>110000</v>
      </c>
      <c r="Y3454" s="19">
        <v>110000</v>
      </c>
      <c r="Z3454" s="39">
        <v>90000</v>
      </c>
      <c r="AA3454" s="40">
        <v>110000</v>
      </c>
      <c r="AB3454" s="19">
        <v>150000</v>
      </c>
      <c r="AC3454" s="19">
        <v>110000</v>
      </c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10891280</v>
      </c>
      <c r="E3455" s="32">
        <f t="shared" si="107"/>
        <v>10894143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>
        <v>923286</v>
      </c>
      <c r="S3455" s="40">
        <v>923286</v>
      </c>
      <c r="T3455" s="19">
        <v>923286</v>
      </c>
      <c r="U3455" s="19">
        <v>838920</v>
      </c>
      <c r="V3455" s="39">
        <v>838920</v>
      </c>
      <c r="W3455" s="40">
        <v>893670</v>
      </c>
      <c r="X3455" s="19">
        <v>893670</v>
      </c>
      <c r="Y3455" s="19">
        <v>837330</v>
      </c>
      <c r="Z3455" s="39">
        <v>837330</v>
      </c>
      <c r="AA3455" s="40">
        <v>958833</v>
      </c>
      <c r="AB3455" s="19">
        <v>958833</v>
      </c>
      <c r="AC3455" s="19">
        <v>938765</v>
      </c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948690</v>
      </c>
      <c r="E3456" s="32">
        <f t="shared" si="107"/>
        <v>927750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>
        <v>74460</v>
      </c>
      <c r="S3456" s="42">
        <v>74460</v>
      </c>
      <c r="T3456" s="22">
        <v>74460</v>
      </c>
      <c r="U3456" s="22">
        <v>65850</v>
      </c>
      <c r="V3456" s="41">
        <v>65850</v>
      </c>
      <c r="W3456" s="42">
        <v>73260</v>
      </c>
      <c r="X3456" s="22">
        <v>73260</v>
      </c>
      <c r="Y3456" s="22">
        <v>66750</v>
      </c>
      <c r="Z3456" s="41">
        <v>66750</v>
      </c>
      <c r="AA3456" s="42">
        <v>71790</v>
      </c>
      <c r="AB3456" s="22">
        <v>71790</v>
      </c>
      <c r="AC3456" s="22">
        <v>73830</v>
      </c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1416166</v>
      </c>
      <c r="E3457" s="32">
        <f t="shared" si="107"/>
        <v>1416166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>
        <v>143000</v>
      </c>
      <c r="S3457" s="42">
        <v>143000</v>
      </c>
      <c r="T3457" s="22"/>
      <c r="U3457" s="22"/>
      <c r="V3457" s="41">
        <v>286000</v>
      </c>
      <c r="W3457" s="42">
        <v>286000</v>
      </c>
      <c r="X3457" s="22">
        <v>141500</v>
      </c>
      <c r="Y3457" s="22">
        <v>141500</v>
      </c>
      <c r="Z3457" s="41">
        <v>142666</v>
      </c>
      <c r="AA3457" s="42">
        <v>142666</v>
      </c>
      <c r="AB3457" s="22">
        <v>151000</v>
      </c>
      <c r="AC3457" s="22">
        <v>151000</v>
      </c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10460109</v>
      </c>
      <c r="E3459" s="32">
        <f t="shared" si="107"/>
        <v>10530209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>
        <v>155400</v>
      </c>
      <c r="S3459" s="40">
        <v>770100</v>
      </c>
      <c r="T3459" s="19">
        <v>2110609</v>
      </c>
      <c r="U3459" s="19">
        <v>1533209</v>
      </c>
      <c r="V3459" s="39">
        <v>154300</v>
      </c>
      <c r="W3459" s="40">
        <v>792300</v>
      </c>
      <c r="X3459" s="19">
        <v>1383000</v>
      </c>
      <c r="Y3459" s="19">
        <v>807300</v>
      </c>
      <c r="Z3459" s="39">
        <v>1979400</v>
      </c>
      <c r="AA3459" s="40">
        <v>809500</v>
      </c>
      <c r="AB3459" s="19">
        <v>1457600</v>
      </c>
      <c r="AC3459" s="19">
        <v>731300</v>
      </c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2458959.2199999997</v>
      </c>
      <c r="E3461" s="32">
        <f t="shared" si="109"/>
        <v>2661191.08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>
        <v>200697.76</v>
      </c>
      <c r="S3461" s="40">
        <v>224432.11</v>
      </c>
      <c r="T3461" s="19">
        <v>13713.53</v>
      </c>
      <c r="U3461" s="19">
        <v>252178.08</v>
      </c>
      <c r="V3461" s="39">
        <v>240291.95</v>
      </c>
      <c r="W3461" s="40">
        <v>234072.44</v>
      </c>
      <c r="X3461" s="19">
        <v>452378.68</v>
      </c>
      <c r="Y3461" s="19">
        <v>247496.59</v>
      </c>
      <c r="Z3461" s="39">
        <v>243613.02</v>
      </c>
      <c r="AA3461" s="40">
        <v>231396.65</v>
      </c>
      <c r="AB3461" s="19">
        <v>247496.59</v>
      </c>
      <c r="AC3461" s="19">
        <v>239904.91</v>
      </c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34193.339999999997</v>
      </c>
      <c r="E3464" s="32">
        <f t="shared" si="109"/>
        <v>56160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>
        <v>3526.67</v>
      </c>
      <c r="S3464" s="42">
        <v>0</v>
      </c>
      <c r="T3464" s="22">
        <v>4600</v>
      </c>
      <c r="U3464" s="22">
        <v>5520</v>
      </c>
      <c r="V3464" s="41">
        <v>4600</v>
      </c>
      <c r="W3464" s="42">
        <v>0</v>
      </c>
      <c r="X3464" s="22">
        <v>2760</v>
      </c>
      <c r="Y3464" s="22">
        <v>0</v>
      </c>
      <c r="Z3464" s="41">
        <v>3833.33</v>
      </c>
      <c r="AA3464" s="42">
        <v>3680</v>
      </c>
      <c r="AB3464" s="22">
        <v>3986.67</v>
      </c>
      <c r="AC3464" s="22">
        <v>3680</v>
      </c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146882</v>
      </c>
      <c r="E3466" s="32">
        <f t="shared" si="109"/>
        <v>200400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>
        <v>0</v>
      </c>
      <c r="S3466" s="42">
        <v>32000</v>
      </c>
      <c r="T3466" s="22">
        <v>0</v>
      </c>
      <c r="U3466" s="22">
        <v>0</v>
      </c>
      <c r="V3466" s="41">
        <v>12000</v>
      </c>
      <c r="W3466" s="42">
        <v>0</v>
      </c>
      <c r="X3466" s="22">
        <v>20000</v>
      </c>
      <c r="Y3466" s="22">
        <v>103400</v>
      </c>
      <c r="Z3466" s="41">
        <v>0</v>
      </c>
      <c r="AA3466" s="42">
        <v>0</v>
      </c>
      <c r="AB3466" s="22">
        <v>114882</v>
      </c>
      <c r="AC3466" s="22">
        <v>65000</v>
      </c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165000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>
        <v>0</v>
      </c>
      <c r="S3467" s="42">
        <v>0</v>
      </c>
      <c r="T3467" s="22">
        <v>0</v>
      </c>
      <c r="U3467" s="22">
        <v>0</v>
      </c>
      <c r="V3467" s="41">
        <v>0</v>
      </c>
      <c r="W3467" s="42">
        <v>0</v>
      </c>
      <c r="X3467" s="22">
        <v>0</v>
      </c>
      <c r="Y3467" s="22">
        <v>0</v>
      </c>
      <c r="Z3467" s="41">
        <v>0</v>
      </c>
      <c r="AA3467" s="42">
        <v>0</v>
      </c>
      <c r="AB3467" s="22">
        <v>165000</v>
      </c>
      <c r="AC3467" s="22">
        <v>0</v>
      </c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59701.15</v>
      </c>
      <c r="E3468" s="32">
        <f t="shared" si="109"/>
        <v>26641.300000000003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>
        <v>0</v>
      </c>
      <c r="S3468" s="42">
        <v>0</v>
      </c>
      <c r="T3468" s="22">
        <v>0</v>
      </c>
      <c r="U3468" s="22">
        <v>479.02</v>
      </c>
      <c r="V3468" s="41">
        <v>0</v>
      </c>
      <c r="W3468" s="42">
        <v>319.33999999999997</v>
      </c>
      <c r="X3468" s="22">
        <v>0</v>
      </c>
      <c r="Y3468" s="22">
        <v>0</v>
      </c>
      <c r="Z3468" s="41">
        <v>0</v>
      </c>
      <c r="AA3468" s="42">
        <v>25000</v>
      </c>
      <c r="AB3468" s="22">
        <v>59701.15</v>
      </c>
      <c r="AC3468" s="22">
        <v>44.58</v>
      </c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117.89</v>
      </c>
      <c r="E3469" s="32">
        <f t="shared" si="109"/>
        <v>117.89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>
        <v>59.1</v>
      </c>
      <c r="U3469" s="22">
        <v>59.1</v>
      </c>
      <c r="V3469" s="41">
        <v>0</v>
      </c>
      <c r="W3469" s="42">
        <v>58.79</v>
      </c>
      <c r="X3469" s="22">
        <v>58.79</v>
      </c>
      <c r="Y3469" s="22">
        <v>0</v>
      </c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405589</v>
      </c>
      <c r="E3470" s="32">
        <f t="shared" si="109"/>
        <v>244481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>
        <v>42932</v>
      </c>
      <c r="S3470" s="40">
        <v>13706</v>
      </c>
      <c r="T3470" s="19">
        <v>0</v>
      </c>
      <c r="U3470" s="19">
        <v>23671</v>
      </c>
      <c r="V3470" s="39">
        <v>10366</v>
      </c>
      <c r="W3470" s="40">
        <v>25141</v>
      </c>
      <c r="X3470" s="19">
        <v>49591</v>
      </c>
      <c r="Y3470" s="19">
        <v>17869</v>
      </c>
      <c r="Z3470" s="39">
        <v>21608</v>
      </c>
      <c r="AA3470" s="40">
        <v>18827</v>
      </c>
      <c r="AB3470" s="19">
        <v>148956</v>
      </c>
      <c r="AC3470" s="19">
        <v>81122</v>
      </c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344015.4599999999</v>
      </c>
      <c r="E3472" s="32">
        <f t="shared" si="109"/>
        <v>344652.43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>
        <v>21367.24</v>
      </c>
      <c r="S3472" s="40">
        <v>38592.620000000003</v>
      </c>
      <c r="T3472" s="19">
        <v>38592.620000000003</v>
      </c>
      <c r="U3472" s="19">
        <v>37494.120000000003</v>
      </c>
      <c r="V3472" s="39">
        <v>37494.120000000003</v>
      </c>
      <c r="W3472" s="40">
        <v>59130.81</v>
      </c>
      <c r="X3472" s="19">
        <v>59130.81</v>
      </c>
      <c r="Y3472" s="19">
        <v>30213.99</v>
      </c>
      <c r="Z3472" s="39">
        <v>30213.99</v>
      </c>
      <c r="AA3472" s="40">
        <v>22449.41</v>
      </c>
      <c r="AB3472" s="19">
        <v>22449.41</v>
      </c>
      <c r="AC3472" s="19">
        <v>19443.759999999998</v>
      </c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380420</v>
      </c>
      <c r="E3475" s="32">
        <f t="shared" si="109"/>
        <v>380420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>
        <v>7691</v>
      </c>
      <c r="S3475" s="40">
        <v>7691</v>
      </c>
      <c r="T3475" s="19">
        <v>38442</v>
      </c>
      <c r="U3475" s="19">
        <v>38442</v>
      </c>
      <c r="V3475" s="39">
        <v>38442</v>
      </c>
      <c r="W3475" s="40">
        <v>38442</v>
      </c>
      <c r="X3475" s="19">
        <v>29719</v>
      </c>
      <c r="Y3475" s="19">
        <v>29719</v>
      </c>
      <c r="Z3475" s="39">
        <v>29451</v>
      </c>
      <c r="AA3475" s="40">
        <v>29451</v>
      </c>
      <c r="AB3475" s="19">
        <v>11212</v>
      </c>
      <c r="AC3475" s="19">
        <v>11212</v>
      </c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4675498.29</v>
      </c>
      <c r="E3476" s="32">
        <f t="shared" si="109"/>
        <v>4675498.29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>
        <v>397850</v>
      </c>
      <c r="S3476" s="40">
        <v>397850</v>
      </c>
      <c r="T3476" s="19"/>
      <c r="U3476" s="19"/>
      <c r="V3476" s="39">
        <v>94550</v>
      </c>
      <c r="W3476" s="40">
        <v>94550</v>
      </c>
      <c r="X3476" s="19">
        <v>150650</v>
      </c>
      <c r="Y3476" s="19">
        <v>150650</v>
      </c>
      <c r="Z3476" s="39"/>
      <c r="AA3476" s="40"/>
      <c r="AB3476" s="19">
        <v>798261.24</v>
      </c>
      <c r="AC3476" s="19">
        <v>798261.24</v>
      </c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2733819.66</v>
      </c>
      <c r="E3477" s="32">
        <f t="shared" si="109"/>
        <v>2732219.66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150000</v>
      </c>
      <c r="S3477" s="42">
        <v>2732219.66</v>
      </c>
      <c r="T3477" s="22">
        <v>760467</v>
      </c>
      <c r="U3477" s="22">
        <v>0</v>
      </c>
      <c r="V3477" s="41">
        <v>0</v>
      </c>
      <c r="W3477" s="42">
        <v>0</v>
      </c>
      <c r="X3477" s="22">
        <v>557500</v>
      </c>
      <c r="Y3477" s="22">
        <v>0</v>
      </c>
      <c r="Z3477" s="41">
        <v>0</v>
      </c>
      <c r="AA3477" s="42">
        <v>0</v>
      </c>
      <c r="AB3477" s="22">
        <v>1264252.6599999999</v>
      </c>
      <c r="AC3477" s="22">
        <v>0</v>
      </c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3067318.2899999996</v>
      </c>
      <c r="E3478" s="32">
        <f t="shared" si="109"/>
        <v>3067318.29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>
        <v>201773.84</v>
      </c>
      <c r="S3478" s="42">
        <v>1435006.53</v>
      </c>
      <c r="T3478" s="22">
        <v>255530.58</v>
      </c>
      <c r="U3478" s="22">
        <v>0</v>
      </c>
      <c r="V3478" s="41">
        <v>219919.14</v>
      </c>
      <c r="W3478" s="42">
        <v>0</v>
      </c>
      <c r="X3478" s="22">
        <v>176154.63</v>
      </c>
      <c r="Y3478" s="22">
        <v>0</v>
      </c>
      <c r="Z3478" s="41">
        <v>176926.88</v>
      </c>
      <c r="AA3478" s="42">
        <v>0</v>
      </c>
      <c r="AB3478" s="22">
        <v>605548.68999999994</v>
      </c>
      <c r="AC3478" s="22">
        <v>0</v>
      </c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7962381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>
        <v>2472330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2239752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8321842</v>
      </c>
      <c r="E3480" s="32">
        <f t="shared" si="109"/>
        <v>5996664.79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>
        <v>0</v>
      </c>
      <c r="S3480" s="40">
        <v>397850</v>
      </c>
      <c r="T3480" s="19">
        <v>1726026</v>
      </c>
      <c r="U3480" s="19">
        <v>521914</v>
      </c>
      <c r="V3480" s="39">
        <v>435042.5</v>
      </c>
      <c r="W3480" s="40">
        <v>939090.5</v>
      </c>
      <c r="X3480" s="19">
        <v>0</v>
      </c>
      <c r="Y3480" s="19">
        <v>150650</v>
      </c>
      <c r="Z3480" s="39">
        <v>409498</v>
      </c>
      <c r="AA3480" s="40">
        <v>0</v>
      </c>
      <c r="AB3480" s="19">
        <v>1043461.24</v>
      </c>
      <c r="AC3480" s="19">
        <v>798261.24</v>
      </c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390</v>
      </c>
      <c r="E3483" s="32">
        <f t="shared" si="109"/>
        <v>390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>
        <v>110</v>
      </c>
      <c r="S3483" s="40">
        <v>0</v>
      </c>
      <c r="T3483" s="19">
        <v>20</v>
      </c>
      <c r="U3483" s="19">
        <v>30</v>
      </c>
      <c r="V3483" s="39">
        <v>10</v>
      </c>
      <c r="W3483" s="40">
        <v>0</v>
      </c>
      <c r="X3483" s="19">
        <v>0</v>
      </c>
      <c r="Y3483" s="19">
        <v>0</v>
      </c>
      <c r="Z3483" s="39">
        <v>0</v>
      </c>
      <c r="AA3483" s="40">
        <v>20</v>
      </c>
      <c r="AB3483" s="19">
        <v>30</v>
      </c>
      <c r="AC3483" s="19">
        <v>20</v>
      </c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13650</v>
      </c>
      <c r="E3484" s="32">
        <f t="shared" si="109"/>
        <v>13650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>
        <v>3850</v>
      </c>
      <c r="S3484" s="40">
        <v>0</v>
      </c>
      <c r="T3484" s="19">
        <v>700</v>
      </c>
      <c r="U3484" s="19">
        <v>1050</v>
      </c>
      <c r="V3484" s="39">
        <v>350</v>
      </c>
      <c r="W3484" s="40">
        <v>0</v>
      </c>
      <c r="X3484" s="19">
        <v>0</v>
      </c>
      <c r="Y3484" s="19">
        <v>0</v>
      </c>
      <c r="Z3484" s="39">
        <v>0</v>
      </c>
      <c r="AA3484" s="40">
        <v>700</v>
      </c>
      <c r="AB3484" s="19">
        <v>1050</v>
      </c>
      <c r="AC3484" s="19">
        <v>700</v>
      </c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130310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>
        <v>0</v>
      </c>
      <c r="AC3489" s="22">
        <v>130310</v>
      </c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500000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>
        <v>0</v>
      </c>
      <c r="S3499" s="42">
        <v>0</v>
      </c>
      <c r="T3499" s="22">
        <v>0</v>
      </c>
      <c r="U3499" s="22">
        <v>500000</v>
      </c>
      <c r="V3499" s="41">
        <v>0</v>
      </c>
      <c r="W3499" s="42">
        <v>0</v>
      </c>
      <c r="X3499" s="22">
        <v>0</v>
      </c>
      <c r="Y3499" s="22">
        <v>0</v>
      </c>
      <c r="Z3499" s="41">
        <v>0</v>
      </c>
      <c r="AA3499" s="42">
        <v>0</v>
      </c>
      <c r="AB3499" s="22">
        <v>0</v>
      </c>
      <c r="AC3499" s="22">
        <v>0</v>
      </c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922839.95999999985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>
        <v>76903.33</v>
      </c>
      <c r="S3500" s="42">
        <v>0</v>
      </c>
      <c r="T3500" s="22">
        <v>76903.33</v>
      </c>
      <c r="U3500" s="22">
        <v>0</v>
      </c>
      <c r="V3500" s="41">
        <v>76903.33</v>
      </c>
      <c r="W3500" s="42">
        <v>0</v>
      </c>
      <c r="X3500" s="22">
        <v>76903.33</v>
      </c>
      <c r="Y3500" s="22">
        <v>0</v>
      </c>
      <c r="Z3500" s="41">
        <v>76903.33</v>
      </c>
      <c r="AA3500" s="42">
        <v>0</v>
      </c>
      <c r="AB3500" s="22">
        <v>76903.33</v>
      </c>
      <c r="AC3500" s="22">
        <v>0</v>
      </c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>
        <v>0</v>
      </c>
      <c r="S3503" s="42">
        <v>0</v>
      </c>
      <c r="T3503" s="22">
        <v>0</v>
      </c>
      <c r="U3503" s="22">
        <v>0</v>
      </c>
      <c r="V3503" s="41">
        <v>0</v>
      </c>
      <c r="W3503" s="42">
        <v>0</v>
      </c>
      <c r="X3503" s="22">
        <v>0</v>
      </c>
      <c r="Y3503" s="22">
        <v>0</v>
      </c>
      <c r="Z3503" s="41">
        <v>0</v>
      </c>
      <c r="AA3503" s="42">
        <v>0</v>
      </c>
      <c r="AB3503" s="22">
        <v>0</v>
      </c>
      <c r="AC3503" s="22">
        <v>0</v>
      </c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>
        <v>0</v>
      </c>
      <c r="AA3504" s="40">
        <v>0</v>
      </c>
      <c r="AB3504" s="19">
        <v>0</v>
      </c>
      <c r="AC3504" s="19">
        <v>0</v>
      </c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1889894.3599999999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>
        <v>0</v>
      </c>
      <c r="S3505" s="40">
        <v>0</v>
      </c>
      <c r="T3505" s="19">
        <v>0</v>
      </c>
      <c r="U3505" s="19">
        <v>964491</v>
      </c>
      <c r="V3505" s="39">
        <v>0</v>
      </c>
      <c r="W3505" s="40">
        <v>0</v>
      </c>
      <c r="X3505" s="19">
        <v>0</v>
      </c>
      <c r="Y3505" s="19">
        <v>23492</v>
      </c>
      <c r="Z3505" s="39">
        <v>0</v>
      </c>
      <c r="AA3505" s="40">
        <v>0</v>
      </c>
      <c r="AB3505" s="19">
        <v>0</v>
      </c>
      <c r="AC3505" s="19">
        <v>0</v>
      </c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>
        <v>0</v>
      </c>
      <c r="AA3507" s="40">
        <v>0</v>
      </c>
      <c r="AB3507" s="19">
        <v>0</v>
      </c>
      <c r="AC3507" s="19">
        <v>0</v>
      </c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89201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>
        <v>0</v>
      </c>
      <c r="S3524" s="42">
        <v>0</v>
      </c>
      <c r="T3524" s="22">
        <v>0</v>
      </c>
      <c r="U3524" s="22">
        <v>0</v>
      </c>
      <c r="V3524" s="41">
        <v>0</v>
      </c>
      <c r="W3524" s="42">
        <v>18871</v>
      </c>
      <c r="X3524" s="22">
        <v>0</v>
      </c>
      <c r="Y3524" s="22">
        <v>30000</v>
      </c>
      <c r="Z3524" s="41">
        <v>0</v>
      </c>
      <c r="AA3524" s="42">
        <v>0</v>
      </c>
      <c r="AB3524" s="22">
        <v>0</v>
      </c>
      <c r="AC3524" s="22">
        <v>0</v>
      </c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7275</v>
      </c>
      <c r="E3526" s="32">
        <f t="shared" si="111"/>
        <v>123330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7275</v>
      </c>
      <c r="Y3526" s="22">
        <v>52165</v>
      </c>
      <c r="Z3526" s="41">
        <v>0</v>
      </c>
      <c r="AA3526" s="42">
        <v>0</v>
      </c>
      <c r="AB3526" s="22">
        <v>0</v>
      </c>
      <c r="AC3526" s="22">
        <v>0</v>
      </c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173650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>
        <v>0</v>
      </c>
      <c r="S3527" s="40">
        <v>16400</v>
      </c>
      <c r="T3527" s="19">
        <v>0</v>
      </c>
      <c r="U3527" s="19">
        <v>13200</v>
      </c>
      <c r="V3527" s="39">
        <v>0</v>
      </c>
      <c r="W3527" s="40">
        <v>15300</v>
      </c>
      <c r="X3527" s="19">
        <v>0</v>
      </c>
      <c r="Y3527" s="19">
        <v>14250</v>
      </c>
      <c r="Z3527" s="39">
        <v>0</v>
      </c>
      <c r="AA3527" s="40">
        <v>7750</v>
      </c>
      <c r="AB3527" s="19">
        <v>0</v>
      </c>
      <c r="AC3527" s="19">
        <v>16800</v>
      </c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5194</v>
      </c>
      <c r="E3530" s="32">
        <f t="shared" si="111"/>
        <v>31254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>
        <v>0</v>
      </c>
      <c r="S3530" s="42">
        <v>0</v>
      </c>
      <c r="T3530" s="22">
        <v>0</v>
      </c>
      <c r="U3530" s="22">
        <v>10254</v>
      </c>
      <c r="V3530" s="41">
        <v>0</v>
      </c>
      <c r="W3530" s="42">
        <v>0</v>
      </c>
      <c r="X3530" s="22">
        <v>0</v>
      </c>
      <c r="Y3530" s="22">
        <v>5194</v>
      </c>
      <c r="Z3530" s="41">
        <v>0</v>
      </c>
      <c r="AA3530" s="42">
        <v>0</v>
      </c>
      <c r="AB3530" s="22">
        <v>5194</v>
      </c>
      <c r="AC3530" s="22">
        <v>0</v>
      </c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76291</v>
      </c>
      <c r="E3531" s="32">
        <f t="shared" si="111"/>
        <v>1638805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>
        <v>4701</v>
      </c>
      <c r="S3531" s="40">
        <v>136964</v>
      </c>
      <c r="T3531" s="19">
        <v>3204</v>
      </c>
      <c r="U3531" s="19">
        <v>113201</v>
      </c>
      <c r="V3531" s="39">
        <v>4319</v>
      </c>
      <c r="W3531" s="40">
        <v>128767</v>
      </c>
      <c r="X3531" s="19">
        <v>12183</v>
      </c>
      <c r="Y3531" s="19">
        <v>127206</v>
      </c>
      <c r="Z3531" s="39">
        <v>3245</v>
      </c>
      <c r="AA3531" s="40">
        <v>125547</v>
      </c>
      <c r="AB3531" s="19">
        <v>6427</v>
      </c>
      <c r="AC3531" s="19">
        <v>127960</v>
      </c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32552.35</v>
      </c>
      <c r="E3532" s="32">
        <f t="shared" si="111"/>
        <v>793608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>
        <v>0</v>
      </c>
      <c r="S3532" s="42">
        <v>65277</v>
      </c>
      <c r="T3532" s="22">
        <v>3759.35</v>
      </c>
      <c r="U3532" s="22">
        <v>76982</v>
      </c>
      <c r="V3532" s="41">
        <v>0</v>
      </c>
      <c r="W3532" s="42">
        <v>83727</v>
      </c>
      <c r="X3532" s="22">
        <v>0</v>
      </c>
      <c r="Y3532" s="22">
        <v>45379</v>
      </c>
      <c r="Z3532" s="41">
        <v>0</v>
      </c>
      <c r="AA3532" s="42">
        <v>71969</v>
      </c>
      <c r="AB3532" s="22">
        <v>0</v>
      </c>
      <c r="AC3532" s="22">
        <v>74391</v>
      </c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79218.8</v>
      </c>
      <c r="E3537" s="32">
        <f t="shared" si="111"/>
        <v>3445601.8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>
        <v>3736.6</v>
      </c>
      <c r="S3537" s="40">
        <v>198502</v>
      </c>
      <c r="T3537" s="19">
        <v>2851</v>
      </c>
      <c r="U3537" s="19">
        <v>202552.4</v>
      </c>
      <c r="V3537" s="39">
        <v>341</v>
      </c>
      <c r="W3537" s="40">
        <v>304985</v>
      </c>
      <c r="X3537" s="19">
        <v>367</v>
      </c>
      <c r="Y3537" s="19">
        <v>265621</v>
      </c>
      <c r="Z3537" s="39">
        <v>69186</v>
      </c>
      <c r="AA3537" s="40">
        <v>234218</v>
      </c>
      <c r="AB3537" s="19">
        <v>162.6</v>
      </c>
      <c r="AC3537" s="19">
        <v>278163</v>
      </c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1683050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>
        <v>0</v>
      </c>
      <c r="S3538" s="42">
        <v>114912</v>
      </c>
      <c r="T3538" s="22">
        <v>0</v>
      </c>
      <c r="U3538" s="22">
        <v>72464</v>
      </c>
      <c r="V3538" s="41">
        <v>0</v>
      </c>
      <c r="W3538" s="42">
        <v>194193</v>
      </c>
      <c r="X3538" s="22">
        <v>0</v>
      </c>
      <c r="Y3538" s="22">
        <v>145809</v>
      </c>
      <c r="Z3538" s="41">
        <v>0</v>
      </c>
      <c r="AA3538" s="42">
        <v>84733</v>
      </c>
      <c r="AB3538" s="22">
        <v>0</v>
      </c>
      <c r="AC3538" s="22">
        <v>117059</v>
      </c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437029.02999999991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>
        <v>5466.52</v>
      </c>
      <c r="S3539" s="40">
        <v>0</v>
      </c>
      <c r="T3539" s="19">
        <v>18049.79</v>
      </c>
      <c r="U3539" s="19">
        <v>0</v>
      </c>
      <c r="V3539" s="39">
        <v>45240.42</v>
      </c>
      <c r="W3539" s="40">
        <v>0</v>
      </c>
      <c r="X3539" s="19">
        <v>56636.26</v>
      </c>
      <c r="Y3539" s="19">
        <v>0</v>
      </c>
      <c r="Z3539" s="39">
        <v>15535.04</v>
      </c>
      <c r="AA3539" s="40">
        <v>0</v>
      </c>
      <c r="AB3539" s="19">
        <v>38191.53</v>
      </c>
      <c r="AC3539" s="19">
        <v>0</v>
      </c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168276.08000000002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>
        <v>0</v>
      </c>
      <c r="S3540" s="40">
        <v>5835.53</v>
      </c>
      <c r="T3540" s="19">
        <v>0</v>
      </c>
      <c r="U3540" s="19">
        <v>63944.71</v>
      </c>
      <c r="V3540" s="39">
        <v>0</v>
      </c>
      <c r="W3540" s="40">
        <v>2778.47</v>
      </c>
      <c r="X3540" s="19">
        <v>0</v>
      </c>
      <c r="Y3540" s="19">
        <v>26739.14</v>
      </c>
      <c r="Z3540" s="39">
        <v>0</v>
      </c>
      <c r="AA3540" s="40">
        <v>3054.7</v>
      </c>
      <c r="AB3540" s="19">
        <v>0</v>
      </c>
      <c r="AC3540" s="19">
        <v>10798.86</v>
      </c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4350</v>
      </c>
      <c r="E3541" s="32">
        <f t="shared" si="111"/>
        <v>181286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>
        <v>0</v>
      </c>
      <c r="S3541" s="40">
        <v>10393</v>
      </c>
      <c r="T3541" s="19">
        <v>0</v>
      </c>
      <c r="U3541" s="19">
        <v>10499</v>
      </c>
      <c r="V3541" s="39">
        <v>760</v>
      </c>
      <c r="W3541" s="40">
        <v>21737</v>
      </c>
      <c r="X3541" s="19">
        <v>630</v>
      </c>
      <c r="Y3541" s="19">
        <v>10220</v>
      </c>
      <c r="Z3541" s="39">
        <v>0</v>
      </c>
      <c r="AA3541" s="40">
        <v>8360</v>
      </c>
      <c r="AB3541" s="19">
        <v>180</v>
      </c>
      <c r="AC3541" s="19">
        <v>10598</v>
      </c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4505</v>
      </c>
      <c r="E3542" s="32">
        <f t="shared" si="111"/>
        <v>169658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>
        <v>0</v>
      </c>
      <c r="S3542" s="42">
        <v>5847</v>
      </c>
      <c r="T3542" s="22">
        <v>0</v>
      </c>
      <c r="U3542" s="22">
        <v>5347</v>
      </c>
      <c r="V3542" s="41">
        <v>860</v>
      </c>
      <c r="W3542" s="42">
        <v>11186</v>
      </c>
      <c r="X3542" s="22">
        <v>340</v>
      </c>
      <c r="Y3542" s="22">
        <v>7988</v>
      </c>
      <c r="Z3542" s="41">
        <v>360</v>
      </c>
      <c r="AA3542" s="42">
        <v>8206</v>
      </c>
      <c r="AB3542" s="22">
        <v>0</v>
      </c>
      <c r="AC3542" s="22">
        <v>5519</v>
      </c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14418</v>
      </c>
      <c r="E3543" s="32">
        <f t="shared" si="111"/>
        <v>784600.5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>
        <v>6950</v>
      </c>
      <c r="S3543" s="40">
        <v>53623</v>
      </c>
      <c r="T3543" s="19">
        <v>5555</v>
      </c>
      <c r="U3543" s="19">
        <v>41608</v>
      </c>
      <c r="V3543" s="39">
        <v>0</v>
      </c>
      <c r="W3543" s="40">
        <v>56912</v>
      </c>
      <c r="X3543" s="19">
        <v>57</v>
      </c>
      <c r="Y3543" s="19">
        <v>62146</v>
      </c>
      <c r="Z3543" s="39">
        <v>1856</v>
      </c>
      <c r="AA3543" s="40">
        <v>63125</v>
      </c>
      <c r="AB3543" s="19">
        <v>0</v>
      </c>
      <c r="AC3543" s="19">
        <v>56898.5</v>
      </c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361061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>
        <v>0</v>
      </c>
      <c r="S3544" s="42">
        <v>43125</v>
      </c>
      <c r="T3544" s="22">
        <v>0</v>
      </c>
      <c r="U3544" s="22">
        <v>35125</v>
      </c>
      <c r="V3544" s="41">
        <v>0</v>
      </c>
      <c r="W3544" s="42">
        <v>31640</v>
      </c>
      <c r="X3544" s="22">
        <v>0</v>
      </c>
      <c r="Y3544" s="22">
        <v>26934</v>
      </c>
      <c r="Z3544" s="41">
        <v>0</v>
      </c>
      <c r="AA3544" s="42">
        <v>9902</v>
      </c>
      <c r="AB3544" s="22">
        <v>0</v>
      </c>
      <c r="AC3544" s="22">
        <v>22373</v>
      </c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81548.829999999987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>
        <v>11975.2</v>
      </c>
      <c r="S3545" s="42">
        <v>0</v>
      </c>
      <c r="T3545" s="22">
        <v>281.75</v>
      </c>
      <c r="U3545" s="22">
        <v>0</v>
      </c>
      <c r="V3545" s="41">
        <v>16469.25</v>
      </c>
      <c r="W3545" s="42">
        <v>0</v>
      </c>
      <c r="X3545" s="22">
        <v>5008.07</v>
      </c>
      <c r="Y3545" s="22">
        <v>0</v>
      </c>
      <c r="Z3545" s="41">
        <v>0</v>
      </c>
      <c r="AA3545" s="42">
        <v>0</v>
      </c>
      <c r="AB3545" s="22">
        <v>2136.12</v>
      </c>
      <c r="AC3545" s="22">
        <v>0</v>
      </c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29138.33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>
        <v>0</v>
      </c>
      <c r="S3546" s="42">
        <v>4413.97</v>
      </c>
      <c r="T3546" s="22">
        <v>0</v>
      </c>
      <c r="U3546" s="22">
        <v>3861.18</v>
      </c>
      <c r="V3546" s="41">
        <v>0</v>
      </c>
      <c r="W3546" s="42">
        <v>0</v>
      </c>
      <c r="X3546" s="22">
        <v>0</v>
      </c>
      <c r="Y3546" s="22">
        <v>1244.82</v>
      </c>
      <c r="Z3546" s="41">
        <v>0</v>
      </c>
      <c r="AA3546" s="42">
        <v>613.86</v>
      </c>
      <c r="AB3546" s="22">
        <v>0</v>
      </c>
      <c r="AC3546" s="22">
        <v>176.3</v>
      </c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35077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>
        <v>0</v>
      </c>
      <c r="S3547" s="42">
        <v>902</v>
      </c>
      <c r="T3547" s="22">
        <v>0</v>
      </c>
      <c r="U3547" s="22">
        <v>2222</v>
      </c>
      <c r="V3547" s="41">
        <v>0</v>
      </c>
      <c r="W3547" s="42">
        <v>360</v>
      </c>
      <c r="X3547" s="22">
        <v>0</v>
      </c>
      <c r="Y3547" s="22">
        <v>49</v>
      </c>
      <c r="Z3547" s="41">
        <v>0</v>
      </c>
      <c r="AA3547" s="42">
        <v>8252</v>
      </c>
      <c r="AB3547" s="22">
        <v>0</v>
      </c>
      <c r="AC3547" s="22">
        <v>5130</v>
      </c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44906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>
        <v>0</v>
      </c>
      <c r="S3548" s="42">
        <v>8015</v>
      </c>
      <c r="T3548" s="22">
        <v>0</v>
      </c>
      <c r="U3548" s="22">
        <v>0</v>
      </c>
      <c r="V3548" s="41">
        <v>0</v>
      </c>
      <c r="W3548" s="42">
        <v>0</v>
      </c>
      <c r="X3548" s="22">
        <v>0</v>
      </c>
      <c r="Y3548" s="22">
        <v>0</v>
      </c>
      <c r="Z3548" s="41">
        <v>0</v>
      </c>
      <c r="AA3548" s="42">
        <v>0</v>
      </c>
      <c r="AB3548" s="22">
        <v>0</v>
      </c>
      <c r="AC3548" s="22">
        <v>6293</v>
      </c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1080.9100000000001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>
        <v>1080.9100000000001</v>
      </c>
      <c r="AA3549" s="42">
        <v>0</v>
      </c>
      <c r="AB3549" s="22">
        <v>0</v>
      </c>
      <c r="AC3549" s="22">
        <v>0</v>
      </c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770</v>
      </c>
      <c r="E3551" s="32">
        <f t="shared" si="111"/>
        <v>48137838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>
        <v>80</v>
      </c>
      <c r="S3551" s="40">
        <v>3335353</v>
      </c>
      <c r="T3551" s="19">
        <v>0</v>
      </c>
      <c r="U3551" s="19">
        <v>2631260</v>
      </c>
      <c r="V3551" s="39">
        <v>0</v>
      </c>
      <c r="W3551" s="40">
        <v>3403913</v>
      </c>
      <c r="X3551" s="19">
        <v>0</v>
      </c>
      <c r="Y3551" s="19">
        <v>3477197</v>
      </c>
      <c r="Z3551" s="39">
        <v>690</v>
      </c>
      <c r="AA3551" s="40">
        <v>3435161</v>
      </c>
      <c r="AB3551" s="19">
        <v>0</v>
      </c>
      <c r="AC3551" s="19">
        <v>3627794</v>
      </c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452646.45</v>
      </c>
      <c r="E3552" s="32">
        <f t="shared" si="111"/>
        <v>21072284.329999998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>
        <v>34916.199999999997</v>
      </c>
      <c r="S3552" s="42">
        <v>1090475</v>
      </c>
      <c r="T3552" s="22">
        <v>23881.5</v>
      </c>
      <c r="U3552" s="22">
        <v>1242974.3500000001</v>
      </c>
      <c r="V3552" s="41">
        <v>35015.25</v>
      </c>
      <c r="W3552" s="42">
        <v>1497133.6</v>
      </c>
      <c r="X3552" s="22">
        <v>26229.1</v>
      </c>
      <c r="Y3552" s="22">
        <v>1797929</v>
      </c>
      <c r="Z3552" s="41">
        <v>30116.25</v>
      </c>
      <c r="AA3552" s="42">
        <v>1924189</v>
      </c>
      <c r="AB3552" s="22">
        <v>104414.2</v>
      </c>
      <c r="AC3552" s="22">
        <v>2165599.52</v>
      </c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65883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>
        <v>0</v>
      </c>
      <c r="S3553" s="40">
        <v>3759</v>
      </c>
      <c r="T3553" s="19">
        <v>0</v>
      </c>
      <c r="U3553" s="19">
        <v>8153</v>
      </c>
      <c r="V3553" s="39">
        <v>0</v>
      </c>
      <c r="W3553" s="40">
        <v>8955</v>
      </c>
      <c r="X3553" s="19">
        <v>0</v>
      </c>
      <c r="Y3553" s="19">
        <v>2252</v>
      </c>
      <c r="Z3553" s="39">
        <v>0</v>
      </c>
      <c r="AA3553" s="40">
        <v>4395</v>
      </c>
      <c r="AB3553" s="19">
        <v>0</v>
      </c>
      <c r="AC3553" s="19">
        <v>3333</v>
      </c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2733819.66</v>
      </c>
      <c r="E3556" s="32">
        <f t="shared" si="111"/>
        <v>4899572.87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>
        <v>2732219.66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>
        <v>0</v>
      </c>
      <c r="AA3556" s="42">
        <v>0</v>
      </c>
      <c r="AB3556" s="22">
        <v>0</v>
      </c>
      <c r="AC3556" s="22">
        <v>5400</v>
      </c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59388962.340000004</v>
      </c>
      <c r="E3557" s="32">
        <f t="shared" si="111"/>
        <v>65011545.670000002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>
        <v>4770359.53</v>
      </c>
      <c r="S3557" s="40">
        <v>142217</v>
      </c>
      <c r="T3557" s="19">
        <v>2631260</v>
      </c>
      <c r="U3557" s="19">
        <v>91812</v>
      </c>
      <c r="V3557" s="39">
        <v>3403913</v>
      </c>
      <c r="W3557" s="40">
        <v>84754.5</v>
      </c>
      <c r="X3557" s="19">
        <v>3477197</v>
      </c>
      <c r="Y3557" s="19">
        <v>105404.34</v>
      </c>
      <c r="Z3557" s="39">
        <v>3435161</v>
      </c>
      <c r="AA3557" s="40">
        <v>95781</v>
      </c>
      <c r="AB3557" s="19">
        <v>3627794</v>
      </c>
      <c r="AC3557" s="19">
        <v>688999.92</v>
      </c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798261.24</v>
      </c>
      <c r="E3558" s="32">
        <f t="shared" si="111"/>
        <v>1121808.6399999999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>
        <v>0</v>
      </c>
      <c r="AA3558" s="42">
        <v>1121808.6399999999</v>
      </c>
      <c r="AB3558" s="22">
        <v>798261.24</v>
      </c>
      <c r="AC3558" s="22">
        <v>0</v>
      </c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4384964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>
        <v>141550</v>
      </c>
      <c r="S3559" s="40">
        <v>0</v>
      </c>
      <c r="T3559" s="19">
        <v>650512</v>
      </c>
      <c r="U3559" s="19">
        <v>0</v>
      </c>
      <c r="V3559" s="39">
        <v>132753</v>
      </c>
      <c r="W3559" s="40">
        <v>0</v>
      </c>
      <c r="X3559" s="19">
        <v>143380</v>
      </c>
      <c r="Y3559" s="19">
        <v>0</v>
      </c>
      <c r="Z3559" s="39">
        <v>239442</v>
      </c>
      <c r="AA3559" s="40">
        <v>0</v>
      </c>
      <c r="AB3559" s="19">
        <v>113038</v>
      </c>
      <c r="AC3559" s="19">
        <v>0</v>
      </c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4278600.3499999996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>
        <v>0</v>
      </c>
      <c r="S3560" s="42">
        <v>206557.73</v>
      </c>
      <c r="T3560" s="22">
        <v>0</v>
      </c>
      <c r="U3560" s="22">
        <v>481567.07</v>
      </c>
      <c r="V3560" s="41">
        <v>0</v>
      </c>
      <c r="W3560" s="42">
        <v>1483765.79</v>
      </c>
      <c r="X3560" s="22">
        <v>0</v>
      </c>
      <c r="Y3560" s="22">
        <v>198329.31</v>
      </c>
      <c r="Z3560" s="41">
        <v>0</v>
      </c>
      <c r="AA3560" s="42">
        <v>234272.86</v>
      </c>
      <c r="AB3560" s="22">
        <v>0</v>
      </c>
      <c r="AC3560" s="22">
        <v>225372.93</v>
      </c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2225581.7199999997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>
        <v>0</v>
      </c>
      <c r="S3561" s="42">
        <v>158677.57999999999</v>
      </c>
      <c r="T3561" s="22">
        <v>0</v>
      </c>
      <c r="U3561" s="22">
        <v>309994.88</v>
      </c>
      <c r="V3561" s="41">
        <v>0</v>
      </c>
      <c r="W3561" s="42">
        <v>323066.68</v>
      </c>
      <c r="X3561" s="22">
        <v>0</v>
      </c>
      <c r="Y3561" s="22">
        <v>151833.46</v>
      </c>
      <c r="Z3561" s="41">
        <v>0</v>
      </c>
      <c r="AA3561" s="42">
        <v>67276.63</v>
      </c>
      <c r="AB3561" s="22">
        <v>0</v>
      </c>
      <c r="AC3561" s="22">
        <v>308778.42</v>
      </c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435042.5</v>
      </c>
      <c r="E3562" s="32">
        <f t="shared" si="111"/>
        <v>2078700.5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>
        <v>0</v>
      </c>
      <c r="S3562" s="40">
        <v>723717.5</v>
      </c>
      <c r="T3562" s="19">
        <v>0</v>
      </c>
      <c r="U3562" s="19">
        <v>90300</v>
      </c>
      <c r="V3562" s="39">
        <v>435042.5</v>
      </c>
      <c r="W3562" s="40">
        <v>216413</v>
      </c>
      <c r="X3562" s="19">
        <v>0</v>
      </c>
      <c r="Y3562" s="19">
        <v>86250</v>
      </c>
      <c r="Z3562" s="39">
        <v>0</v>
      </c>
      <c r="AA3562" s="40">
        <v>0</v>
      </c>
      <c r="AB3562" s="19">
        <v>0</v>
      </c>
      <c r="AC3562" s="19">
        <v>893020</v>
      </c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6145477.1999999993</v>
      </c>
      <c r="E3564" s="32">
        <f t="shared" si="111"/>
        <v>721757.1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>
        <v>624992.86</v>
      </c>
      <c r="S3564" s="42">
        <v>0</v>
      </c>
      <c r="T3564" s="22">
        <v>323628.02</v>
      </c>
      <c r="U3564" s="22">
        <v>0</v>
      </c>
      <c r="V3564" s="41">
        <v>388794.64</v>
      </c>
      <c r="W3564" s="42">
        <v>0</v>
      </c>
      <c r="X3564" s="22">
        <v>350286.34</v>
      </c>
      <c r="Y3564" s="22">
        <v>0</v>
      </c>
      <c r="Z3564" s="41">
        <v>319991.37</v>
      </c>
      <c r="AA3564" s="42">
        <v>0</v>
      </c>
      <c r="AB3564" s="22">
        <v>1112788.58</v>
      </c>
      <c r="AC3564" s="22">
        <v>721757.1</v>
      </c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3881946.21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>
        <v>0</v>
      </c>
      <c r="S3565" s="42">
        <v>285074.86</v>
      </c>
      <c r="T3565" s="22">
        <v>0</v>
      </c>
      <c r="U3565" s="22">
        <v>252554.84</v>
      </c>
      <c r="V3565" s="41">
        <v>0</v>
      </c>
      <c r="W3565" s="42">
        <v>343192.46</v>
      </c>
      <c r="X3565" s="22">
        <v>0</v>
      </c>
      <c r="Y3565" s="22">
        <v>261391.99</v>
      </c>
      <c r="Z3565" s="41">
        <v>0</v>
      </c>
      <c r="AA3565" s="42">
        <v>333078.09999999998</v>
      </c>
      <c r="AB3565" s="22">
        <v>0</v>
      </c>
      <c r="AC3565" s="22">
        <v>817557.57</v>
      </c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32253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>
        <v>0</v>
      </c>
      <c r="S3566" s="40">
        <v>0</v>
      </c>
      <c r="T3566" s="19">
        <v>0</v>
      </c>
      <c r="U3566" s="19">
        <v>0</v>
      </c>
      <c r="V3566" s="39">
        <v>0</v>
      </c>
      <c r="W3566" s="40">
        <v>0</v>
      </c>
      <c r="X3566" s="19">
        <v>20308</v>
      </c>
      <c r="Y3566" s="19">
        <v>0</v>
      </c>
      <c r="Z3566" s="39">
        <v>363</v>
      </c>
      <c r="AA3566" s="40">
        <v>0</v>
      </c>
      <c r="AB3566" s="19">
        <v>128</v>
      </c>
      <c r="AC3566" s="19">
        <v>0</v>
      </c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50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>
        <v>0</v>
      </c>
      <c r="AC3567" s="19">
        <v>50</v>
      </c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1747126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>
        <v>0</v>
      </c>
      <c r="S3568" s="42">
        <v>141550</v>
      </c>
      <c r="T3568" s="22">
        <v>0</v>
      </c>
      <c r="U3568" s="22">
        <v>128598</v>
      </c>
      <c r="V3568" s="41">
        <v>0</v>
      </c>
      <c r="W3568" s="42">
        <v>132753</v>
      </c>
      <c r="X3568" s="22">
        <v>0</v>
      </c>
      <c r="Y3568" s="22">
        <v>143380</v>
      </c>
      <c r="Z3568" s="41">
        <v>0</v>
      </c>
      <c r="AA3568" s="42">
        <v>239442</v>
      </c>
      <c r="AB3568" s="22">
        <v>0</v>
      </c>
      <c r="AC3568" s="22">
        <v>113038</v>
      </c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>
        <v>0</v>
      </c>
      <c r="S3569" s="42">
        <v>0</v>
      </c>
      <c r="T3569" s="22">
        <v>0</v>
      </c>
      <c r="U3569" s="22">
        <v>0</v>
      </c>
      <c r="V3569" s="41">
        <v>0</v>
      </c>
      <c r="W3569" s="42">
        <v>0</v>
      </c>
      <c r="X3569" s="22">
        <v>0</v>
      </c>
      <c r="Y3569" s="22">
        <v>0</v>
      </c>
      <c r="Z3569" s="41">
        <v>0</v>
      </c>
      <c r="AA3569" s="42">
        <v>0</v>
      </c>
      <c r="AB3569" s="22">
        <v>0</v>
      </c>
      <c r="AC3569" s="22">
        <v>0</v>
      </c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3438382.5999999996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511656.8</v>
      </c>
      <c r="X3570" s="19">
        <v>0</v>
      </c>
      <c r="Y3570" s="19">
        <v>0</v>
      </c>
      <c r="Z3570" s="39">
        <v>0</v>
      </c>
      <c r="AA3570" s="40">
        <v>399094</v>
      </c>
      <c r="AB3570" s="19">
        <v>0</v>
      </c>
      <c r="AC3570" s="19">
        <v>0</v>
      </c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2526093.4000000004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>
        <v>0</v>
      </c>
      <c r="S3571" s="40">
        <v>312684.45</v>
      </c>
      <c r="T3571" s="19">
        <v>0</v>
      </c>
      <c r="U3571" s="19">
        <v>904463.7</v>
      </c>
      <c r="V3571" s="39">
        <v>0</v>
      </c>
      <c r="W3571" s="40">
        <v>409055.3</v>
      </c>
      <c r="X3571" s="19">
        <v>0</v>
      </c>
      <c r="Y3571" s="19">
        <v>162770</v>
      </c>
      <c r="Z3571" s="39">
        <v>0</v>
      </c>
      <c r="AA3571" s="40">
        <v>70380.7</v>
      </c>
      <c r="AB3571" s="19">
        <v>0</v>
      </c>
      <c r="AC3571" s="19">
        <v>121943.7</v>
      </c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464910.45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>
        <v>0</v>
      </c>
      <c r="S3572" s="42">
        <v>34916.199999999997</v>
      </c>
      <c r="T3572" s="22">
        <v>0</v>
      </c>
      <c r="U3572" s="22">
        <v>27202.5</v>
      </c>
      <c r="V3572" s="41">
        <v>0</v>
      </c>
      <c r="W3572" s="42">
        <v>35015.25</v>
      </c>
      <c r="X3572" s="22">
        <v>0</v>
      </c>
      <c r="Y3572" s="22">
        <v>26229.1</v>
      </c>
      <c r="Z3572" s="41">
        <v>0</v>
      </c>
      <c r="AA3572" s="42">
        <v>30116.25</v>
      </c>
      <c r="AB3572" s="22">
        <v>0</v>
      </c>
      <c r="AC3572" s="22">
        <v>109395.2</v>
      </c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619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>
        <v>619</v>
      </c>
      <c r="W3573" s="42">
        <v>0</v>
      </c>
      <c r="X3573" s="22">
        <v>0</v>
      </c>
      <c r="Y3573" s="22">
        <v>0</v>
      </c>
      <c r="Z3573" s="41">
        <v>0</v>
      </c>
      <c r="AA3573" s="42">
        <v>0</v>
      </c>
      <c r="AB3573" s="22">
        <v>0</v>
      </c>
      <c r="AC3573" s="22">
        <v>0</v>
      </c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43902.900000000009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>
        <v>3839.2</v>
      </c>
      <c r="S3578" s="40">
        <v>0</v>
      </c>
      <c r="T3578" s="19">
        <v>3340.3</v>
      </c>
      <c r="U3578" s="19">
        <v>0</v>
      </c>
      <c r="V3578" s="39">
        <v>1291.0999999999999</v>
      </c>
      <c r="W3578" s="40">
        <v>0</v>
      </c>
      <c r="X3578" s="19">
        <v>4226.6000000000004</v>
      </c>
      <c r="Y3578" s="19">
        <v>0</v>
      </c>
      <c r="Z3578" s="39">
        <v>3771.3</v>
      </c>
      <c r="AA3578" s="40">
        <v>0</v>
      </c>
      <c r="AB3578" s="19">
        <v>9341.7000000000007</v>
      </c>
      <c r="AC3578" s="19">
        <v>0</v>
      </c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>
        <v>0</v>
      </c>
      <c r="AA3581" s="40">
        <v>0</v>
      </c>
      <c r="AB3581" s="19">
        <v>0</v>
      </c>
      <c r="AC3581" s="19">
        <v>0</v>
      </c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5898284.1900000004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>
        <v>491523.68</v>
      </c>
      <c r="S3582" s="42">
        <v>0</v>
      </c>
      <c r="T3582" s="22">
        <v>491523.69</v>
      </c>
      <c r="U3582" s="22">
        <v>0</v>
      </c>
      <c r="V3582" s="41">
        <v>491523.68</v>
      </c>
      <c r="W3582" s="42">
        <v>0</v>
      </c>
      <c r="X3582" s="22">
        <v>491523.69</v>
      </c>
      <c r="Y3582" s="22">
        <v>0</v>
      </c>
      <c r="Z3582" s="41">
        <v>491523.68</v>
      </c>
      <c r="AA3582" s="42">
        <v>0</v>
      </c>
      <c r="AB3582" s="22">
        <v>983047.37</v>
      </c>
      <c r="AC3582" s="22">
        <v>0</v>
      </c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>
        <v>0</v>
      </c>
      <c r="AA3583" s="40">
        <v>0</v>
      </c>
      <c r="AB3583" s="19">
        <v>0</v>
      </c>
      <c r="AC3583" s="19">
        <v>0</v>
      </c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86317.5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>
        <v>0</v>
      </c>
      <c r="S3584" s="40">
        <v>0</v>
      </c>
      <c r="T3584" s="19">
        <v>0</v>
      </c>
      <c r="U3584" s="19">
        <v>0</v>
      </c>
      <c r="V3584" s="39">
        <v>0</v>
      </c>
      <c r="W3584" s="40">
        <v>7539.4</v>
      </c>
      <c r="X3584" s="19">
        <v>0</v>
      </c>
      <c r="Y3584" s="19">
        <v>4682.3999999999996</v>
      </c>
      <c r="Z3584" s="39">
        <v>0</v>
      </c>
      <c r="AA3584" s="40">
        <v>22926.2</v>
      </c>
      <c r="AB3584" s="19">
        <v>0</v>
      </c>
      <c r="AC3584" s="19">
        <v>0</v>
      </c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124847</v>
      </c>
      <c r="E3585" s="32">
        <f t="shared" si="111"/>
        <v>1358355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>
        <v>1074</v>
      </c>
      <c r="S3585" s="40">
        <v>65375</v>
      </c>
      <c r="T3585" s="19">
        <v>520</v>
      </c>
      <c r="U3585" s="19">
        <v>44272</v>
      </c>
      <c r="V3585" s="39">
        <v>460</v>
      </c>
      <c r="W3585" s="40">
        <v>179381</v>
      </c>
      <c r="X3585" s="19">
        <v>1628</v>
      </c>
      <c r="Y3585" s="19">
        <v>120794</v>
      </c>
      <c r="Z3585" s="39">
        <v>10250</v>
      </c>
      <c r="AA3585" s="40">
        <v>81846</v>
      </c>
      <c r="AB3585" s="19">
        <v>9393</v>
      </c>
      <c r="AC3585" s="19">
        <v>149684</v>
      </c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499060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>
        <v>0</v>
      </c>
      <c r="S3586" s="42">
        <v>48048</v>
      </c>
      <c r="T3586" s="22">
        <v>0</v>
      </c>
      <c r="U3586" s="22">
        <v>37668</v>
      </c>
      <c r="V3586" s="41">
        <v>0</v>
      </c>
      <c r="W3586" s="42">
        <v>40946</v>
      </c>
      <c r="X3586" s="22">
        <v>0</v>
      </c>
      <c r="Y3586" s="22">
        <v>14590</v>
      </c>
      <c r="Z3586" s="41">
        <v>0</v>
      </c>
      <c r="AA3586" s="42">
        <v>28119</v>
      </c>
      <c r="AB3586" s="22">
        <v>0</v>
      </c>
      <c r="AC3586" s="22">
        <v>13284</v>
      </c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1513</v>
      </c>
      <c r="E3588" s="32">
        <f t="shared" ref="E3588:E3651" si="113">G3588+I3588+K3588+M3588+O3588+Q3588+S3588+U3588+W3588+Y3588+AA3588+AC3588</f>
        <v>18702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>
        <v>0</v>
      </c>
      <c r="S3588" s="42">
        <v>0</v>
      </c>
      <c r="T3588" s="22">
        <v>1513</v>
      </c>
      <c r="U3588" s="22">
        <v>5397</v>
      </c>
      <c r="V3588" s="41">
        <v>0</v>
      </c>
      <c r="W3588" s="42">
        <v>0</v>
      </c>
      <c r="X3588" s="22">
        <v>0</v>
      </c>
      <c r="Y3588" s="22">
        <v>10967</v>
      </c>
      <c r="Z3588" s="41">
        <v>0</v>
      </c>
      <c r="AA3588" s="42">
        <v>0</v>
      </c>
      <c r="AB3588" s="22">
        <v>0</v>
      </c>
      <c r="AC3588" s="22">
        <v>0</v>
      </c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184321.12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>
        <v>0</v>
      </c>
      <c r="S3589" s="40">
        <v>4850.12</v>
      </c>
      <c r="T3589" s="19">
        <v>0</v>
      </c>
      <c r="U3589" s="19">
        <v>1987</v>
      </c>
      <c r="V3589" s="39">
        <v>0</v>
      </c>
      <c r="W3589" s="40">
        <v>1600</v>
      </c>
      <c r="X3589" s="19">
        <v>0</v>
      </c>
      <c r="Y3589" s="19">
        <v>4924</v>
      </c>
      <c r="Z3589" s="39">
        <v>0</v>
      </c>
      <c r="AA3589" s="40">
        <v>15609</v>
      </c>
      <c r="AB3589" s="19">
        <v>0</v>
      </c>
      <c r="AC3589" s="19">
        <v>26952</v>
      </c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20434</v>
      </c>
      <c r="E3590" s="32">
        <f t="shared" si="113"/>
        <v>152214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>
        <v>0</v>
      </c>
      <c r="S3590" s="42">
        <v>13413</v>
      </c>
      <c r="T3590" s="22">
        <v>5397</v>
      </c>
      <c r="U3590" s="22">
        <v>12975</v>
      </c>
      <c r="V3590" s="41">
        <v>0</v>
      </c>
      <c r="W3590" s="42">
        <v>25732</v>
      </c>
      <c r="X3590" s="22">
        <v>11999</v>
      </c>
      <c r="Y3590" s="22">
        <v>21603</v>
      </c>
      <c r="Z3590" s="41">
        <v>700</v>
      </c>
      <c r="AA3590" s="42">
        <v>9307</v>
      </c>
      <c r="AB3590" s="22">
        <v>0</v>
      </c>
      <c r="AC3590" s="22">
        <v>19134</v>
      </c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747191.36</v>
      </c>
      <c r="E3593" s="32">
        <f t="shared" si="113"/>
        <v>72126.33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>
        <v>6975</v>
      </c>
      <c r="S3593" s="40">
        <v>0</v>
      </c>
      <c r="T3593" s="19">
        <v>0</v>
      </c>
      <c r="U3593" s="19">
        <v>0</v>
      </c>
      <c r="V3593" s="39">
        <v>280434.36</v>
      </c>
      <c r="W3593" s="40">
        <v>0</v>
      </c>
      <c r="X3593" s="19">
        <v>71369</v>
      </c>
      <c r="Y3593" s="19">
        <v>0</v>
      </c>
      <c r="Z3593" s="39">
        <v>0</v>
      </c>
      <c r="AA3593" s="40">
        <v>61298.33</v>
      </c>
      <c r="AB3593" s="19">
        <v>138703</v>
      </c>
      <c r="AC3593" s="19">
        <v>10828</v>
      </c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70632.47</v>
      </c>
      <c r="E3594" s="32">
        <f t="shared" si="113"/>
        <v>69161.47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>
        <v>460.4</v>
      </c>
      <c r="S3594" s="42">
        <v>0</v>
      </c>
      <c r="T3594" s="22">
        <v>0</v>
      </c>
      <c r="U3594" s="22">
        <v>0</v>
      </c>
      <c r="V3594" s="41">
        <v>16635.669999999998</v>
      </c>
      <c r="W3594" s="42">
        <v>0</v>
      </c>
      <c r="X3594" s="22">
        <v>0</v>
      </c>
      <c r="Y3594" s="22">
        <v>0</v>
      </c>
      <c r="Z3594" s="41">
        <v>0</v>
      </c>
      <c r="AA3594" s="42">
        <v>50070.47</v>
      </c>
      <c r="AB3594" s="22">
        <v>1471</v>
      </c>
      <c r="AC3594" s="22">
        <v>0</v>
      </c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71012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>
        <v>0</v>
      </c>
      <c r="S3600" s="42">
        <v>5343</v>
      </c>
      <c r="T3600" s="22">
        <v>0</v>
      </c>
      <c r="U3600" s="22">
        <v>8246</v>
      </c>
      <c r="V3600" s="41">
        <v>0</v>
      </c>
      <c r="W3600" s="42">
        <v>12646</v>
      </c>
      <c r="X3600" s="22">
        <v>0</v>
      </c>
      <c r="Y3600" s="22">
        <v>3383</v>
      </c>
      <c r="Z3600" s="41">
        <v>0</v>
      </c>
      <c r="AA3600" s="42">
        <v>2835</v>
      </c>
      <c r="AB3600" s="22">
        <v>0</v>
      </c>
      <c r="AC3600" s="22">
        <v>6156</v>
      </c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42117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>
        <v>0</v>
      </c>
      <c r="S3601" s="42">
        <v>0</v>
      </c>
      <c r="T3601" s="22">
        <v>0</v>
      </c>
      <c r="U3601" s="22">
        <v>3935</v>
      </c>
      <c r="V3601" s="41">
        <v>0</v>
      </c>
      <c r="W3601" s="42">
        <v>3769</v>
      </c>
      <c r="X3601" s="22">
        <v>0</v>
      </c>
      <c r="Y3601" s="22">
        <v>4529</v>
      </c>
      <c r="Z3601" s="41">
        <v>0</v>
      </c>
      <c r="AA3601" s="42">
        <v>1630</v>
      </c>
      <c r="AB3601" s="22">
        <v>0</v>
      </c>
      <c r="AC3601" s="22">
        <v>15069</v>
      </c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38832.660000000003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>
        <v>1816.33</v>
      </c>
      <c r="S3602" s="42">
        <v>0</v>
      </c>
      <c r="T3602" s="22">
        <v>3646</v>
      </c>
      <c r="U3602" s="22">
        <v>0</v>
      </c>
      <c r="V3602" s="41">
        <v>8046</v>
      </c>
      <c r="W3602" s="42">
        <v>0</v>
      </c>
      <c r="X3602" s="22">
        <v>623</v>
      </c>
      <c r="Y3602" s="22">
        <v>0</v>
      </c>
      <c r="Z3602" s="41">
        <v>0</v>
      </c>
      <c r="AA3602" s="42">
        <v>0</v>
      </c>
      <c r="AB3602" s="22">
        <v>2169.33</v>
      </c>
      <c r="AC3602" s="22">
        <v>0</v>
      </c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40103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>
        <v>0</v>
      </c>
      <c r="S3603" s="42">
        <v>0</v>
      </c>
      <c r="T3603" s="22">
        <v>3935</v>
      </c>
      <c r="U3603" s="22">
        <v>0</v>
      </c>
      <c r="V3603" s="41">
        <v>3769</v>
      </c>
      <c r="W3603" s="42">
        <v>0</v>
      </c>
      <c r="X3603" s="22">
        <v>4529</v>
      </c>
      <c r="Y3603" s="22">
        <v>0</v>
      </c>
      <c r="Z3603" s="41">
        <v>631.66999999999996</v>
      </c>
      <c r="AA3603" s="42">
        <v>0</v>
      </c>
      <c r="AB3603" s="22">
        <v>15069</v>
      </c>
      <c r="AC3603" s="22">
        <v>0</v>
      </c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14440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>
        <v>0</v>
      </c>
      <c r="S3611" s="42">
        <v>0</v>
      </c>
      <c r="T3611" s="22">
        <v>0</v>
      </c>
      <c r="U3611" s="22">
        <v>1500</v>
      </c>
      <c r="V3611" s="41">
        <v>0</v>
      </c>
      <c r="W3611" s="42">
        <v>440</v>
      </c>
      <c r="X3611" s="22">
        <v>0</v>
      </c>
      <c r="Y3611" s="22">
        <v>0</v>
      </c>
      <c r="Z3611" s="41">
        <v>0</v>
      </c>
      <c r="AA3611" s="42">
        <v>1000</v>
      </c>
      <c r="AB3611" s="22">
        <v>0</v>
      </c>
      <c r="AC3611" s="22">
        <v>1000</v>
      </c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59701.15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>
        <v>0</v>
      </c>
      <c r="AC3623" s="22">
        <v>59701.15</v>
      </c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146882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>
        <v>0</v>
      </c>
      <c r="W3627" s="42">
        <v>12000</v>
      </c>
      <c r="X3627" s="22">
        <v>0</v>
      </c>
      <c r="Y3627" s="22">
        <v>20000</v>
      </c>
      <c r="Z3627" s="41">
        <v>0</v>
      </c>
      <c r="AA3627" s="42">
        <v>0</v>
      </c>
      <c r="AB3627" s="22">
        <v>0</v>
      </c>
      <c r="AC3627" s="22">
        <v>114882</v>
      </c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55384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>
        <v>0</v>
      </c>
      <c r="S3631" s="42">
        <v>9512</v>
      </c>
      <c r="T3631" s="22">
        <v>0</v>
      </c>
      <c r="U3631" s="22">
        <v>4242</v>
      </c>
      <c r="V3631" s="41">
        <v>0</v>
      </c>
      <c r="W3631" s="42">
        <v>0</v>
      </c>
      <c r="X3631" s="22">
        <v>0</v>
      </c>
      <c r="Y3631" s="22">
        <v>3000</v>
      </c>
      <c r="Z3631" s="41">
        <v>0</v>
      </c>
      <c r="AA3631" s="42">
        <v>12800</v>
      </c>
      <c r="AB3631" s="22">
        <v>0</v>
      </c>
      <c r="AC3631" s="22">
        <v>6240</v>
      </c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922839.95999999985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>
        <v>0</v>
      </c>
      <c r="S3632" s="42">
        <v>76903.33</v>
      </c>
      <c r="T3632" s="22">
        <v>0</v>
      </c>
      <c r="U3632" s="22">
        <v>76903.33</v>
      </c>
      <c r="V3632" s="41">
        <v>0</v>
      </c>
      <c r="W3632" s="42">
        <v>76903.33</v>
      </c>
      <c r="X3632" s="22">
        <v>0</v>
      </c>
      <c r="Y3632" s="22">
        <v>76903.33</v>
      </c>
      <c r="Z3632" s="41">
        <v>0</v>
      </c>
      <c r="AA3632" s="42">
        <v>76903.33</v>
      </c>
      <c r="AB3632" s="22">
        <v>0</v>
      </c>
      <c r="AC3632" s="22">
        <v>76903.33</v>
      </c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59.1</v>
      </c>
      <c r="E3634" s="32">
        <f t="shared" si="113"/>
        <v>100704.15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>
        <v>0</v>
      </c>
      <c r="S3634" s="42">
        <v>0</v>
      </c>
      <c r="T3634" s="22">
        <v>59.1</v>
      </c>
      <c r="U3634" s="22">
        <v>0</v>
      </c>
      <c r="V3634" s="41">
        <v>0</v>
      </c>
      <c r="W3634" s="42">
        <v>15581.11</v>
      </c>
      <c r="X3634" s="22">
        <v>0</v>
      </c>
      <c r="Y3634" s="22">
        <v>104.81</v>
      </c>
      <c r="Z3634" s="41">
        <v>0</v>
      </c>
      <c r="AA3634" s="42">
        <v>0</v>
      </c>
      <c r="AB3634" s="22">
        <v>0</v>
      </c>
      <c r="AC3634" s="22">
        <v>24838.01</v>
      </c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5500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>
        <v>0</v>
      </c>
      <c r="S3636" s="42">
        <v>0</v>
      </c>
      <c r="T3636" s="22">
        <v>0</v>
      </c>
      <c r="U3636" s="22">
        <v>0</v>
      </c>
      <c r="V3636" s="41">
        <v>5500</v>
      </c>
      <c r="W3636" s="42">
        <v>0</v>
      </c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34403309.920000002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>
        <v>0</v>
      </c>
      <c r="S3638" s="40">
        <v>2727090</v>
      </c>
      <c r="T3638" s="19">
        <v>0</v>
      </c>
      <c r="U3638" s="19">
        <v>2717070</v>
      </c>
      <c r="V3638" s="39">
        <v>0</v>
      </c>
      <c r="W3638" s="40">
        <v>2897535.33</v>
      </c>
      <c r="X3638" s="19">
        <v>0</v>
      </c>
      <c r="Y3638" s="19">
        <v>2762930</v>
      </c>
      <c r="Z3638" s="39">
        <v>0</v>
      </c>
      <c r="AA3638" s="40">
        <v>2799200</v>
      </c>
      <c r="AB3638" s="19">
        <v>0</v>
      </c>
      <c r="AC3638" s="19">
        <v>3723129.43</v>
      </c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120</v>
      </c>
      <c r="E3643" s="32">
        <f t="shared" si="113"/>
        <v>1403302.1199999996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>
        <v>0</v>
      </c>
      <c r="S3643" s="40">
        <v>110204.2</v>
      </c>
      <c r="T3643" s="19">
        <v>0</v>
      </c>
      <c r="U3643" s="19">
        <v>110357.2</v>
      </c>
      <c r="V3643" s="39">
        <v>0</v>
      </c>
      <c r="W3643" s="40">
        <v>118253.2</v>
      </c>
      <c r="X3643" s="19">
        <v>0</v>
      </c>
      <c r="Y3643" s="19">
        <v>111203.7</v>
      </c>
      <c r="Z3643" s="39">
        <v>0</v>
      </c>
      <c r="AA3643" s="40">
        <v>111477.2</v>
      </c>
      <c r="AB3643" s="19">
        <v>120</v>
      </c>
      <c r="AC3643" s="19">
        <v>176068.67</v>
      </c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126260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>
        <v>0</v>
      </c>
      <c r="S3655" s="40">
        <v>2050</v>
      </c>
      <c r="T3655" s="19">
        <v>0</v>
      </c>
      <c r="U3655" s="19">
        <v>5000</v>
      </c>
      <c r="V3655" s="39">
        <v>0</v>
      </c>
      <c r="W3655" s="40">
        <v>11250</v>
      </c>
      <c r="X3655" s="19">
        <v>0</v>
      </c>
      <c r="Y3655" s="19">
        <v>15820</v>
      </c>
      <c r="Z3655" s="39">
        <v>0</v>
      </c>
      <c r="AA3655" s="40">
        <v>7290</v>
      </c>
      <c r="AB3655" s="19">
        <v>0</v>
      </c>
      <c r="AC3655" s="19">
        <v>11220</v>
      </c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42465</v>
      </c>
      <c r="E3658" s="32">
        <f t="shared" si="115"/>
        <v>184692.26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>
        <v>0</v>
      </c>
      <c r="S3658" s="40">
        <v>42957.4</v>
      </c>
      <c r="T3658" s="19">
        <v>0</v>
      </c>
      <c r="U3658" s="19">
        <v>32140</v>
      </c>
      <c r="V3658" s="39">
        <v>0</v>
      </c>
      <c r="W3658" s="40">
        <v>2344</v>
      </c>
      <c r="X3658" s="19">
        <v>29424</v>
      </c>
      <c r="Y3658" s="19">
        <v>6197</v>
      </c>
      <c r="Z3658" s="39">
        <v>2197</v>
      </c>
      <c r="AA3658" s="40">
        <v>5360</v>
      </c>
      <c r="AB3658" s="19">
        <v>4160</v>
      </c>
      <c r="AC3658" s="19">
        <v>27104</v>
      </c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20500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>
        <v>0</v>
      </c>
      <c r="S3659" s="42">
        <v>100</v>
      </c>
      <c r="T3659" s="22">
        <v>0</v>
      </c>
      <c r="U3659" s="22">
        <v>850</v>
      </c>
      <c r="V3659" s="41">
        <v>0</v>
      </c>
      <c r="W3659" s="42">
        <v>2200</v>
      </c>
      <c r="X3659" s="22">
        <v>0</v>
      </c>
      <c r="Y3659" s="22">
        <v>1400</v>
      </c>
      <c r="Z3659" s="41">
        <v>0</v>
      </c>
      <c r="AA3659" s="42">
        <v>1450</v>
      </c>
      <c r="AB3659" s="22">
        <v>0</v>
      </c>
      <c r="AC3659" s="22">
        <v>1700</v>
      </c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>
        <v>0</v>
      </c>
      <c r="S3662" s="42">
        <v>0</v>
      </c>
      <c r="T3662" s="22">
        <v>0</v>
      </c>
      <c r="U3662" s="22">
        <v>0</v>
      </c>
      <c r="V3662" s="41">
        <v>0</v>
      </c>
      <c r="W3662" s="42">
        <v>0</v>
      </c>
      <c r="X3662" s="22">
        <v>0</v>
      </c>
      <c r="Y3662" s="22">
        <v>0</v>
      </c>
      <c r="Z3662" s="41">
        <v>0</v>
      </c>
      <c r="AA3662" s="42">
        <v>0</v>
      </c>
      <c r="AB3662" s="22">
        <v>0</v>
      </c>
      <c r="AC3662" s="22">
        <v>0</v>
      </c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9437.5300000000007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>
        <v>0</v>
      </c>
      <c r="U3663" s="22">
        <v>9437.5300000000007</v>
      </c>
      <c r="V3663" s="41">
        <v>0</v>
      </c>
      <c r="W3663" s="42">
        <v>0</v>
      </c>
      <c r="X3663" s="22">
        <v>0</v>
      </c>
      <c r="Y3663" s="22">
        <v>0</v>
      </c>
      <c r="Z3663" s="41">
        <v>0</v>
      </c>
      <c r="AA3663" s="42">
        <v>0</v>
      </c>
      <c r="AB3663" s="22">
        <v>0</v>
      </c>
      <c r="AC3663" s="22">
        <v>0</v>
      </c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3259291.08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>
        <v>0</v>
      </c>
      <c r="S3665" s="40">
        <v>143600</v>
      </c>
      <c r="T3665" s="19">
        <v>0</v>
      </c>
      <c r="U3665" s="19">
        <v>766009</v>
      </c>
      <c r="V3665" s="39">
        <v>0</v>
      </c>
      <c r="W3665" s="40">
        <v>322280</v>
      </c>
      <c r="X3665" s="19">
        <v>0</v>
      </c>
      <c r="Y3665" s="19">
        <v>145250</v>
      </c>
      <c r="Z3665" s="39">
        <v>0</v>
      </c>
      <c r="AA3665" s="40">
        <v>186006</v>
      </c>
      <c r="AB3665" s="19">
        <v>0</v>
      </c>
      <c r="AC3665" s="19">
        <v>558193</v>
      </c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427380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>
        <v>0</v>
      </c>
      <c r="S3668" s="40">
        <v>0</v>
      </c>
      <c r="T3668" s="19">
        <v>0</v>
      </c>
      <c r="U3668" s="19">
        <v>29010</v>
      </c>
      <c r="V3668" s="39">
        <v>0</v>
      </c>
      <c r="W3668" s="40">
        <v>124250</v>
      </c>
      <c r="X3668" s="19">
        <v>0</v>
      </c>
      <c r="Y3668" s="19">
        <v>72875</v>
      </c>
      <c r="Z3668" s="39">
        <v>0</v>
      </c>
      <c r="AA3668" s="40">
        <v>2400</v>
      </c>
      <c r="AB3668" s="19">
        <v>0</v>
      </c>
      <c r="AC3668" s="19">
        <v>81100</v>
      </c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349320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>
        <v>0</v>
      </c>
      <c r="S3669" s="40">
        <v>15750</v>
      </c>
      <c r="T3669" s="19">
        <v>0</v>
      </c>
      <c r="U3669" s="19">
        <v>20460</v>
      </c>
      <c r="V3669" s="39">
        <v>0</v>
      </c>
      <c r="W3669" s="40">
        <v>25050</v>
      </c>
      <c r="X3669" s="19">
        <v>0</v>
      </c>
      <c r="Y3669" s="19">
        <v>30930</v>
      </c>
      <c r="Z3669" s="39">
        <v>0</v>
      </c>
      <c r="AA3669" s="40">
        <v>31500</v>
      </c>
      <c r="AB3669" s="19">
        <v>0</v>
      </c>
      <c r="AC3669" s="19">
        <v>32010</v>
      </c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28855669.920000002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>
        <v>2285170</v>
      </c>
      <c r="S3670" s="40">
        <v>0</v>
      </c>
      <c r="T3670" s="19">
        <v>2270050</v>
      </c>
      <c r="U3670" s="19">
        <v>0</v>
      </c>
      <c r="V3670" s="39">
        <v>2444665.33</v>
      </c>
      <c r="W3670" s="40">
        <v>0</v>
      </c>
      <c r="X3670" s="19">
        <v>2287310</v>
      </c>
      <c r="Y3670" s="19">
        <v>0</v>
      </c>
      <c r="Z3670" s="39">
        <v>2292780</v>
      </c>
      <c r="AA3670" s="40">
        <v>0</v>
      </c>
      <c r="AB3670" s="19">
        <v>3171859.43</v>
      </c>
      <c r="AC3670" s="19">
        <v>0</v>
      </c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1252590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>
        <v>100520</v>
      </c>
      <c r="S3671" s="42">
        <v>0</v>
      </c>
      <c r="T3671" s="22">
        <v>100520</v>
      </c>
      <c r="U3671" s="22">
        <v>0</v>
      </c>
      <c r="V3671" s="41">
        <v>108920</v>
      </c>
      <c r="W3671" s="42">
        <v>0</v>
      </c>
      <c r="X3671" s="22">
        <v>108920</v>
      </c>
      <c r="Y3671" s="22">
        <v>0</v>
      </c>
      <c r="Z3671" s="41">
        <v>108920</v>
      </c>
      <c r="AA3671" s="42">
        <v>0</v>
      </c>
      <c r="AB3671" s="22">
        <v>121670</v>
      </c>
      <c r="AC3671" s="22">
        <v>0</v>
      </c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1353100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>
        <v>110600</v>
      </c>
      <c r="S3673" s="40">
        <v>0</v>
      </c>
      <c r="T3673" s="19">
        <v>110600</v>
      </c>
      <c r="U3673" s="19">
        <v>0</v>
      </c>
      <c r="V3673" s="39">
        <v>110600</v>
      </c>
      <c r="W3673" s="40">
        <v>0</v>
      </c>
      <c r="X3673" s="19">
        <v>110600</v>
      </c>
      <c r="Y3673" s="19">
        <v>0</v>
      </c>
      <c r="Z3673" s="39">
        <v>119000</v>
      </c>
      <c r="AA3673" s="40">
        <v>0</v>
      </c>
      <c r="AB3673" s="19">
        <v>107100</v>
      </c>
      <c r="AC3673" s="19">
        <v>0</v>
      </c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56430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>
        <v>56430</v>
      </c>
      <c r="AC3674" s="19">
        <v>0</v>
      </c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12400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>
        <v>12400</v>
      </c>
      <c r="AC3675" s="22">
        <v>0</v>
      </c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835260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>
        <v>68870</v>
      </c>
      <c r="S3680" s="42">
        <v>0</v>
      </c>
      <c r="T3680" s="22">
        <v>71810</v>
      </c>
      <c r="U3680" s="22">
        <v>0</v>
      </c>
      <c r="V3680" s="41">
        <v>70340</v>
      </c>
      <c r="W3680" s="42">
        <v>0</v>
      </c>
      <c r="X3680" s="22">
        <v>70340</v>
      </c>
      <c r="Y3680" s="22">
        <v>0</v>
      </c>
      <c r="Z3680" s="41">
        <v>70340</v>
      </c>
      <c r="AA3680" s="42">
        <v>0</v>
      </c>
      <c r="AB3680" s="22">
        <v>70340</v>
      </c>
      <c r="AC3680" s="22">
        <v>0</v>
      </c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829320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>
        <v>68570</v>
      </c>
      <c r="S3681" s="42">
        <v>0</v>
      </c>
      <c r="T3681" s="22">
        <v>70730</v>
      </c>
      <c r="U3681" s="22">
        <v>0</v>
      </c>
      <c r="V3681" s="41">
        <v>69650</v>
      </c>
      <c r="W3681" s="42">
        <v>0</v>
      </c>
      <c r="X3681" s="22">
        <v>69650</v>
      </c>
      <c r="Y3681" s="22">
        <v>0</v>
      </c>
      <c r="Z3681" s="41">
        <v>69650</v>
      </c>
      <c r="AA3681" s="42">
        <v>0</v>
      </c>
      <c r="AB3681" s="22">
        <v>69650</v>
      </c>
      <c r="AC3681" s="22">
        <v>0</v>
      </c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941171.91999999993</v>
      </c>
      <c r="E3682" s="32">
        <f t="shared" si="115"/>
        <v>6761.34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>
        <v>97160</v>
      </c>
      <c r="S3682" s="40">
        <v>0</v>
      </c>
      <c r="T3682" s="19">
        <v>97160</v>
      </c>
      <c r="U3682" s="19">
        <v>0</v>
      </c>
      <c r="V3682" s="39">
        <v>97160</v>
      </c>
      <c r="W3682" s="40">
        <v>0</v>
      </c>
      <c r="X3682" s="19">
        <v>0</v>
      </c>
      <c r="Y3682" s="19">
        <v>0</v>
      </c>
      <c r="Z3682" s="39">
        <v>0</v>
      </c>
      <c r="AA3682" s="40">
        <v>0</v>
      </c>
      <c r="AB3682" s="19">
        <v>0</v>
      </c>
      <c r="AC3682" s="19">
        <v>6761.34</v>
      </c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267714.91000000003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>
        <v>13104</v>
      </c>
      <c r="S3683" s="40">
        <v>0</v>
      </c>
      <c r="T3683" s="19">
        <v>13104</v>
      </c>
      <c r="U3683" s="19">
        <v>0</v>
      </c>
      <c r="V3683" s="39">
        <v>13104</v>
      </c>
      <c r="W3683" s="40">
        <v>0</v>
      </c>
      <c r="X3683" s="19">
        <v>13104</v>
      </c>
      <c r="Y3683" s="19">
        <v>0</v>
      </c>
      <c r="Z3683" s="39">
        <v>13104</v>
      </c>
      <c r="AA3683" s="40">
        <v>0</v>
      </c>
      <c r="AB3683" s="19">
        <v>13104</v>
      </c>
      <c r="AC3683" s="19">
        <v>0</v>
      </c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723040</v>
      </c>
      <c r="E3684" s="32">
        <f t="shared" si="115"/>
        <v>3414.66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>
        <v>85200</v>
      </c>
      <c r="S3684" s="40">
        <v>0</v>
      </c>
      <c r="T3684" s="19">
        <v>85200</v>
      </c>
      <c r="U3684" s="19">
        <v>0</v>
      </c>
      <c r="V3684" s="39">
        <v>85200</v>
      </c>
      <c r="W3684" s="40">
        <v>0</v>
      </c>
      <c r="X3684" s="19">
        <v>18020</v>
      </c>
      <c r="Y3684" s="19">
        <v>0</v>
      </c>
      <c r="Z3684" s="39">
        <v>18020</v>
      </c>
      <c r="AA3684" s="40">
        <v>0</v>
      </c>
      <c r="AB3684" s="19">
        <v>0</v>
      </c>
      <c r="AC3684" s="19">
        <v>3414.66</v>
      </c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6747831.5999999996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>
        <v>581430</v>
      </c>
      <c r="S3685" s="40">
        <v>0</v>
      </c>
      <c r="T3685" s="19">
        <v>581430</v>
      </c>
      <c r="U3685" s="19">
        <v>0</v>
      </c>
      <c r="V3685" s="39">
        <v>581430</v>
      </c>
      <c r="W3685" s="40">
        <v>0</v>
      </c>
      <c r="X3685" s="19">
        <v>576177.41</v>
      </c>
      <c r="Y3685" s="19">
        <v>0</v>
      </c>
      <c r="Z3685" s="39">
        <v>568354.18999999994</v>
      </c>
      <c r="AA3685" s="40">
        <v>0</v>
      </c>
      <c r="AB3685" s="19">
        <v>555400</v>
      </c>
      <c r="AC3685" s="19">
        <v>0</v>
      </c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342690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>
        <v>24540</v>
      </c>
      <c r="S3688" s="42">
        <v>0</v>
      </c>
      <c r="T3688" s="22">
        <v>24540</v>
      </c>
      <c r="U3688" s="22">
        <v>0</v>
      </c>
      <c r="V3688" s="41">
        <v>24540</v>
      </c>
      <c r="W3688" s="42">
        <v>0</v>
      </c>
      <c r="X3688" s="22">
        <v>47290</v>
      </c>
      <c r="Y3688" s="22">
        <v>0</v>
      </c>
      <c r="Z3688" s="41">
        <v>47290</v>
      </c>
      <c r="AA3688" s="42">
        <v>0</v>
      </c>
      <c r="AB3688" s="22">
        <v>27250</v>
      </c>
      <c r="AC3688" s="22">
        <v>0</v>
      </c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732220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>
        <v>63220</v>
      </c>
      <c r="S3689" s="40">
        <v>0</v>
      </c>
      <c r="T3689" s="19">
        <v>63220</v>
      </c>
      <c r="U3689" s="19">
        <v>0</v>
      </c>
      <c r="V3689" s="39">
        <v>63220</v>
      </c>
      <c r="W3689" s="40">
        <v>0</v>
      </c>
      <c r="X3689" s="19">
        <v>63220</v>
      </c>
      <c r="Y3689" s="19">
        <v>0</v>
      </c>
      <c r="Z3689" s="39">
        <v>63220</v>
      </c>
      <c r="AA3689" s="40">
        <v>0</v>
      </c>
      <c r="AB3689" s="19">
        <v>36800</v>
      </c>
      <c r="AC3689" s="19">
        <v>0</v>
      </c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146030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>
        <v>5600</v>
      </c>
      <c r="S3696" s="42">
        <v>0</v>
      </c>
      <c r="T3696" s="22">
        <v>5600</v>
      </c>
      <c r="U3696" s="22">
        <v>0</v>
      </c>
      <c r="V3696" s="41">
        <v>5600</v>
      </c>
      <c r="W3696" s="42">
        <v>0</v>
      </c>
      <c r="X3696" s="22">
        <v>5600</v>
      </c>
      <c r="Y3696" s="22">
        <v>0</v>
      </c>
      <c r="Z3696" s="41">
        <v>28000</v>
      </c>
      <c r="AA3696" s="42">
        <v>0</v>
      </c>
      <c r="AB3696" s="22">
        <v>62030</v>
      </c>
      <c r="AC3696" s="22">
        <v>0</v>
      </c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667740</v>
      </c>
      <c r="E3698" s="32">
        <f t="shared" si="115"/>
        <v>38580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>
        <v>57420</v>
      </c>
      <c r="S3698" s="42">
        <v>0</v>
      </c>
      <c r="T3698" s="22">
        <v>66420</v>
      </c>
      <c r="U3698" s="22">
        <v>0</v>
      </c>
      <c r="V3698" s="41">
        <v>45240</v>
      </c>
      <c r="W3698" s="42">
        <v>16680</v>
      </c>
      <c r="X3698" s="22">
        <v>62760</v>
      </c>
      <c r="Y3698" s="22">
        <v>0</v>
      </c>
      <c r="Z3698" s="41">
        <v>41280</v>
      </c>
      <c r="AA3698" s="42">
        <v>12720</v>
      </c>
      <c r="AB3698" s="22">
        <v>55200</v>
      </c>
      <c r="AC3698" s="22">
        <v>0</v>
      </c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541345.88</v>
      </c>
      <c r="E3701" s="32">
        <f t="shared" si="115"/>
        <v>48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>
        <v>42432.4</v>
      </c>
      <c r="S3701" s="40">
        <v>0</v>
      </c>
      <c r="T3701" s="19">
        <v>42432.4</v>
      </c>
      <c r="U3701" s="19">
        <v>0</v>
      </c>
      <c r="V3701" s="39">
        <v>45621.4</v>
      </c>
      <c r="W3701" s="40">
        <v>0</v>
      </c>
      <c r="X3701" s="19">
        <v>42801.599999999999</v>
      </c>
      <c r="Y3701" s="19">
        <v>0</v>
      </c>
      <c r="Z3701" s="39">
        <v>42911</v>
      </c>
      <c r="AA3701" s="40">
        <v>0</v>
      </c>
      <c r="AB3701" s="19">
        <v>60747.58</v>
      </c>
      <c r="AC3701" s="19">
        <v>48</v>
      </c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812018.84</v>
      </c>
      <c r="E3702" s="32">
        <f t="shared" si="115"/>
        <v>72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>
        <v>63648.6</v>
      </c>
      <c r="S3702" s="40">
        <v>0</v>
      </c>
      <c r="T3702" s="19">
        <v>63648.6</v>
      </c>
      <c r="U3702" s="19">
        <v>0</v>
      </c>
      <c r="V3702" s="39">
        <v>68432.100000000006</v>
      </c>
      <c r="W3702" s="40">
        <v>0</v>
      </c>
      <c r="X3702" s="19">
        <v>64202.400000000001</v>
      </c>
      <c r="Y3702" s="19">
        <v>0</v>
      </c>
      <c r="Z3702" s="39">
        <v>64366.5</v>
      </c>
      <c r="AA3702" s="40">
        <v>0</v>
      </c>
      <c r="AB3702" s="19">
        <v>111121.39</v>
      </c>
      <c r="AC3702" s="19">
        <v>72</v>
      </c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49937.399999999987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>
        <v>4123.2</v>
      </c>
      <c r="S3703" s="42">
        <v>0</v>
      </c>
      <c r="T3703" s="22">
        <v>4276.2</v>
      </c>
      <c r="U3703" s="22">
        <v>0</v>
      </c>
      <c r="V3703" s="41">
        <v>4199.7</v>
      </c>
      <c r="W3703" s="42">
        <v>0</v>
      </c>
      <c r="X3703" s="22">
        <v>4199.7</v>
      </c>
      <c r="Y3703" s="22">
        <v>0</v>
      </c>
      <c r="Z3703" s="41">
        <v>4199.7</v>
      </c>
      <c r="AA3703" s="42">
        <v>0</v>
      </c>
      <c r="AB3703" s="22">
        <v>4199.7</v>
      </c>
      <c r="AC3703" s="22">
        <v>0</v>
      </c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30600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>
        <v>600</v>
      </c>
      <c r="S3704" s="40">
        <v>0</v>
      </c>
      <c r="T3704" s="19">
        <v>600</v>
      </c>
      <c r="U3704" s="19">
        <v>0</v>
      </c>
      <c r="V3704" s="39">
        <v>3000</v>
      </c>
      <c r="W3704" s="40">
        <v>0</v>
      </c>
      <c r="X3704" s="19">
        <v>3750</v>
      </c>
      <c r="Y3704" s="19">
        <v>0</v>
      </c>
      <c r="Z3704" s="39">
        <v>3750</v>
      </c>
      <c r="AA3704" s="40">
        <v>0</v>
      </c>
      <c r="AB3704" s="19">
        <v>900</v>
      </c>
      <c r="AC3704" s="19">
        <v>0</v>
      </c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395773</v>
      </c>
      <c r="E3705" s="32">
        <f t="shared" si="115"/>
        <v>7699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>
        <v>30743</v>
      </c>
      <c r="S3705" s="40">
        <v>0</v>
      </c>
      <c r="T3705" s="19">
        <v>30743</v>
      </c>
      <c r="U3705" s="19">
        <v>7699</v>
      </c>
      <c r="V3705" s="39">
        <v>38442</v>
      </c>
      <c r="W3705" s="40">
        <v>0</v>
      </c>
      <c r="X3705" s="19">
        <v>29719</v>
      </c>
      <c r="Y3705" s="19">
        <v>0</v>
      </c>
      <c r="Z3705" s="39">
        <v>29451</v>
      </c>
      <c r="AA3705" s="40">
        <v>0</v>
      </c>
      <c r="AB3705" s="19">
        <v>11212</v>
      </c>
      <c r="AC3705" s="19">
        <v>0</v>
      </c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1772517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>
        <v>143000</v>
      </c>
      <c r="S3708" s="40">
        <v>0</v>
      </c>
      <c r="T3708" s="19">
        <v>0</v>
      </c>
      <c r="U3708" s="19">
        <v>0</v>
      </c>
      <c r="V3708" s="39">
        <v>286000</v>
      </c>
      <c r="W3708" s="40">
        <v>0</v>
      </c>
      <c r="X3708" s="19">
        <v>141500</v>
      </c>
      <c r="Y3708" s="19">
        <v>0</v>
      </c>
      <c r="Z3708" s="39">
        <v>142666</v>
      </c>
      <c r="AA3708" s="40">
        <v>0</v>
      </c>
      <c r="AB3708" s="19">
        <v>507351</v>
      </c>
      <c r="AC3708" s="19">
        <v>0</v>
      </c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172101.28</v>
      </c>
      <c r="E3709" s="32">
        <f t="shared" si="115"/>
        <v>966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>
        <v>15500</v>
      </c>
      <c r="S3709" s="42">
        <v>0</v>
      </c>
      <c r="T3709" s="22">
        <v>15500</v>
      </c>
      <c r="U3709" s="22">
        <v>0</v>
      </c>
      <c r="V3709" s="41">
        <v>15500</v>
      </c>
      <c r="W3709" s="42">
        <v>0</v>
      </c>
      <c r="X3709" s="22">
        <v>1000</v>
      </c>
      <c r="Y3709" s="22">
        <v>0</v>
      </c>
      <c r="Z3709" s="41">
        <v>1000</v>
      </c>
      <c r="AA3709" s="42">
        <v>0</v>
      </c>
      <c r="AB3709" s="22">
        <v>0</v>
      </c>
      <c r="AC3709" s="22">
        <v>966</v>
      </c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1325009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>
        <v>0</v>
      </c>
      <c r="S3712" s="42">
        <v>0</v>
      </c>
      <c r="T3712" s="22">
        <v>765409</v>
      </c>
      <c r="U3712" s="22">
        <v>0</v>
      </c>
      <c r="V3712" s="41">
        <v>0</v>
      </c>
      <c r="W3712" s="42">
        <v>0</v>
      </c>
      <c r="X3712" s="22">
        <v>0</v>
      </c>
      <c r="Y3712" s="22">
        <v>0</v>
      </c>
      <c r="Z3712" s="41">
        <v>0</v>
      </c>
      <c r="AA3712" s="42">
        <v>0</v>
      </c>
      <c r="AB3712" s="22">
        <v>0</v>
      </c>
      <c r="AC3712" s="22">
        <v>0</v>
      </c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8923300</v>
      </c>
      <c r="E3716" s="32">
        <f t="shared" ref="E3716:E3779" si="117">G3716+I3716+K3716+M3716+O3716+Q3716+S3716+U3716+W3716+Y3716+AA3716+AC3716</f>
        <v>1417409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>
        <v>743700</v>
      </c>
      <c r="S3716" s="40">
        <v>0</v>
      </c>
      <c r="T3716" s="19">
        <v>741700</v>
      </c>
      <c r="U3716" s="19">
        <v>765409</v>
      </c>
      <c r="V3716" s="39">
        <v>765900</v>
      </c>
      <c r="W3716" s="40">
        <v>0</v>
      </c>
      <c r="X3716" s="19">
        <v>785400</v>
      </c>
      <c r="Y3716" s="19">
        <v>0</v>
      </c>
      <c r="Z3716" s="39">
        <v>805400</v>
      </c>
      <c r="AA3716" s="40">
        <v>0</v>
      </c>
      <c r="AB3716" s="19">
        <v>704900</v>
      </c>
      <c r="AC3716" s="19">
        <v>81500</v>
      </c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308100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>
        <v>26400</v>
      </c>
      <c r="S3717" s="40">
        <v>0</v>
      </c>
      <c r="T3717" s="19">
        <v>26400</v>
      </c>
      <c r="U3717" s="19">
        <v>0</v>
      </c>
      <c r="V3717" s="39">
        <v>26400</v>
      </c>
      <c r="W3717" s="40">
        <v>0</v>
      </c>
      <c r="X3717" s="19">
        <v>24600</v>
      </c>
      <c r="Y3717" s="19">
        <v>0</v>
      </c>
      <c r="Z3717" s="39">
        <v>24600</v>
      </c>
      <c r="AA3717" s="40">
        <v>0</v>
      </c>
      <c r="AB3717" s="19">
        <v>26400</v>
      </c>
      <c r="AC3717" s="19">
        <v>0</v>
      </c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>
        <v>0</v>
      </c>
      <c r="S3719" s="42">
        <v>0</v>
      </c>
      <c r="T3719" s="22">
        <v>0</v>
      </c>
      <c r="U3719" s="22">
        <v>0</v>
      </c>
      <c r="V3719" s="41">
        <v>0</v>
      </c>
      <c r="W3719" s="42">
        <v>0</v>
      </c>
      <c r="X3719" s="22">
        <v>0</v>
      </c>
      <c r="Y3719" s="22">
        <v>0</v>
      </c>
      <c r="Z3719" s="41">
        <v>0</v>
      </c>
      <c r="AA3719" s="42">
        <v>0</v>
      </c>
      <c r="AB3719" s="22">
        <v>0</v>
      </c>
      <c r="AC3719" s="22">
        <v>0</v>
      </c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>
        <v>0</v>
      </c>
      <c r="AA3720" s="42">
        <v>0</v>
      </c>
      <c r="AB3720" s="22">
        <v>0</v>
      </c>
      <c r="AC3720" s="22">
        <v>0</v>
      </c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125240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>
        <v>0</v>
      </c>
      <c r="S3723" s="40">
        <v>0</v>
      </c>
      <c r="T3723" s="19">
        <v>7800</v>
      </c>
      <c r="U3723" s="19">
        <v>0</v>
      </c>
      <c r="V3723" s="39">
        <v>20000</v>
      </c>
      <c r="W3723" s="40">
        <v>0</v>
      </c>
      <c r="X3723" s="19">
        <v>0</v>
      </c>
      <c r="Y3723" s="19">
        <v>0</v>
      </c>
      <c r="Z3723" s="39">
        <v>2400</v>
      </c>
      <c r="AA3723" s="40">
        <v>0</v>
      </c>
      <c r="AB3723" s="19">
        <v>29650</v>
      </c>
      <c r="AC3723" s="19">
        <v>0</v>
      </c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54190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>
        <v>0</v>
      </c>
      <c r="S3724" s="42">
        <v>0</v>
      </c>
      <c r="T3724" s="22">
        <v>1210</v>
      </c>
      <c r="U3724" s="22">
        <v>0</v>
      </c>
      <c r="V3724" s="41">
        <v>625</v>
      </c>
      <c r="W3724" s="42">
        <v>0</v>
      </c>
      <c r="X3724" s="22">
        <v>0</v>
      </c>
      <c r="Y3724" s="22">
        <v>0</v>
      </c>
      <c r="Z3724" s="41">
        <v>0</v>
      </c>
      <c r="AA3724" s="42">
        <v>0</v>
      </c>
      <c r="AB3724" s="22">
        <v>0</v>
      </c>
      <c r="AC3724" s="22">
        <v>0</v>
      </c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167968.64000000001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>
        <v>1268</v>
      </c>
      <c r="S3739" s="42">
        <v>0</v>
      </c>
      <c r="T3739" s="22">
        <v>6584</v>
      </c>
      <c r="U3739" s="22">
        <v>0</v>
      </c>
      <c r="V3739" s="41">
        <v>3760</v>
      </c>
      <c r="W3739" s="42">
        <v>0</v>
      </c>
      <c r="X3739" s="22">
        <v>0</v>
      </c>
      <c r="Y3739" s="22">
        <v>0</v>
      </c>
      <c r="Z3739" s="41">
        <v>19020</v>
      </c>
      <c r="AA3739" s="42">
        <v>0</v>
      </c>
      <c r="AB3739" s="22">
        <v>27224</v>
      </c>
      <c r="AC3739" s="22">
        <v>0</v>
      </c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609915.79999999993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>
        <v>27760</v>
      </c>
      <c r="S3748" s="40">
        <v>0</v>
      </c>
      <c r="T3748" s="19">
        <v>28240</v>
      </c>
      <c r="U3748" s="19">
        <v>0</v>
      </c>
      <c r="V3748" s="39">
        <v>50921.4</v>
      </c>
      <c r="W3748" s="40">
        <v>0</v>
      </c>
      <c r="X3748" s="19">
        <v>114697.5</v>
      </c>
      <c r="Y3748" s="19">
        <v>0</v>
      </c>
      <c r="Z3748" s="39">
        <v>69428.2</v>
      </c>
      <c r="AA3748" s="40">
        <v>0</v>
      </c>
      <c r="AB3748" s="19">
        <v>26135</v>
      </c>
      <c r="AC3748" s="19">
        <v>0</v>
      </c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3350</v>
      </c>
      <c r="E3749" s="32">
        <f t="shared" si="117"/>
        <v>3350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>
        <v>3350</v>
      </c>
      <c r="Y3749" s="19">
        <v>0</v>
      </c>
      <c r="Z3749" s="39">
        <v>0</v>
      </c>
      <c r="AA3749" s="40">
        <v>0</v>
      </c>
      <c r="AB3749" s="19">
        <v>0</v>
      </c>
      <c r="AC3749" s="19">
        <v>3350</v>
      </c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167950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>
        <v>14595</v>
      </c>
      <c r="S3750" s="42">
        <v>0</v>
      </c>
      <c r="T3750" s="22">
        <v>6290</v>
      </c>
      <c r="U3750" s="22">
        <v>0</v>
      </c>
      <c r="V3750" s="41">
        <v>29800</v>
      </c>
      <c r="W3750" s="42">
        <v>0</v>
      </c>
      <c r="X3750" s="22">
        <v>0</v>
      </c>
      <c r="Y3750" s="22">
        <v>0</v>
      </c>
      <c r="Z3750" s="41">
        <v>30880</v>
      </c>
      <c r="AA3750" s="42">
        <v>0</v>
      </c>
      <c r="AB3750" s="22">
        <v>0</v>
      </c>
      <c r="AC3750" s="22">
        <v>0</v>
      </c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455935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>
        <v>9450</v>
      </c>
      <c r="S3751" s="42">
        <v>0</v>
      </c>
      <c r="T3751" s="22">
        <v>600</v>
      </c>
      <c r="U3751" s="22">
        <v>0</v>
      </c>
      <c r="V3751" s="41">
        <v>2800</v>
      </c>
      <c r="W3751" s="42">
        <v>0</v>
      </c>
      <c r="X3751" s="22">
        <v>2500</v>
      </c>
      <c r="Y3751" s="22">
        <v>0</v>
      </c>
      <c r="Z3751" s="41">
        <v>3200</v>
      </c>
      <c r="AA3751" s="42">
        <v>0</v>
      </c>
      <c r="AB3751" s="22">
        <v>60000</v>
      </c>
      <c r="AC3751" s="22">
        <v>0</v>
      </c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162406</v>
      </c>
      <c r="E3752" s="32">
        <f t="shared" si="117"/>
        <v>6659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>
        <v>26228</v>
      </c>
      <c r="S3752" s="40">
        <v>0</v>
      </c>
      <c r="T3752" s="19">
        <v>9918</v>
      </c>
      <c r="U3752" s="19">
        <v>6659</v>
      </c>
      <c r="V3752" s="39">
        <v>9722</v>
      </c>
      <c r="W3752" s="40">
        <v>0</v>
      </c>
      <c r="X3752" s="19">
        <v>3781</v>
      </c>
      <c r="Y3752" s="19">
        <v>0</v>
      </c>
      <c r="Z3752" s="39">
        <v>15934</v>
      </c>
      <c r="AA3752" s="40">
        <v>0</v>
      </c>
      <c r="AB3752" s="19">
        <v>10495</v>
      </c>
      <c r="AC3752" s="19">
        <v>0</v>
      </c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1725252.5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>
        <v>219456</v>
      </c>
      <c r="S3753" s="40">
        <v>0</v>
      </c>
      <c r="T3753" s="19">
        <v>26710</v>
      </c>
      <c r="U3753" s="19">
        <v>0</v>
      </c>
      <c r="V3753" s="39">
        <v>110936</v>
      </c>
      <c r="W3753" s="40">
        <v>0</v>
      </c>
      <c r="X3753" s="19">
        <v>201324</v>
      </c>
      <c r="Y3753" s="19">
        <v>0</v>
      </c>
      <c r="Z3753" s="39">
        <v>106519</v>
      </c>
      <c r="AA3753" s="40">
        <v>0</v>
      </c>
      <c r="AB3753" s="19">
        <v>155387</v>
      </c>
      <c r="AC3753" s="19">
        <v>0</v>
      </c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430932.66000000003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>
        <v>25745</v>
      </c>
      <c r="S3754" s="40">
        <v>0</v>
      </c>
      <c r="T3754" s="19">
        <v>42416</v>
      </c>
      <c r="U3754" s="19">
        <v>0</v>
      </c>
      <c r="V3754" s="39">
        <v>4250</v>
      </c>
      <c r="W3754" s="40">
        <v>0</v>
      </c>
      <c r="X3754" s="19">
        <v>36331</v>
      </c>
      <c r="Y3754" s="19">
        <v>0</v>
      </c>
      <c r="Z3754" s="39">
        <v>14499</v>
      </c>
      <c r="AA3754" s="40">
        <v>0</v>
      </c>
      <c r="AB3754" s="19">
        <v>7602</v>
      </c>
      <c r="AC3754" s="19">
        <v>0</v>
      </c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708251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>
        <v>1360</v>
      </c>
      <c r="S3755" s="40">
        <v>0</v>
      </c>
      <c r="T3755" s="19">
        <v>196200</v>
      </c>
      <c r="U3755" s="19">
        <v>0</v>
      </c>
      <c r="V3755" s="39">
        <v>13500.5</v>
      </c>
      <c r="W3755" s="40">
        <v>0</v>
      </c>
      <c r="X3755" s="19">
        <v>244368</v>
      </c>
      <c r="Y3755" s="19">
        <v>0</v>
      </c>
      <c r="Z3755" s="39">
        <v>0</v>
      </c>
      <c r="AA3755" s="40">
        <v>0</v>
      </c>
      <c r="AB3755" s="19">
        <v>195200</v>
      </c>
      <c r="AC3755" s="19">
        <v>0</v>
      </c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228745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>
        <v>15900</v>
      </c>
      <c r="S3757" s="42">
        <v>0</v>
      </c>
      <c r="T3757" s="22">
        <v>30850</v>
      </c>
      <c r="U3757" s="22">
        <v>0</v>
      </c>
      <c r="V3757" s="41">
        <v>0</v>
      </c>
      <c r="W3757" s="42">
        <v>0</v>
      </c>
      <c r="X3757" s="22">
        <v>181995</v>
      </c>
      <c r="Y3757" s="22">
        <v>0</v>
      </c>
      <c r="Z3757" s="41">
        <v>0</v>
      </c>
      <c r="AA3757" s="42">
        <v>0</v>
      </c>
      <c r="AB3757" s="22">
        <v>0</v>
      </c>
      <c r="AC3757" s="22">
        <v>0</v>
      </c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87190.9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>
        <v>33715.699999999997</v>
      </c>
      <c r="S3758" s="42">
        <v>0</v>
      </c>
      <c r="T3758" s="22">
        <v>17780</v>
      </c>
      <c r="U3758" s="22">
        <v>0</v>
      </c>
      <c r="V3758" s="41">
        <v>0</v>
      </c>
      <c r="W3758" s="42">
        <v>0</v>
      </c>
      <c r="X3758" s="22">
        <v>9811.9</v>
      </c>
      <c r="Y3758" s="22">
        <v>0</v>
      </c>
      <c r="Z3758" s="41">
        <v>0</v>
      </c>
      <c r="AA3758" s="42">
        <v>0</v>
      </c>
      <c r="AB3758" s="22">
        <v>0</v>
      </c>
      <c r="AC3758" s="22">
        <v>0</v>
      </c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364568.66000000003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>
        <v>5718.62</v>
      </c>
      <c r="S3759" s="42">
        <v>0</v>
      </c>
      <c r="T3759" s="22">
        <v>69501.78</v>
      </c>
      <c r="U3759" s="22">
        <v>0</v>
      </c>
      <c r="V3759" s="41">
        <v>9128.0300000000007</v>
      </c>
      <c r="W3759" s="42">
        <v>0</v>
      </c>
      <c r="X3759" s="22">
        <v>39940</v>
      </c>
      <c r="Y3759" s="22">
        <v>0</v>
      </c>
      <c r="Z3759" s="41">
        <v>31821.03</v>
      </c>
      <c r="AA3759" s="42">
        <v>0</v>
      </c>
      <c r="AB3759" s="22">
        <v>29401.25</v>
      </c>
      <c r="AC3759" s="22">
        <v>0</v>
      </c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>
        <v>0</v>
      </c>
      <c r="S3760" s="42">
        <v>0</v>
      </c>
      <c r="T3760" s="22">
        <v>0</v>
      </c>
      <c r="U3760" s="22">
        <v>0</v>
      </c>
      <c r="V3760" s="41">
        <v>0</v>
      </c>
      <c r="W3760" s="42">
        <v>0</v>
      </c>
      <c r="X3760" s="22">
        <v>0</v>
      </c>
      <c r="Y3760" s="22">
        <v>0</v>
      </c>
      <c r="Z3760" s="41">
        <v>0</v>
      </c>
      <c r="AA3760" s="42">
        <v>0</v>
      </c>
      <c r="AB3760" s="22">
        <v>0</v>
      </c>
      <c r="AC3760" s="22">
        <v>0</v>
      </c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>
        <v>0</v>
      </c>
      <c r="S3761" s="42">
        <v>0</v>
      </c>
      <c r="T3761" s="22">
        <v>0</v>
      </c>
      <c r="U3761" s="22">
        <v>0</v>
      </c>
      <c r="V3761" s="41">
        <v>0</v>
      </c>
      <c r="W3761" s="42">
        <v>0</v>
      </c>
      <c r="X3761" s="22">
        <v>0</v>
      </c>
      <c r="Y3761" s="22">
        <v>0</v>
      </c>
      <c r="Z3761" s="41">
        <v>0</v>
      </c>
      <c r="AA3761" s="42">
        <v>0</v>
      </c>
      <c r="AB3761" s="22">
        <v>0</v>
      </c>
      <c r="AC3761" s="22">
        <v>0</v>
      </c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240855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>
        <v>40500</v>
      </c>
      <c r="S3762" s="42">
        <v>0</v>
      </c>
      <c r="T3762" s="22">
        <v>28000</v>
      </c>
      <c r="U3762" s="22">
        <v>0</v>
      </c>
      <c r="V3762" s="41">
        <v>18000</v>
      </c>
      <c r="W3762" s="42">
        <v>0</v>
      </c>
      <c r="X3762" s="22">
        <v>0</v>
      </c>
      <c r="Y3762" s="22">
        <v>0</v>
      </c>
      <c r="Z3762" s="41">
        <v>33500</v>
      </c>
      <c r="AA3762" s="42">
        <v>0</v>
      </c>
      <c r="AB3762" s="22">
        <v>0</v>
      </c>
      <c r="AC3762" s="22">
        <v>0</v>
      </c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100200.89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>
        <v>0</v>
      </c>
      <c r="S3764" s="42">
        <v>0</v>
      </c>
      <c r="T3764" s="22">
        <v>38741.800000000003</v>
      </c>
      <c r="U3764" s="22">
        <v>0</v>
      </c>
      <c r="V3764" s="41">
        <v>1720</v>
      </c>
      <c r="W3764" s="42">
        <v>0</v>
      </c>
      <c r="X3764" s="22">
        <v>21900</v>
      </c>
      <c r="Y3764" s="22">
        <v>0</v>
      </c>
      <c r="Z3764" s="41">
        <v>1080</v>
      </c>
      <c r="AA3764" s="42">
        <v>0</v>
      </c>
      <c r="AB3764" s="22">
        <v>0</v>
      </c>
      <c r="AC3764" s="22">
        <v>0</v>
      </c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42933.34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>
        <v>42933.34</v>
      </c>
      <c r="W3767" s="42">
        <v>0</v>
      </c>
      <c r="X3767" s="22">
        <v>0</v>
      </c>
      <c r="Y3767" s="22">
        <v>0</v>
      </c>
      <c r="Z3767" s="41">
        <v>0</v>
      </c>
      <c r="AA3767" s="42">
        <v>0</v>
      </c>
      <c r="AB3767" s="22">
        <v>0</v>
      </c>
      <c r="AC3767" s="22">
        <v>0</v>
      </c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89452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>
        <v>89452</v>
      </c>
      <c r="Y3768" s="22">
        <v>0</v>
      </c>
      <c r="Z3768" s="41">
        <v>0</v>
      </c>
      <c r="AA3768" s="42">
        <v>0</v>
      </c>
      <c r="AB3768" s="22">
        <v>0</v>
      </c>
      <c r="AC3768" s="22">
        <v>0</v>
      </c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160850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>
        <v>0</v>
      </c>
      <c r="S3769" s="42">
        <v>0</v>
      </c>
      <c r="T3769" s="22">
        <v>0</v>
      </c>
      <c r="U3769" s="22">
        <v>0</v>
      </c>
      <c r="V3769" s="41">
        <v>0</v>
      </c>
      <c r="W3769" s="42">
        <v>0</v>
      </c>
      <c r="X3769" s="22">
        <v>34750</v>
      </c>
      <c r="Y3769" s="22">
        <v>0</v>
      </c>
      <c r="Z3769" s="41">
        <v>3000</v>
      </c>
      <c r="AA3769" s="42">
        <v>0</v>
      </c>
      <c r="AB3769" s="22">
        <v>0</v>
      </c>
      <c r="AC3769" s="22">
        <v>0</v>
      </c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892944.35999999987</v>
      </c>
      <c r="E3770" s="32">
        <f t="shared" si="117"/>
        <v>36290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>
        <v>62719.199999999997</v>
      </c>
      <c r="S3770" s="40">
        <v>21740</v>
      </c>
      <c r="T3770" s="19">
        <v>41034.6</v>
      </c>
      <c r="U3770" s="19">
        <v>0</v>
      </c>
      <c r="V3770" s="39">
        <v>57863.8</v>
      </c>
      <c r="W3770" s="40">
        <v>0</v>
      </c>
      <c r="X3770" s="19">
        <v>72762.2</v>
      </c>
      <c r="Y3770" s="19">
        <v>0</v>
      </c>
      <c r="Z3770" s="39">
        <v>77446.7</v>
      </c>
      <c r="AA3770" s="40">
        <v>0</v>
      </c>
      <c r="AB3770" s="19">
        <v>67597</v>
      </c>
      <c r="AC3770" s="19">
        <v>0</v>
      </c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908050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>
        <v>82550</v>
      </c>
      <c r="S3771" s="42">
        <v>0</v>
      </c>
      <c r="T3771" s="22">
        <v>82550</v>
      </c>
      <c r="U3771" s="22">
        <v>0</v>
      </c>
      <c r="V3771" s="41">
        <v>82550</v>
      </c>
      <c r="W3771" s="42">
        <v>0</v>
      </c>
      <c r="X3771" s="22">
        <v>82550</v>
      </c>
      <c r="Y3771" s="22">
        <v>0</v>
      </c>
      <c r="Z3771" s="41">
        <v>82550</v>
      </c>
      <c r="AA3771" s="42">
        <v>0</v>
      </c>
      <c r="AB3771" s="22">
        <v>82550</v>
      </c>
      <c r="AC3771" s="22">
        <v>0</v>
      </c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382800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>
        <v>34800</v>
      </c>
      <c r="S3774" s="42">
        <v>0</v>
      </c>
      <c r="T3774" s="22">
        <v>34800</v>
      </c>
      <c r="U3774" s="22">
        <v>0</v>
      </c>
      <c r="V3774" s="41">
        <v>34800</v>
      </c>
      <c r="W3774" s="42">
        <v>0</v>
      </c>
      <c r="X3774" s="22">
        <v>34800</v>
      </c>
      <c r="Y3774" s="22">
        <v>0</v>
      </c>
      <c r="Z3774" s="41">
        <v>34800</v>
      </c>
      <c r="AA3774" s="42">
        <v>0</v>
      </c>
      <c r="AB3774" s="22">
        <v>34800</v>
      </c>
      <c r="AC3774" s="22">
        <v>0</v>
      </c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178356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>
        <v>16632</v>
      </c>
      <c r="S3776" s="40">
        <v>0</v>
      </c>
      <c r="T3776" s="19">
        <v>14868</v>
      </c>
      <c r="U3776" s="19">
        <v>0</v>
      </c>
      <c r="V3776" s="39">
        <v>9480</v>
      </c>
      <c r="W3776" s="40">
        <v>0</v>
      </c>
      <c r="X3776" s="19">
        <v>12204</v>
      </c>
      <c r="Y3776" s="19">
        <v>0</v>
      </c>
      <c r="Z3776" s="39">
        <v>13956</v>
      </c>
      <c r="AA3776" s="40">
        <v>0</v>
      </c>
      <c r="AB3776" s="19">
        <v>15732</v>
      </c>
      <c r="AC3776" s="19">
        <v>0</v>
      </c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21466.67</v>
      </c>
      <c r="E3777" s="32">
        <f t="shared" si="117"/>
        <v>21466.67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>
        <v>21466.67</v>
      </c>
      <c r="S3777" s="42">
        <v>0</v>
      </c>
      <c r="T3777" s="22">
        <v>0</v>
      </c>
      <c r="U3777" s="22">
        <v>0</v>
      </c>
      <c r="V3777" s="41">
        <v>0</v>
      </c>
      <c r="W3777" s="42">
        <v>21466.67</v>
      </c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2056687.1400000001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>
        <v>314185</v>
      </c>
      <c r="S3778" s="40">
        <v>0</v>
      </c>
      <c r="T3778" s="19">
        <v>109777.5</v>
      </c>
      <c r="U3778" s="19">
        <v>0</v>
      </c>
      <c r="V3778" s="39">
        <v>159703</v>
      </c>
      <c r="W3778" s="40">
        <v>0</v>
      </c>
      <c r="X3778" s="19">
        <v>130530.5</v>
      </c>
      <c r="Y3778" s="19">
        <v>0</v>
      </c>
      <c r="Z3778" s="39">
        <v>129780</v>
      </c>
      <c r="AA3778" s="40">
        <v>0</v>
      </c>
      <c r="AB3778" s="19">
        <v>144643</v>
      </c>
      <c r="AC3778" s="19">
        <v>0</v>
      </c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3291893.2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>
        <v>268109</v>
      </c>
      <c r="S3779" s="40">
        <v>0</v>
      </c>
      <c r="T3779" s="19">
        <v>141048</v>
      </c>
      <c r="U3779" s="19">
        <v>0</v>
      </c>
      <c r="V3779" s="39">
        <v>261516</v>
      </c>
      <c r="W3779" s="40">
        <v>0</v>
      </c>
      <c r="X3779" s="19">
        <v>161846</v>
      </c>
      <c r="Y3779" s="19">
        <v>0</v>
      </c>
      <c r="Z3779" s="39">
        <v>314686</v>
      </c>
      <c r="AA3779" s="40">
        <v>0</v>
      </c>
      <c r="AB3779" s="19">
        <v>283873.2</v>
      </c>
      <c r="AC3779" s="19">
        <v>0</v>
      </c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672548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>
        <v>65600</v>
      </c>
      <c r="S3780" s="42">
        <v>0</v>
      </c>
      <c r="T3780" s="22">
        <v>69590</v>
      </c>
      <c r="U3780" s="22">
        <v>0</v>
      </c>
      <c r="V3780" s="41">
        <v>52135</v>
      </c>
      <c r="W3780" s="42">
        <v>0</v>
      </c>
      <c r="X3780" s="22">
        <v>6000</v>
      </c>
      <c r="Y3780" s="22">
        <v>0</v>
      </c>
      <c r="Z3780" s="41">
        <v>87045</v>
      </c>
      <c r="AA3780" s="42">
        <v>0</v>
      </c>
      <c r="AB3780" s="22">
        <v>122550</v>
      </c>
      <c r="AC3780" s="22">
        <v>0</v>
      </c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336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>
        <v>18</v>
      </c>
      <c r="S3782" s="40">
        <v>0</v>
      </c>
      <c r="T3782" s="19">
        <v>30</v>
      </c>
      <c r="U3782" s="19">
        <v>0</v>
      </c>
      <c r="V3782" s="39">
        <v>24</v>
      </c>
      <c r="W3782" s="40">
        <v>0</v>
      </c>
      <c r="X3782" s="19">
        <v>18</v>
      </c>
      <c r="Y3782" s="19">
        <v>0</v>
      </c>
      <c r="Z3782" s="39">
        <v>36</v>
      </c>
      <c r="AA3782" s="40">
        <v>0</v>
      </c>
      <c r="AB3782" s="19">
        <v>30</v>
      </c>
      <c r="AC3782" s="19">
        <v>0</v>
      </c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2488085.17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>
        <v>209837.59</v>
      </c>
      <c r="S3783" s="40">
        <v>0</v>
      </c>
      <c r="T3783" s="19">
        <v>237823.62</v>
      </c>
      <c r="U3783" s="19">
        <v>0</v>
      </c>
      <c r="V3783" s="39">
        <v>220548.65</v>
      </c>
      <c r="W3783" s="40">
        <v>0</v>
      </c>
      <c r="X3783" s="19">
        <v>233238.54</v>
      </c>
      <c r="Y3783" s="19">
        <v>0</v>
      </c>
      <c r="Z3783" s="39">
        <v>217138.6</v>
      </c>
      <c r="AA3783" s="40">
        <v>0</v>
      </c>
      <c r="AB3783" s="19">
        <v>225477.04</v>
      </c>
      <c r="AC3783" s="19">
        <v>0</v>
      </c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79252.89</v>
      </c>
      <c r="E3785" s="32">
        <f t="shared" si="119"/>
        <v>2897.62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>
        <v>7100.13</v>
      </c>
      <c r="S3785" s="40">
        <v>131.44999999999999</v>
      </c>
      <c r="T3785" s="19">
        <v>6329.46</v>
      </c>
      <c r="U3785" s="19">
        <v>0</v>
      </c>
      <c r="V3785" s="39">
        <v>5498.79</v>
      </c>
      <c r="W3785" s="40">
        <v>1070.73</v>
      </c>
      <c r="X3785" s="19">
        <v>6751.99</v>
      </c>
      <c r="Y3785" s="19">
        <v>0</v>
      </c>
      <c r="Z3785" s="39">
        <v>6504.77</v>
      </c>
      <c r="AA3785" s="40">
        <v>62.7</v>
      </c>
      <c r="AB3785" s="19">
        <v>6916.28</v>
      </c>
      <c r="AC3785" s="19">
        <v>134.66</v>
      </c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111708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>
        <v>8025</v>
      </c>
      <c r="S3786" s="40">
        <v>0</v>
      </c>
      <c r="T3786" s="19">
        <v>8025</v>
      </c>
      <c r="U3786" s="19">
        <v>0</v>
      </c>
      <c r="V3786" s="39">
        <v>23433</v>
      </c>
      <c r="W3786" s="40">
        <v>0</v>
      </c>
      <c r="X3786" s="19">
        <v>8025</v>
      </c>
      <c r="Y3786" s="19">
        <v>0</v>
      </c>
      <c r="Z3786" s="39">
        <v>8025</v>
      </c>
      <c r="AA3786" s="40">
        <v>0</v>
      </c>
      <c r="AB3786" s="19">
        <v>8025</v>
      </c>
      <c r="AC3786" s="19">
        <v>0</v>
      </c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8821</v>
      </c>
      <c r="E3787" s="32">
        <f t="shared" si="119"/>
        <v>641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>
        <v>2698</v>
      </c>
      <c r="S3787" s="40">
        <v>641</v>
      </c>
      <c r="T3787" s="19">
        <v>317</v>
      </c>
      <c r="U3787" s="19">
        <v>0</v>
      </c>
      <c r="V3787" s="39">
        <v>960</v>
      </c>
      <c r="W3787" s="40">
        <v>0</v>
      </c>
      <c r="X3787" s="19">
        <v>644</v>
      </c>
      <c r="Y3787" s="19">
        <v>0</v>
      </c>
      <c r="Z3787" s="39">
        <v>479</v>
      </c>
      <c r="AA3787" s="40">
        <v>0</v>
      </c>
      <c r="AB3787" s="19">
        <v>1097</v>
      </c>
      <c r="AC3787" s="19">
        <v>0</v>
      </c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>
        <v>0</v>
      </c>
      <c r="S3789" s="42">
        <v>0</v>
      </c>
      <c r="T3789" s="22">
        <v>0</v>
      </c>
      <c r="U3789" s="22">
        <v>0</v>
      </c>
      <c r="V3789" s="41">
        <v>0</v>
      </c>
      <c r="W3789" s="42">
        <v>0</v>
      </c>
      <c r="X3789" s="22">
        <v>0</v>
      </c>
      <c r="Y3789" s="22">
        <v>0</v>
      </c>
      <c r="Z3789" s="41">
        <v>0</v>
      </c>
      <c r="AA3789" s="42">
        <v>0</v>
      </c>
      <c r="AB3789" s="22">
        <v>0</v>
      </c>
      <c r="AC3789" s="22">
        <v>0</v>
      </c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16116294.419999998</v>
      </c>
      <c r="E3790" s="32">
        <f t="shared" si="119"/>
        <v>58332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>
        <v>1443237.56</v>
      </c>
      <c r="S3790" s="40">
        <v>0</v>
      </c>
      <c r="T3790" s="19">
        <v>1440037.93</v>
      </c>
      <c r="U3790" s="19">
        <v>0</v>
      </c>
      <c r="V3790" s="39">
        <v>1558016.02</v>
      </c>
      <c r="W3790" s="40">
        <v>0</v>
      </c>
      <c r="X3790" s="19">
        <v>1542549.01</v>
      </c>
      <c r="Y3790" s="19">
        <v>0</v>
      </c>
      <c r="Z3790" s="39">
        <v>1310971.7</v>
      </c>
      <c r="AA3790" s="40">
        <v>39590</v>
      </c>
      <c r="AB3790" s="19">
        <v>1133363.3600000001</v>
      </c>
      <c r="AC3790" s="19">
        <v>18742</v>
      </c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4244632.09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>
        <v>356976.47</v>
      </c>
      <c r="S3792" s="40">
        <v>0</v>
      </c>
      <c r="T3792" s="19">
        <v>333539.76</v>
      </c>
      <c r="U3792" s="19">
        <v>0</v>
      </c>
      <c r="V3792" s="39">
        <v>349581.46</v>
      </c>
      <c r="W3792" s="40">
        <v>0</v>
      </c>
      <c r="X3792" s="19">
        <v>249223.89</v>
      </c>
      <c r="Y3792" s="19">
        <v>0</v>
      </c>
      <c r="Z3792" s="39">
        <v>214604.25</v>
      </c>
      <c r="AA3792" s="40">
        <v>0</v>
      </c>
      <c r="AB3792" s="19">
        <v>328625.76</v>
      </c>
      <c r="AC3792" s="19">
        <v>0</v>
      </c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3444448.3999999994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>
        <v>118553.8</v>
      </c>
      <c r="S3793" s="40">
        <v>0</v>
      </c>
      <c r="T3793" s="19">
        <v>200372.7</v>
      </c>
      <c r="U3793" s="19">
        <v>0</v>
      </c>
      <c r="V3793" s="39">
        <v>226853.4</v>
      </c>
      <c r="W3793" s="40">
        <v>0</v>
      </c>
      <c r="X3793" s="19">
        <v>226215.4</v>
      </c>
      <c r="Y3793" s="19">
        <v>0</v>
      </c>
      <c r="Z3793" s="39">
        <v>229703.4</v>
      </c>
      <c r="AA3793" s="40">
        <v>0</v>
      </c>
      <c r="AB3793" s="19">
        <v>215253.4</v>
      </c>
      <c r="AC3793" s="19">
        <v>0</v>
      </c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1052464.6200000001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>
        <v>73186</v>
      </c>
      <c r="S3794" s="42">
        <v>0</v>
      </c>
      <c r="T3794" s="22">
        <v>78067</v>
      </c>
      <c r="U3794" s="22">
        <v>0</v>
      </c>
      <c r="V3794" s="41">
        <v>80278.67</v>
      </c>
      <c r="W3794" s="42">
        <v>0</v>
      </c>
      <c r="X3794" s="22">
        <v>89527.5</v>
      </c>
      <c r="Y3794" s="22">
        <v>0</v>
      </c>
      <c r="Z3794" s="41">
        <v>88790.83</v>
      </c>
      <c r="AA3794" s="42">
        <v>0</v>
      </c>
      <c r="AB3794" s="22">
        <v>95024</v>
      </c>
      <c r="AC3794" s="22">
        <v>0</v>
      </c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75600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>
        <v>9000</v>
      </c>
      <c r="S3795" s="42">
        <v>0</v>
      </c>
      <c r="T3795" s="22">
        <v>0</v>
      </c>
      <c r="U3795" s="22">
        <v>0</v>
      </c>
      <c r="V3795" s="41">
        <v>0</v>
      </c>
      <c r="W3795" s="42">
        <v>0</v>
      </c>
      <c r="X3795" s="22">
        <v>0</v>
      </c>
      <c r="Y3795" s="22">
        <v>0</v>
      </c>
      <c r="Z3795" s="41">
        <v>63000</v>
      </c>
      <c r="AA3795" s="42">
        <v>0</v>
      </c>
      <c r="AB3795" s="22">
        <v>0</v>
      </c>
      <c r="AC3795" s="22">
        <v>0</v>
      </c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577304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>
        <v>69470.720000000001</v>
      </c>
      <c r="S3796" s="42">
        <v>0</v>
      </c>
      <c r="T3796" s="22">
        <v>14847</v>
      </c>
      <c r="U3796" s="22">
        <v>0</v>
      </c>
      <c r="V3796" s="41">
        <v>36579.699999999997</v>
      </c>
      <c r="W3796" s="42">
        <v>0</v>
      </c>
      <c r="X3796" s="22">
        <v>20041</v>
      </c>
      <c r="Y3796" s="22">
        <v>0</v>
      </c>
      <c r="Z3796" s="41">
        <v>36880.61</v>
      </c>
      <c r="AA3796" s="42">
        <v>0</v>
      </c>
      <c r="AB3796" s="22">
        <v>127175.31</v>
      </c>
      <c r="AC3796" s="22">
        <v>0</v>
      </c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907925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>
        <v>110920</v>
      </c>
      <c r="S3798" s="42">
        <v>0</v>
      </c>
      <c r="T3798" s="22">
        <v>1700</v>
      </c>
      <c r="U3798" s="22">
        <v>0</v>
      </c>
      <c r="V3798" s="41">
        <v>39319</v>
      </c>
      <c r="W3798" s="42">
        <v>0</v>
      </c>
      <c r="X3798" s="22">
        <v>9400</v>
      </c>
      <c r="Y3798" s="22">
        <v>0</v>
      </c>
      <c r="Z3798" s="41">
        <v>36290</v>
      </c>
      <c r="AA3798" s="42">
        <v>0</v>
      </c>
      <c r="AB3798" s="22">
        <v>22840</v>
      </c>
      <c r="AC3798" s="22">
        <v>0</v>
      </c>
      <c r="AD3798" s="45" t="s">
        <v>1656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451000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>
        <v>41000</v>
      </c>
      <c r="S3802" s="42">
        <v>0</v>
      </c>
      <c r="T3802" s="22">
        <v>41000</v>
      </c>
      <c r="U3802" s="22">
        <v>0</v>
      </c>
      <c r="V3802" s="41">
        <v>41000</v>
      </c>
      <c r="W3802" s="42">
        <v>0</v>
      </c>
      <c r="X3802" s="22">
        <v>41000</v>
      </c>
      <c r="Y3802" s="22">
        <v>0</v>
      </c>
      <c r="Z3802" s="41">
        <v>41000</v>
      </c>
      <c r="AA3802" s="42">
        <v>0</v>
      </c>
      <c r="AB3802" s="22">
        <v>41000</v>
      </c>
      <c r="AC3802" s="22">
        <v>0</v>
      </c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710020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>
        <v>0</v>
      </c>
      <c r="S3807" s="42">
        <v>0</v>
      </c>
      <c r="T3807" s="22">
        <v>48600</v>
      </c>
      <c r="U3807" s="22">
        <v>0</v>
      </c>
      <c r="V3807" s="41">
        <v>7200</v>
      </c>
      <c r="W3807" s="42">
        <v>0</v>
      </c>
      <c r="X3807" s="22">
        <v>45400</v>
      </c>
      <c r="Y3807" s="22">
        <v>0</v>
      </c>
      <c r="Z3807" s="41">
        <v>40700</v>
      </c>
      <c r="AA3807" s="42">
        <v>0</v>
      </c>
      <c r="AB3807" s="22">
        <v>337620</v>
      </c>
      <c r="AC3807" s="22">
        <v>0</v>
      </c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64480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>
        <v>33280</v>
      </c>
      <c r="W3808" s="42">
        <v>0</v>
      </c>
      <c r="X3808" s="22">
        <v>0</v>
      </c>
      <c r="Y3808" s="22">
        <v>0</v>
      </c>
      <c r="Z3808" s="41">
        <v>0</v>
      </c>
      <c r="AA3808" s="42">
        <v>0</v>
      </c>
      <c r="AB3808" s="22">
        <v>31200</v>
      </c>
      <c r="AC3808" s="22">
        <v>0</v>
      </c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>
        <v>0</v>
      </c>
      <c r="S3809" s="40">
        <v>0</v>
      </c>
      <c r="T3809" s="19">
        <v>0</v>
      </c>
      <c r="U3809" s="19">
        <v>0</v>
      </c>
      <c r="V3809" s="39">
        <v>0</v>
      </c>
      <c r="W3809" s="40">
        <v>0</v>
      </c>
      <c r="X3809" s="19">
        <v>0</v>
      </c>
      <c r="Y3809" s="19">
        <v>0</v>
      </c>
      <c r="Z3809" s="39">
        <v>0</v>
      </c>
      <c r="AA3809" s="40">
        <v>0</v>
      </c>
      <c r="AB3809" s="19">
        <v>0</v>
      </c>
      <c r="AC3809" s="19">
        <v>0</v>
      </c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2971216.85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>
        <v>50972</v>
      </c>
      <c r="S3810" s="42">
        <v>0</v>
      </c>
      <c r="T3810" s="22">
        <v>752170</v>
      </c>
      <c r="U3810" s="22">
        <v>0</v>
      </c>
      <c r="V3810" s="41">
        <v>42400</v>
      </c>
      <c r="W3810" s="42">
        <v>0</v>
      </c>
      <c r="X3810" s="22">
        <v>306505</v>
      </c>
      <c r="Y3810" s="22">
        <v>0</v>
      </c>
      <c r="Z3810" s="41">
        <v>104585</v>
      </c>
      <c r="AA3810" s="42">
        <v>0</v>
      </c>
      <c r="AB3810" s="22">
        <v>380821</v>
      </c>
      <c r="AC3810" s="22">
        <v>0</v>
      </c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2830838.23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>
        <v>235861</v>
      </c>
      <c r="S3811" s="42">
        <v>0</v>
      </c>
      <c r="T3811" s="22">
        <v>180537.25</v>
      </c>
      <c r="U3811" s="22">
        <v>0</v>
      </c>
      <c r="V3811" s="41">
        <v>207876</v>
      </c>
      <c r="W3811" s="42">
        <v>0</v>
      </c>
      <c r="X3811" s="22">
        <v>54407</v>
      </c>
      <c r="Y3811" s="22">
        <v>0</v>
      </c>
      <c r="Z3811" s="41">
        <v>379384</v>
      </c>
      <c r="AA3811" s="42">
        <v>0</v>
      </c>
      <c r="AB3811" s="22">
        <v>494294</v>
      </c>
      <c r="AC3811" s="22">
        <v>0</v>
      </c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1652692.75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>
        <v>160370.25</v>
      </c>
      <c r="S3812" s="40">
        <v>0</v>
      </c>
      <c r="T3812" s="19">
        <v>111460.25</v>
      </c>
      <c r="U3812" s="19">
        <v>0</v>
      </c>
      <c r="V3812" s="39">
        <v>93758.75</v>
      </c>
      <c r="W3812" s="40">
        <v>0</v>
      </c>
      <c r="X3812" s="19">
        <v>125463</v>
      </c>
      <c r="Y3812" s="19">
        <v>0</v>
      </c>
      <c r="Z3812" s="39">
        <v>116012.5</v>
      </c>
      <c r="AA3812" s="40">
        <v>0</v>
      </c>
      <c r="AB3812" s="19">
        <v>371324.5</v>
      </c>
      <c r="AC3812" s="19">
        <v>0</v>
      </c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1732500</v>
      </c>
      <c r="E3813" s="32">
        <f t="shared" si="119"/>
        <v>1732500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>
        <v>557500</v>
      </c>
      <c r="Y3813" s="22">
        <v>557500</v>
      </c>
      <c r="Z3813" s="41"/>
      <c r="AA3813" s="42"/>
      <c r="AB3813" s="22">
        <v>1175000</v>
      </c>
      <c r="AC3813" s="22">
        <v>1175000</v>
      </c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10497350</v>
      </c>
      <c r="E3817" s="32">
        <f t="shared" si="119"/>
        <v>191904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>
        <v>855066</v>
      </c>
      <c r="S3817" s="42">
        <v>0</v>
      </c>
      <c r="T3817" s="22">
        <v>768900</v>
      </c>
      <c r="U3817" s="22">
        <v>86166</v>
      </c>
      <c r="V3817" s="41">
        <v>908760</v>
      </c>
      <c r="W3817" s="42">
        <v>0</v>
      </c>
      <c r="X3817" s="22">
        <v>774030</v>
      </c>
      <c r="Y3817" s="22">
        <v>64800</v>
      </c>
      <c r="Z3817" s="41">
        <v>1044276</v>
      </c>
      <c r="AA3817" s="42">
        <v>0</v>
      </c>
      <c r="AB3817" s="22">
        <v>885725</v>
      </c>
      <c r="AC3817" s="22">
        <v>26728</v>
      </c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961530</v>
      </c>
      <c r="E3818" s="32">
        <f t="shared" si="119"/>
        <v>23850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>
        <v>74460</v>
      </c>
      <c r="S3818" s="40">
        <v>0</v>
      </c>
      <c r="T3818" s="19">
        <v>65850</v>
      </c>
      <c r="U3818" s="19">
        <v>8610</v>
      </c>
      <c r="V3818" s="39">
        <v>80670</v>
      </c>
      <c r="W3818" s="40">
        <v>0</v>
      </c>
      <c r="X3818" s="19">
        <v>66750</v>
      </c>
      <c r="Y3818" s="19">
        <v>6510</v>
      </c>
      <c r="Z3818" s="39">
        <v>76830</v>
      </c>
      <c r="AA3818" s="40">
        <v>0</v>
      </c>
      <c r="AB3818" s="19">
        <v>75870</v>
      </c>
      <c r="AC3818" s="19">
        <v>0</v>
      </c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>
        <v>0</v>
      </c>
      <c r="S3820" s="42">
        <v>0</v>
      </c>
      <c r="T3820" s="22">
        <v>0</v>
      </c>
      <c r="U3820" s="22">
        <v>0</v>
      </c>
      <c r="V3820" s="41">
        <v>0</v>
      </c>
      <c r="W3820" s="42">
        <v>0</v>
      </c>
      <c r="X3820" s="22">
        <v>0</v>
      </c>
      <c r="Y3820" s="22">
        <v>0</v>
      </c>
      <c r="Z3820" s="41">
        <v>0</v>
      </c>
      <c r="AA3820" s="42">
        <v>0</v>
      </c>
      <c r="AB3820" s="22">
        <v>0</v>
      </c>
      <c r="AC3820" s="22">
        <v>0</v>
      </c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450000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>
        <v>40000</v>
      </c>
      <c r="S3822" s="42">
        <v>0</v>
      </c>
      <c r="T3822" s="22">
        <v>40000</v>
      </c>
      <c r="U3822" s="22">
        <v>0</v>
      </c>
      <c r="V3822" s="41">
        <v>40000</v>
      </c>
      <c r="W3822" s="42">
        <v>0</v>
      </c>
      <c r="X3822" s="22">
        <v>30000</v>
      </c>
      <c r="Y3822" s="22">
        <v>0</v>
      </c>
      <c r="Z3822" s="41">
        <v>30000</v>
      </c>
      <c r="AA3822" s="42">
        <v>0</v>
      </c>
      <c r="AB3822" s="22">
        <v>30000</v>
      </c>
      <c r="AC3822" s="22">
        <v>0</v>
      </c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710000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>
        <v>60000</v>
      </c>
      <c r="S3823" s="40">
        <v>0</v>
      </c>
      <c r="T3823" s="19">
        <v>60000</v>
      </c>
      <c r="U3823" s="19">
        <v>0</v>
      </c>
      <c r="V3823" s="39">
        <v>70000</v>
      </c>
      <c r="W3823" s="40">
        <v>0</v>
      </c>
      <c r="X3823" s="19">
        <v>60000</v>
      </c>
      <c r="Y3823" s="19">
        <v>0</v>
      </c>
      <c r="Z3823" s="39">
        <v>60000</v>
      </c>
      <c r="AA3823" s="40">
        <v>0</v>
      </c>
      <c r="AB3823" s="19">
        <v>60000</v>
      </c>
      <c r="AC3823" s="19">
        <v>0</v>
      </c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240000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>
        <v>20000</v>
      </c>
      <c r="S3824" s="42">
        <v>0</v>
      </c>
      <c r="T3824" s="22">
        <v>20000</v>
      </c>
      <c r="U3824" s="22">
        <v>0</v>
      </c>
      <c r="V3824" s="41">
        <v>20000</v>
      </c>
      <c r="W3824" s="42">
        <v>0</v>
      </c>
      <c r="X3824" s="22">
        <v>20000</v>
      </c>
      <c r="Y3824" s="22">
        <v>0</v>
      </c>
      <c r="Z3824" s="41">
        <v>20000</v>
      </c>
      <c r="AA3824" s="42">
        <v>0</v>
      </c>
      <c r="AB3824" s="22">
        <v>20000</v>
      </c>
      <c r="AC3824" s="22">
        <v>0</v>
      </c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116400</v>
      </c>
      <c r="E3825" s="32">
        <f t="shared" si="119"/>
        <v>4740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>
        <v>10800</v>
      </c>
      <c r="S3825" s="40">
        <v>0</v>
      </c>
      <c r="T3825" s="19">
        <v>8100</v>
      </c>
      <c r="U3825" s="19">
        <v>2700</v>
      </c>
      <c r="V3825" s="39">
        <v>11100</v>
      </c>
      <c r="W3825" s="40">
        <v>0</v>
      </c>
      <c r="X3825" s="19">
        <v>9300</v>
      </c>
      <c r="Y3825" s="19">
        <v>300</v>
      </c>
      <c r="Z3825" s="39">
        <v>8400</v>
      </c>
      <c r="AA3825" s="40">
        <v>900</v>
      </c>
      <c r="AB3825" s="19">
        <v>8100</v>
      </c>
      <c r="AC3825" s="19">
        <v>300</v>
      </c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235550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20000</v>
      </c>
      <c r="U3826" s="22">
        <v>0</v>
      </c>
      <c r="V3826" s="41">
        <v>103625</v>
      </c>
      <c r="W3826" s="42">
        <v>0</v>
      </c>
      <c r="X3826" s="22">
        <v>72875</v>
      </c>
      <c r="Y3826" s="22">
        <v>0</v>
      </c>
      <c r="Z3826" s="41">
        <v>0</v>
      </c>
      <c r="AA3826" s="42">
        <v>0</v>
      </c>
      <c r="AB3826" s="22">
        <v>39050</v>
      </c>
      <c r="AC3826" s="22">
        <v>0</v>
      </c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35100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>
        <v>3900</v>
      </c>
      <c r="S3827" s="42">
        <v>0</v>
      </c>
      <c r="T3827" s="22">
        <v>1950</v>
      </c>
      <c r="U3827" s="22">
        <v>0</v>
      </c>
      <c r="V3827" s="41">
        <v>4650</v>
      </c>
      <c r="W3827" s="42">
        <v>0</v>
      </c>
      <c r="X3827" s="22">
        <v>7200</v>
      </c>
      <c r="Y3827" s="22">
        <v>0</v>
      </c>
      <c r="Z3827" s="41">
        <v>3600</v>
      </c>
      <c r="AA3827" s="42">
        <v>0</v>
      </c>
      <c r="AB3827" s="22">
        <v>5850</v>
      </c>
      <c r="AC3827" s="22">
        <v>0</v>
      </c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458512.93999999989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>
        <v>47860.92</v>
      </c>
      <c r="S3828" s="42">
        <v>0</v>
      </c>
      <c r="T3828" s="22">
        <v>47860.92</v>
      </c>
      <c r="U3828" s="22">
        <v>0</v>
      </c>
      <c r="V3828" s="41">
        <v>47860.92</v>
      </c>
      <c r="W3828" s="42">
        <v>0</v>
      </c>
      <c r="X3828" s="22">
        <v>47860.92</v>
      </c>
      <c r="Y3828" s="22">
        <v>0</v>
      </c>
      <c r="Z3828" s="41">
        <v>47860.92</v>
      </c>
      <c r="AA3828" s="42">
        <v>0</v>
      </c>
      <c r="AB3828" s="22">
        <v>47860.92</v>
      </c>
      <c r="AC3828" s="22">
        <v>0</v>
      </c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298487.20999999996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>
        <v>24873.93</v>
      </c>
      <c r="S3829" s="40">
        <v>0</v>
      </c>
      <c r="T3829" s="19">
        <v>24873.98</v>
      </c>
      <c r="U3829" s="19">
        <v>0</v>
      </c>
      <c r="V3829" s="39">
        <v>24873.93</v>
      </c>
      <c r="W3829" s="40">
        <v>0</v>
      </c>
      <c r="X3829" s="19">
        <v>24873.93</v>
      </c>
      <c r="Y3829" s="19">
        <v>0</v>
      </c>
      <c r="Z3829" s="39">
        <v>24873.93</v>
      </c>
      <c r="AA3829" s="40">
        <v>0</v>
      </c>
      <c r="AB3829" s="19">
        <v>24873.93</v>
      </c>
      <c r="AC3829" s="19">
        <v>0</v>
      </c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20254.920000000002</v>
      </c>
      <c r="E3830" s="32">
        <f t="shared" si="119"/>
        <v>0.02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>
        <v>1687.91</v>
      </c>
      <c r="S3830" s="40">
        <v>0</v>
      </c>
      <c r="T3830" s="19">
        <v>1687.91</v>
      </c>
      <c r="U3830" s="19">
        <v>0.02</v>
      </c>
      <c r="V3830" s="39">
        <v>1687.91</v>
      </c>
      <c r="W3830" s="40">
        <v>0</v>
      </c>
      <c r="X3830" s="19">
        <v>1687.91</v>
      </c>
      <c r="Y3830" s="19">
        <v>0</v>
      </c>
      <c r="Z3830" s="39">
        <v>1687.91</v>
      </c>
      <c r="AA3830" s="40">
        <v>0</v>
      </c>
      <c r="AB3830" s="19">
        <v>1687.91</v>
      </c>
      <c r="AC3830" s="19">
        <v>0</v>
      </c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6000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>
        <v>500</v>
      </c>
      <c r="S3831" s="40">
        <v>0</v>
      </c>
      <c r="T3831" s="19">
        <v>500</v>
      </c>
      <c r="U3831" s="19">
        <v>0</v>
      </c>
      <c r="V3831" s="39">
        <v>500</v>
      </c>
      <c r="W3831" s="40">
        <v>0</v>
      </c>
      <c r="X3831" s="19">
        <v>500</v>
      </c>
      <c r="Y3831" s="19">
        <v>0</v>
      </c>
      <c r="Z3831" s="39">
        <v>500</v>
      </c>
      <c r="AA3831" s="40">
        <v>0</v>
      </c>
      <c r="AB3831" s="19">
        <v>500</v>
      </c>
      <c r="AC3831" s="19">
        <v>0</v>
      </c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5606.6600000000017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>
        <v>467.22</v>
      </c>
      <c r="S3834" s="42">
        <v>0</v>
      </c>
      <c r="T3834" s="22">
        <v>467.24</v>
      </c>
      <c r="U3834" s="22">
        <v>0</v>
      </c>
      <c r="V3834" s="41">
        <v>467.22</v>
      </c>
      <c r="W3834" s="42">
        <v>0</v>
      </c>
      <c r="X3834" s="22">
        <v>467.22</v>
      </c>
      <c r="Y3834" s="22">
        <v>0</v>
      </c>
      <c r="Z3834" s="41">
        <v>467.22</v>
      </c>
      <c r="AA3834" s="42">
        <v>0</v>
      </c>
      <c r="AB3834" s="22">
        <v>467.22</v>
      </c>
      <c r="AC3834" s="22">
        <v>0</v>
      </c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94333.34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>
        <v>7861.11</v>
      </c>
      <c r="S3839" s="40">
        <v>0</v>
      </c>
      <c r="T3839" s="19">
        <v>7861.13</v>
      </c>
      <c r="U3839" s="19">
        <v>0</v>
      </c>
      <c r="V3839" s="39">
        <v>7861.11</v>
      </c>
      <c r="W3839" s="40">
        <v>0</v>
      </c>
      <c r="X3839" s="19">
        <v>7861.11</v>
      </c>
      <c r="Y3839" s="19">
        <v>0</v>
      </c>
      <c r="Z3839" s="39">
        <v>7861.11</v>
      </c>
      <c r="AA3839" s="40">
        <v>0</v>
      </c>
      <c r="AB3839" s="19">
        <v>7861.11</v>
      </c>
      <c r="AC3839" s="19">
        <v>0</v>
      </c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131951.20999999996</v>
      </c>
      <c r="E3843" s="32">
        <f t="shared" si="119"/>
        <v>0.01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>
        <v>10946.43</v>
      </c>
      <c r="S3843" s="42">
        <v>0</v>
      </c>
      <c r="T3843" s="22">
        <v>10946.43</v>
      </c>
      <c r="U3843" s="22">
        <v>0.01</v>
      </c>
      <c r="V3843" s="41">
        <v>10946.43</v>
      </c>
      <c r="W3843" s="42">
        <v>0</v>
      </c>
      <c r="X3843" s="22">
        <v>10946.43</v>
      </c>
      <c r="Y3843" s="22">
        <v>0</v>
      </c>
      <c r="Z3843" s="41">
        <v>10946.43</v>
      </c>
      <c r="AA3843" s="42">
        <v>0</v>
      </c>
      <c r="AB3843" s="22">
        <v>10946.43</v>
      </c>
      <c r="AC3843" s="22">
        <v>0</v>
      </c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87888.62000000001</v>
      </c>
      <c r="E3855" s="32">
        <f t="shared" si="121"/>
        <v>0.03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>
        <v>6259.33</v>
      </c>
      <c r="S3855" s="42">
        <v>0</v>
      </c>
      <c r="T3855" s="22">
        <v>6355.99</v>
      </c>
      <c r="U3855" s="22">
        <v>0.03</v>
      </c>
      <c r="V3855" s="41">
        <v>9429.33</v>
      </c>
      <c r="W3855" s="42">
        <v>0</v>
      </c>
      <c r="X3855" s="22">
        <v>9429.33</v>
      </c>
      <c r="Y3855" s="22">
        <v>0</v>
      </c>
      <c r="Z3855" s="41">
        <v>9429.33</v>
      </c>
      <c r="AA3855" s="42">
        <v>0</v>
      </c>
      <c r="AB3855" s="22">
        <v>9429.33</v>
      </c>
      <c r="AC3855" s="22">
        <v>0</v>
      </c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26316.84</v>
      </c>
      <c r="E3856" s="32">
        <f t="shared" si="121"/>
        <v>0.03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>
        <v>2193.0700000000002</v>
      </c>
      <c r="S3856" s="42">
        <v>0</v>
      </c>
      <c r="T3856" s="22">
        <v>2193.0700000000002</v>
      </c>
      <c r="U3856" s="22">
        <v>0.03</v>
      </c>
      <c r="V3856" s="41">
        <v>2193.0700000000002</v>
      </c>
      <c r="W3856" s="42">
        <v>0</v>
      </c>
      <c r="X3856" s="22">
        <v>2193.0700000000002</v>
      </c>
      <c r="Y3856" s="22">
        <v>0</v>
      </c>
      <c r="Z3856" s="41">
        <v>2193.0700000000002</v>
      </c>
      <c r="AA3856" s="42">
        <v>0</v>
      </c>
      <c r="AB3856" s="22">
        <v>2193.0700000000002</v>
      </c>
      <c r="AC3856" s="22">
        <v>0</v>
      </c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137955.6</v>
      </c>
      <c r="E3857" s="32">
        <f t="shared" si="121"/>
        <v>0.02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>
        <v>12024.08</v>
      </c>
      <c r="S3857" s="40">
        <v>0</v>
      </c>
      <c r="T3857" s="19">
        <v>12024.08</v>
      </c>
      <c r="U3857" s="19">
        <v>0.02</v>
      </c>
      <c r="V3857" s="39">
        <v>10440.74</v>
      </c>
      <c r="W3857" s="40">
        <v>0</v>
      </c>
      <c r="X3857" s="19">
        <v>10440.74</v>
      </c>
      <c r="Y3857" s="19">
        <v>0</v>
      </c>
      <c r="Z3857" s="39">
        <v>10440.74</v>
      </c>
      <c r="AA3857" s="40">
        <v>0</v>
      </c>
      <c r="AB3857" s="19">
        <v>10440.74</v>
      </c>
      <c r="AC3857" s="19">
        <v>0</v>
      </c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48945.969999999994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>
        <v>10521.49</v>
      </c>
      <c r="S3858" s="42">
        <v>0</v>
      </c>
      <c r="T3858" s="22">
        <v>4999.2</v>
      </c>
      <c r="U3858" s="22">
        <v>0</v>
      </c>
      <c r="V3858" s="41">
        <v>4999.2</v>
      </c>
      <c r="W3858" s="42">
        <v>0</v>
      </c>
      <c r="X3858" s="22">
        <v>4999.2</v>
      </c>
      <c r="Y3858" s="22">
        <v>0</v>
      </c>
      <c r="Z3858" s="41">
        <v>4999.2</v>
      </c>
      <c r="AA3858" s="42">
        <v>0</v>
      </c>
      <c r="AB3858" s="22">
        <v>4999.2</v>
      </c>
      <c r="AC3858" s="22">
        <v>0</v>
      </c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13333.200000000003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>
        <v>1111.0999999999999</v>
      </c>
      <c r="S3862" s="40">
        <v>0</v>
      </c>
      <c r="T3862" s="19">
        <v>1111.0999999999999</v>
      </c>
      <c r="U3862" s="19">
        <v>0</v>
      </c>
      <c r="V3862" s="39">
        <v>1111.0999999999999</v>
      </c>
      <c r="W3862" s="40">
        <v>0</v>
      </c>
      <c r="X3862" s="19">
        <v>1111.0999999999999</v>
      </c>
      <c r="Y3862" s="19">
        <v>0</v>
      </c>
      <c r="Z3862" s="39">
        <v>1111.0999999999999</v>
      </c>
      <c r="AA3862" s="40">
        <v>0</v>
      </c>
      <c r="AB3862" s="19">
        <v>1111.0999999999999</v>
      </c>
      <c r="AC3862" s="19">
        <v>0</v>
      </c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517702.16000000003</v>
      </c>
      <c r="E3863" s="32">
        <f t="shared" si="121"/>
        <v>644.61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>
        <v>40415.440000000002</v>
      </c>
      <c r="S3863" s="40">
        <v>629.61</v>
      </c>
      <c r="T3863" s="19">
        <v>40230.720000000001</v>
      </c>
      <c r="U3863" s="19">
        <v>8</v>
      </c>
      <c r="V3863" s="39">
        <v>36746.35</v>
      </c>
      <c r="W3863" s="40">
        <v>0</v>
      </c>
      <c r="X3863" s="19">
        <v>32997.39</v>
      </c>
      <c r="Y3863" s="19">
        <v>0</v>
      </c>
      <c r="Z3863" s="39">
        <v>35349.370000000003</v>
      </c>
      <c r="AA3863" s="40">
        <v>0</v>
      </c>
      <c r="AB3863" s="19">
        <v>35037.279999999999</v>
      </c>
      <c r="AC3863" s="19">
        <v>0</v>
      </c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825600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>
        <v>68800</v>
      </c>
      <c r="S3864" s="40">
        <v>0</v>
      </c>
      <c r="T3864" s="19">
        <v>68800</v>
      </c>
      <c r="U3864" s="19">
        <v>0</v>
      </c>
      <c r="V3864" s="39">
        <v>68800</v>
      </c>
      <c r="W3864" s="40">
        <v>0</v>
      </c>
      <c r="X3864" s="19">
        <v>68800</v>
      </c>
      <c r="Y3864" s="19">
        <v>0</v>
      </c>
      <c r="Z3864" s="39">
        <v>68800</v>
      </c>
      <c r="AA3864" s="40">
        <v>0</v>
      </c>
      <c r="AB3864" s="19">
        <v>68800</v>
      </c>
      <c r="AC3864" s="19">
        <v>0</v>
      </c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109426.21999999999</v>
      </c>
      <c r="E3865" s="32">
        <f t="shared" si="121"/>
        <v>4.9800000000000004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>
        <v>6968.45</v>
      </c>
      <c r="S3865" s="40">
        <v>2</v>
      </c>
      <c r="T3865" s="19">
        <v>7328.46</v>
      </c>
      <c r="U3865" s="19">
        <v>0</v>
      </c>
      <c r="V3865" s="39">
        <v>6578.45</v>
      </c>
      <c r="W3865" s="40">
        <v>0</v>
      </c>
      <c r="X3865" s="19">
        <v>10661.78</v>
      </c>
      <c r="Y3865" s="19">
        <v>0</v>
      </c>
      <c r="Z3865" s="39">
        <v>10661.78</v>
      </c>
      <c r="AA3865" s="40">
        <v>0</v>
      </c>
      <c r="AB3865" s="19">
        <v>10095.120000000001</v>
      </c>
      <c r="AC3865" s="19">
        <v>0</v>
      </c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6894.1700000000019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>
        <v>333.68</v>
      </c>
      <c r="S3866" s="40">
        <v>0</v>
      </c>
      <c r="T3866" s="19">
        <v>1297.01</v>
      </c>
      <c r="U3866" s="19">
        <v>0</v>
      </c>
      <c r="V3866" s="39">
        <v>815.35</v>
      </c>
      <c r="W3866" s="40">
        <v>0</v>
      </c>
      <c r="X3866" s="19">
        <v>815.35</v>
      </c>
      <c r="Y3866" s="19">
        <v>0</v>
      </c>
      <c r="Z3866" s="39">
        <v>815.35</v>
      </c>
      <c r="AA3866" s="40">
        <v>0</v>
      </c>
      <c r="AB3866" s="19">
        <v>815.35</v>
      </c>
      <c r="AC3866" s="19">
        <v>0</v>
      </c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59528.49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>
        <v>4178.07</v>
      </c>
      <c r="S3867" s="40">
        <v>0</v>
      </c>
      <c r="T3867" s="19">
        <v>4178.07</v>
      </c>
      <c r="U3867" s="19">
        <v>0</v>
      </c>
      <c r="V3867" s="39">
        <v>4178.07</v>
      </c>
      <c r="W3867" s="40">
        <v>0</v>
      </c>
      <c r="X3867" s="19">
        <v>4178.07</v>
      </c>
      <c r="Y3867" s="19">
        <v>0</v>
      </c>
      <c r="Z3867" s="39">
        <v>4178.07</v>
      </c>
      <c r="AA3867" s="40">
        <v>0</v>
      </c>
      <c r="AB3867" s="19">
        <v>4361.3999999999996</v>
      </c>
      <c r="AC3867" s="19">
        <v>0</v>
      </c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4165473.25</v>
      </c>
      <c r="E3869" s="32">
        <f t="shared" si="121"/>
        <v>8.99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>
        <v>342990.37</v>
      </c>
      <c r="S3869" s="42">
        <v>0</v>
      </c>
      <c r="T3869" s="22">
        <v>342990.37</v>
      </c>
      <c r="U3869" s="22">
        <v>0</v>
      </c>
      <c r="V3869" s="41">
        <v>339810.3</v>
      </c>
      <c r="W3869" s="42">
        <v>7.01</v>
      </c>
      <c r="X3869" s="22">
        <v>340676.97</v>
      </c>
      <c r="Y3869" s="22">
        <v>0</v>
      </c>
      <c r="Z3869" s="41">
        <v>349168.63</v>
      </c>
      <c r="AA3869" s="42">
        <v>0</v>
      </c>
      <c r="AB3869" s="22">
        <v>355935.3</v>
      </c>
      <c r="AC3869" s="22">
        <v>0</v>
      </c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183261.85</v>
      </c>
      <c r="E3870" s="32">
        <f t="shared" si="121"/>
        <v>11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>
        <v>14580.97</v>
      </c>
      <c r="S3870" s="40">
        <v>4</v>
      </c>
      <c r="T3870" s="19">
        <v>14580.97</v>
      </c>
      <c r="U3870" s="19">
        <v>0</v>
      </c>
      <c r="V3870" s="39">
        <v>13296.97</v>
      </c>
      <c r="W3870" s="40">
        <v>4</v>
      </c>
      <c r="X3870" s="19">
        <v>13296.97</v>
      </c>
      <c r="Y3870" s="19">
        <v>0</v>
      </c>
      <c r="Z3870" s="39">
        <v>13296.97</v>
      </c>
      <c r="AA3870" s="40">
        <v>0</v>
      </c>
      <c r="AB3870" s="19">
        <v>13296.97</v>
      </c>
      <c r="AC3870" s="19">
        <v>0</v>
      </c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15222.219999999996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>
        <v>388.89</v>
      </c>
      <c r="S3871" s="40">
        <v>0</v>
      </c>
      <c r="T3871" s="19">
        <v>388.89</v>
      </c>
      <c r="U3871" s="19">
        <v>0</v>
      </c>
      <c r="V3871" s="39">
        <v>888.89</v>
      </c>
      <c r="W3871" s="40">
        <v>0</v>
      </c>
      <c r="X3871" s="19">
        <v>888.89</v>
      </c>
      <c r="Y3871" s="19">
        <v>0</v>
      </c>
      <c r="Z3871" s="39">
        <v>888.89</v>
      </c>
      <c r="AA3871" s="40">
        <v>0</v>
      </c>
      <c r="AB3871" s="19">
        <v>888.89</v>
      </c>
      <c r="AC3871" s="19">
        <v>0</v>
      </c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33000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>
        <v>2750</v>
      </c>
      <c r="S3873" s="40">
        <v>0</v>
      </c>
      <c r="T3873" s="19">
        <v>2750</v>
      </c>
      <c r="U3873" s="19">
        <v>0</v>
      </c>
      <c r="V3873" s="39">
        <v>2750</v>
      </c>
      <c r="W3873" s="40">
        <v>0</v>
      </c>
      <c r="X3873" s="19">
        <v>2750</v>
      </c>
      <c r="Y3873" s="19">
        <v>0</v>
      </c>
      <c r="Z3873" s="39">
        <v>2750</v>
      </c>
      <c r="AA3873" s="40">
        <v>0</v>
      </c>
      <c r="AB3873" s="19">
        <v>2750</v>
      </c>
      <c r="AC3873" s="19">
        <v>0</v>
      </c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>
        <v>0</v>
      </c>
      <c r="S3889" s="42">
        <v>0</v>
      </c>
      <c r="T3889" s="22">
        <v>0</v>
      </c>
      <c r="U3889" s="22">
        <v>0</v>
      </c>
      <c r="V3889" s="41">
        <v>0</v>
      </c>
      <c r="W3889" s="42">
        <v>0</v>
      </c>
      <c r="X3889" s="22">
        <v>0</v>
      </c>
      <c r="Y3889" s="22">
        <v>0</v>
      </c>
      <c r="Z3889" s="41">
        <v>0</v>
      </c>
      <c r="AA3889" s="42">
        <v>0</v>
      </c>
      <c r="AB3889" s="22">
        <v>0</v>
      </c>
      <c r="AC3889" s="22">
        <v>0</v>
      </c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>
        <v>0</v>
      </c>
      <c r="S3890" s="42">
        <v>0</v>
      </c>
      <c r="T3890" s="22">
        <v>0</v>
      </c>
      <c r="U3890" s="22">
        <v>0</v>
      </c>
      <c r="V3890" s="41">
        <v>0</v>
      </c>
      <c r="W3890" s="42">
        <v>0</v>
      </c>
      <c r="X3890" s="22">
        <v>0</v>
      </c>
      <c r="Y3890" s="22">
        <v>0</v>
      </c>
      <c r="Z3890" s="41">
        <v>0</v>
      </c>
      <c r="AA3890" s="42">
        <v>0</v>
      </c>
      <c r="AB3890" s="22">
        <v>0</v>
      </c>
      <c r="AC3890" s="22">
        <v>0</v>
      </c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10977589.15</v>
      </c>
      <c r="E3893" s="32">
        <f t="shared" si="121"/>
        <v>9855303.8000000007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>
        <v>949222.9</v>
      </c>
      <c r="S3893" s="42">
        <v>925559.35</v>
      </c>
      <c r="T3893" s="22">
        <v>977540.5</v>
      </c>
      <c r="U3893" s="22">
        <v>949222.9</v>
      </c>
      <c r="V3893" s="41">
        <v>1020776.9</v>
      </c>
      <c r="W3893" s="42">
        <v>977540.5</v>
      </c>
      <c r="X3893" s="22">
        <v>1057219.8500000001</v>
      </c>
      <c r="Y3893" s="22">
        <v>1020776.9</v>
      </c>
      <c r="Z3893" s="41">
        <v>1085725.55</v>
      </c>
      <c r="AA3893" s="42">
        <v>1057219.8500000001</v>
      </c>
      <c r="AB3893" s="22">
        <v>1122285.3500000001</v>
      </c>
      <c r="AC3893" s="22">
        <v>1085725.55</v>
      </c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1547894.15</v>
      </c>
      <c r="E3894" s="32">
        <f t="shared" si="121"/>
        <v>1383603.38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>
        <v>127913.7</v>
      </c>
      <c r="S3894" s="40">
        <v>114885.4</v>
      </c>
      <c r="T3894" s="19">
        <v>135432.62</v>
      </c>
      <c r="U3894" s="19">
        <v>127913.7</v>
      </c>
      <c r="V3894" s="39">
        <v>148856.12</v>
      </c>
      <c r="W3894" s="40">
        <v>135432.62</v>
      </c>
      <c r="X3894" s="19">
        <v>153289.76999999999</v>
      </c>
      <c r="Y3894" s="19">
        <v>148856.12</v>
      </c>
      <c r="Z3894" s="39">
        <v>159800.12</v>
      </c>
      <c r="AA3894" s="40">
        <v>153289.76999999999</v>
      </c>
      <c r="AB3894" s="19">
        <v>164290.76999999999</v>
      </c>
      <c r="AC3894" s="19">
        <v>159800.12</v>
      </c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2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>
        <v>2</v>
      </c>
      <c r="S3901" s="42">
        <v>0</v>
      </c>
      <c r="T3901" s="22">
        <v>0</v>
      </c>
      <c r="U3901" s="22">
        <v>0</v>
      </c>
      <c r="V3901" s="41">
        <v>0</v>
      </c>
      <c r="W3901" s="42">
        <v>0</v>
      </c>
      <c r="X3901" s="22">
        <v>0</v>
      </c>
      <c r="Y3901" s="22">
        <v>0</v>
      </c>
      <c r="Z3901" s="41">
        <v>0</v>
      </c>
      <c r="AA3901" s="42">
        <v>0</v>
      </c>
      <c r="AB3901" s="22">
        <v>0</v>
      </c>
      <c r="AC3901" s="22">
        <v>0</v>
      </c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4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>
        <v>4</v>
      </c>
      <c r="S3902" s="42">
        <v>0</v>
      </c>
      <c r="T3902" s="22">
        <v>0</v>
      </c>
      <c r="U3902" s="22">
        <v>0</v>
      </c>
      <c r="V3902" s="41">
        <v>0</v>
      </c>
      <c r="W3902" s="42">
        <v>0</v>
      </c>
      <c r="X3902" s="22">
        <v>0</v>
      </c>
      <c r="Y3902" s="22">
        <v>0</v>
      </c>
      <c r="Z3902" s="41">
        <v>0</v>
      </c>
      <c r="AA3902" s="42">
        <v>0</v>
      </c>
      <c r="AB3902" s="22">
        <v>0</v>
      </c>
      <c r="AC3902" s="22">
        <v>0</v>
      </c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4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>
        <v>4</v>
      </c>
      <c r="S3904" s="42">
        <v>0</v>
      </c>
      <c r="T3904" s="22">
        <v>0</v>
      </c>
      <c r="U3904" s="22">
        <v>0</v>
      </c>
      <c r="V3904" s="41">
        <v>0</v>
      </c>
      <c r="W3904" s="42">
        <v>0</v>
      </c>
      <c r="X3904" s="22">
        <v>0</v>
      </c>
      <c r="Y3904" s="22">
        <v>0</v>
      </c>
      <c r="Z3904" s="41">
        <v>0</v>
      </c>
      <c r="AA3904" s="42">
        <v>0</v>
      </c>
      <c r="AB3904" s="22">
        <v>0</v>
      </c>
      <c r="AC3904" s="22">
        <v>0</v>
      </c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6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>
        <v>6</v>
      </c>
      <c r="S3907" s="42">
        <v>0</v>
      </c>
      <c r="T3907" s="22">
        <v>0</v>
      </c>
      <c r="U3907" s="22">
        <v>0</v>
      </c>
      <c r="V3907" s="41">
        <v>0</v>
      </c>
      <c r="W3907" s="42">
        <v>0</v>
      </c>
      <c r="X3907" s="22">
        <v>0</v>
      </c>
      <c r="Y3907" s="22">
        <v>0</v>
      </c>
      <c r="Z3907" s="41">
        <v>0</v>
      </c>
      <c r="AA3907" s="42">
        <v>0</v>
      </c>
      <c r="AB3907" s="22">
        <v>0</v>
      </c>
      <c r="AC3907" s="22">
        <v>0</v>
      </c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8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>
        <v>8</v>
      </c>
      <c r="S3908" s="42">
        <v>0</v>
      </c>
      <c r="T3908" s="22">
        <v>0</v>
      </c>
      <c r="U3908" s="22">
        <v>0</v>
      </c>
      <c r="V3908" s="41">
        <v>0</v>
      </c>
      <c r="W3908" s="42">
        <v>0</v>
      </c>
      <c r="X3908" s="22">
        <v>0</v>
      </c>
      <c r="Y3908" s="22">
        <v>0</v>
      </c>
      <c r="Z3908" s="41">
        <v>0</v>
      </c>
      <c r="AA3908" s="42">
        <v>0</v>
      </c>
      <c r="AB3908" s="22">
        <v>0</v>
      </c>
      <c r="AC3908" s="22">
        <v>0</v>
      </c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4531.91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>
        <v>4531.91</v>
      </c>
      <c r="S3911" s="42">
        <v>0</v>
      </c>
      <c r="T3911" s="22">
        <v>0</v>
      </c>
      <c r="U3911" s="22">
        <v>0</v>
      </c>
      <c r="V3911" s="41">
        <v>0</v>
      </c>
      <c r="W3911" s="42">
        <v>0</v>
      </c>
      <c r="X3911" s="22">
        <v>0</v>
      </c>
      <c r="Y3911" s="22">
        <v>0</v>
      </c>
      <c r="Z3911" s="41">
        <v>0</v>
      </c>
      <c r="AA3911" s="42">
        <v>0</v>
      </c>
      <c r="AB3911" s="22">
        <v>0</v>
      </c>
      <c r="AC3911" s="22">
        <v>0</v>
      </c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153110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>
        <v>0</v>
      </c>
      <c r="S3927" s="42">
        <v>0</v>
      </c>
      <c r="T3927" s="22">
        <v>0</v>
      </c>
      <c r="U3927" s="22">
        <v>0</v>
      </c>
      <c r="V3927" s="41">
        <v>9025</v>
      </c>
      <c r="W3927" s="42">
        <v>0</v>
      </c>
      <c r="X3927" s="22">
        <v>0</v>
      </c>
      <c r="Y3927" s="22">
        <v>0</v>
      </c>
      <c r="Z3927" s="41">
        <v>11000</v>
      </c>
      <c r="AA3927" s="42">
        <v>0</v>
      </c>
      <c r="AB3927" s="22">
        <v>0</v>
      </c>
      <c r="AC3927" s="22">
        <v>0</v>
      </c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459380.34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>
        <v>250000</v>
      </c>
      <c r="S3936" s="42">
        <v>0</v>
      </c>
      <c r="T3936" s="22">
        <v>733</v>
      </c>
      <c r="U3936" s="22">
        <v>0</v>
      </c>
      <c r="V3936" s="41">
        <v>0</v>
      </c>
      <c r="W3936" s="42">
        <v>0</v>
      </c>
      <c r="X3936" s="22">
        <v>0</v>
      </c>
      <c r="Y3936" s="22">
        <v>0</v>
      </c>
      <c r="Z3936" s="41">
        <v>190000</v>
      </c>
      <c r="AA3936" s="42">
        <v>0</v>
      </c>
      <c r="AB3936" s="22">
        <v>18647.34</v>
      </c>
      <c r="AC3936" s="22">
        <v>0</v>
      </c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2573201.6</v>
      </c>
      <c r="E3938" s="32">
        <f t="shared" si="123"/>
        <v>2573201.6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>
        <v>105738</v>
      </c>
      <c r="S3938" s="40">
        <v>105738</v>
      </c>
      <c r="T3938" s="19">
        <v>85313.1</v>
      </c>
      <c r="U3938" s="19">
        <v>85313.1</v>
      </c>
      <c r="V3938" s="39">
        <v>183529</v>
      </c>
      <c r="W3938" s="40">
        <v>183529</v>
      </c>
      <c r="X3938" s="19">
        <v>252643</v>
      </c>
      <c r="Y3938" s="19">
        <v>252643</v>
      </c>
      <c r="Z3938" s="39">
        <v>335578</v>
      </c>
      <c r="AA3938" s="40">
        <v>335578</v>
      </c>
      <c r="AB3938" s="19">
        <v>405763</v>
      </c>
      <c r="AC3938" s="19">
        <v>405763</v>
      </c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202336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>
        <v>202336</v>
      </c>
      <c r="AC3943" s="22">
        <v>0</v>
      </c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2316711.14</v>
      </c>
      <c r="E3946" s="32">
        <f t="shared" si="123"/>
        <v>2316711.14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>
        <v>6750</v>
      </c>
      <c r="S3946" s="40">
        <v>6750</v>
      </c>
      <c r="T3946" s="19"/>
      <c r="U3946" s="19"/>
      <c r="V3946" s="39">
        <v>768859.12</v>
      </c>
      <c r="W3946" s="40">
        <v>768859.12</v>
      </c>
      <c r="X3946" s="19">
        <v>90500</v>
      </c>
      <c r="Y3946" s="19">
        <v>90500</v>
      </c>
      <c r="Z3946" s="39"/>
      <c r="AA3946" s="40"/>
      <c r="AB3946" s="19">
        <v>768340.02</v>
      </c>
      <c r="AC3946" s="19">
        <v>768340.02</v>
      </c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110607780.30000001</v>
      </c>
      <c r="E3954" s="32">
        <f t="shared" si="123"/>
        <v>101152730.74999999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>
        <v>3916586.99</v>
      </c>
      <c r="S3954" s="40">
        <v>8700919</v>
      </c>
      <c r="T3954" s="19">
        <v>1309201.81</v>
      </c>
      <c r="U3954" s="19">
        <v>5267681.22</v>
      </c>
      <c r="V3954" s="39">
        <v>3414655.09</v>
      </c>
      <c r="W3954" s="40">
        <v>13549383.5</v>
      </c>
      <c r="X3954" s="19">
        <v>2318118.17</v>
      </c>
      <c r="Y3954" s="19">
        <v>4706049.03</v>
      </c>
      <c r="Z3954" s="39">
        <v>2299534.92</v>
      </c>
      <c r="AA3954" s="40">
        <v>4984358.3499999996</v>
      </c>
      <c r="AB3954" s="19">
        <v>5533385.6500000004</v>
      </c>
      <c r="AC3954" s="19">
        <v>2306514.2999999998</v>
      </c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10298905.1</v>
      </c>
      <c r="E3955" s="32">
        <f t="shared" si="123"/>
        <v>11073634.550000001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>
        <v>905722.5</v>
      </c>
      <c r="S3955" s="40">
        <v>77181.759999999995</v>
      </c>
      <c r="T3955" s="19">
        <v>0</v>
      </c>
      <c r="U3955" s="19">
        <v>3164999.52</v>
      </c>
      <c r="V3955" s="39">
        <v>1437.05</v>
      </c>
      <c r="W3955" s="40">
        <v>69125.009999999995</v>
      </c>
      <c r="X3955" s="19">
        <v>66.849999999999994</v>
      </c>
      <c r="Y3955" s="19">
        <v>1402445.65</v>
      </c>
      <c r="Z3955" s="39">
        <v>461457.06</v>
      </c>
      <c r="AA3955" s="40">
        <v>91783.76</v>
      </c>
      <c r="AB3955" s="19">
        <v>265910.62</v>
      </c>
      <c r="AC3955" s="19">
        <v>1843362.38</v>
      </c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873450.1</v>
      </c>
      <c r="E3956" s="32">
        <f t="shared" si="123"/>
        <v>390083.5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>
        <v>0</v>
      </c>
      <c r="S3956" s="40">
        <v>15840</v>
      </c>
      <c r="T3956" s="19">
        <v>0</v>
      </c>
      <c r="U3956" s="19">
        <v>12260</v>
      </c>
      <c r="V3956" s="39">
        <v>38500</v>
      </c>
      <c r="W3956" s="40">
        <v>60600</v>
      </c>
      <c r="X3956" s="19">
        <v>49000</v>
      </c>
      <c r="Y3956" s="19">
        <v>0</v>
      </c>
      <c r="Z3956" s="39">
        <v>137450</v>
      </c>
      <c r="AA3956" s="40">
        <v>400</v>
      </c>
      <c r="AB3956" s="19">
        <v>150000</v>
      </c>
      <c r="AC3956" s="19">
        <v>202336</v>
      </c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2722937.97</v>
      </c>
      <c r="E3957" s="32">
        <f t="shared" si="123"/>
        <v>2046419.95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>
        <v>2715539.29</v>
      </c>
      <c r="S3957" s="40">
        <v>5607.48</v>
      </c>
      <c r="T3957" s="19">
        <v>0</v>
      </c>
      <c r="U3957" s="19">
        <v>0</v>
      </c>
      <c r="V3957" s="39">
        <v>0</v>
      </c>
      <c r="W3957" s="40">
        <v>0</v>
      </c>
      <c r="X3957" s="19">
        <v>0</v>
      </c>
      <c r="Y3957" s="19">
        <v>0</v>
      </c>
      <c r="Z3957" s="39">
        <v>0</v>
      </c>
      <c r="AA3957" s="40">
        <v>0</v>
      </c>
      <c r="AB3957" s="19">
        <v>4312.4799999999996</v>
      </c>
      <c r="AC3957" s="19">
        <v>539906.54</v>
      </c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8319323.1100000003</v>
      </c>
      <c r="E3958" s="32">
        <f t="shared" si="123"/>
        <v>1440941.92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>
        <v>10000</v>
      </c>
      <c r="S3958" s="42">
        <v>267476.64</v>
      </c>
      <c r="T3958" s="22">
        <v>0</v>
      </c>
      <c r="U3958" s="22">
        <v>496859.81</v>
      </c>
      <c r="V3958" s="41">
        <v>7412251.2800000003</v>
      </c>
      <c r="W3958" s="42">
        <v>26455.68</v>
      </c>
      <c r="X3958" s="22">
        <v>29242.11</v>
      </c>
      <c r="Y3958" s="22">
        <v>149.79</v>
      </c>
      <c r="Z3958" s="41">
        <v>819.04</v>
      </c>
      <c r="AA3958" s="42">
        <v>0</v>
      </c>
      <c r="AB3958" s="22">
        <v>13470.08</v>
      </c>
      <c r="AC3958" s="22">
        <v>0</v>
      </c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1045830</v>
      </c>
      <c r="E3961" s="32">
        <f t="shared" si="123"/>
        <v>918382.6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>
        <v>20475</v>
      </c>
      <c r="S3961" s="40">
        <v>39600</v>
      </c>
      <c r="T3961" s="19">
        <v>0</v>
      </c>
      <c r="U3961" s="19">
        <v>42184</v>
      </c>
      <c r="V3961" s="39">
        <v>54150</v>
      </c>
      <c r="W3961" s="40">
        <v>0</v>
      </c>
      <c r="X3961" s="19">
        <v>232615</v>
      </c>
      <c r="Y3961" s="19">
        <v>0</v>
      </c>
      <c r="Z3961" s="39">
        <v>290700</v>
      </c>
      <c r="AA3961" s="40">
        <v>236400</v>
      </c>
      <c r="AB3961" s="19">
        <v>100150</v>
      </c>
      <c r="AC3961" s="19">
        <v>274525</v>
      </c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267668</v>
      </c>
      <c r="E3967" s="32">
        <f t="shared" si="123"/>
        <v>3860094.88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>
        <v>215888</v>
      </c>
      <c r="AA3967" s="42">
        <v>0</v>
      </c>
      <c r="AB3967" s="22">
        <v>51780</v>
      </c>
      <c r="AC3967" s="22">
        <v>215888</v>
      </c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976908.45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>
        <v>976908.45</v>
      </c>
      <c r="AC3968" s="22">
        <v>0</v>
      </c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143200.82</v>
      </c>
      <c r="E3970" s="32">
        <f t="shared" si="123"/>
        <v>164540.58000000002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>
        <v>0</v>
      </c>
      <c r="S3970" s="40">
        <v>6332.77</v>
      </c>
      <c r="T3970" s="19">
        <v>0</v>
      </c>
      <c r="U3970" s="19">
        <v>12448.92</v>
      </c>
      <c r="V3970" s="39">
        <v>1783.43</v>
      </c>
      <c r="W3970" s="40">
        <v>4213.74</v>
      </c>
      <c r="X3970" s="19">
        <v>3365.37</v>
      </c>
      <c r="Y3970" s="19">
        <v>2871.99</v>
      </c>
      <c r="Z3970" s="39">
        <v>34998.26</v>
      </c>
      <c r="AA3970" s="40">
        <v>10259.549999999999</v>
      </c>
      <c r="AB3970" s="19">
        <v>3570.51</v>
      </c>
      <c r="AC3970" s="19">
        <v>26698.95</v>
      </c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3112030.3899999997</v>
      </c>
      <c r="E3971" s="32">
        <f t="shared" si="123"/>
        <v>3325313.83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631357.86</v>
      </c>
      <c r="Z3971" s="39">
        <v>0</v>
      </c>
      <c r="AA3971" s="40">
        <v>0</v>
      </c>
      <c r="AB3971" s="19">
        <v>146869.49</v>
      </c>
      <c r="AC3971" s="19">
        <v>2204903.1</v>
      </c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6072190.9800000004</v>
      </c>
      <c r="E3972" s="32">
        <f t="shared" ref="E3972:E4035" si="125">G3972+I3972+K3972+M3972+O3972+Q3972+S3972+U3972+W3972+Y3972+AA3972+AC3972</f>
        <v>6065116.25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>
        <v>735329</v>
      </c>
      <c r="S3972" s="40">
        <v>728254.27</v>
      </c>
      <c r="T3972" s="19">
        <v>365156.6</v>
      </c>
      <c r="U3972" s="19">
        <v>365156.6</v>
      </c>
      <c r="V3972" s="39">
        <v>441097.46</v>
      </c>
      <c r="W3972" s="40">
        <v>441097.46</v>
      </c>
      <c r="X3972" s="19">
        <v>555661.92000000004</v>
      </c>
      <c r="Y3972" s="19">
        <v>555661.92000000004</v>
      </c>
      <c r="Z3972" s="39">
        <v>492351.1</v>
      </c>
      <c r="AA3972" s="40">
        <v>492351.1</v>
      </c>
      <c r="AB3972" s="19">
        <v>1166130.49</v>
      </c>
      <c r="AC3972" s="19">
        <v>1166130.49</v>
      </c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6910897.5499999998</v>
      </c>
      <c r="E3975" s="32">
        <f t="shared" si="125"/>
        <v>7099035.5499999998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>
        <v>587043</v>
      </c>
      <c r="S3975" s="40">
        <v>603033.4</v>
      </c>
      <c r="T3975" s="19">
        <v>603033.4</v>
      </c>
      <c r="U3975" s="19">
        <v>608606.1</v>
      </c>
      <c r="V3975" s="39">
        <v>608606.1</v>
      </c>
      <c r="W3975" s="40">
        <v>633055.30000000005</v>
      </c>
      <c r="X3975" s="19">
        <v>633055.30000000005</v>
      </c>
      <c r="Y3975" s="19">
        <v>638846.5</v>
      </c>
      <c r="Z3975" s="39">
        <v>638846.5</v>
      </c>
      <c r="AA3975" s="40">
        <v>647834.44999999995</v>
      </c>
      <c r="AB3975" s="19">
        <v>647834.44999999995</v>
      </c>
      <c r="AC3975" s="19">
        <v>677071.65</v>
      </c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2443859.8000000003</v>
      </c>
      <c r="E3976" s="32">
        <f t="shared" si="125"/>
        <v>2581060.7000000002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>
        <v>223449.5</v>
      </c>
      <c r="S3976" s="40">
        <v>222607.8</v>
      </c>
      <c r="T3976" s="19">
        <v>222607.8</v>
      </c>
      <c r="U3976" s="19">
        <v>222607.8</v>
      </c>
      <c r="V3976" s="39">
        <v>222607.8</v>
      </c>
      <c r="W3976" s="40">
        <v>243261.75</v>
      </c>
      <c r="X3976" s="19">
        <v>243261.75</v>
      </c>
      <c r="Y3976" s="19">
        <v>251222.75</v>
      </c>
      <c r="Z3976" s="39">
        <v>251222.75</v>
      </c>
      <c r="AA3976" s="40">
        <v>277848.40000000002</v>
      </c>
      <c r="AB3976" s="19">
        <v>277848.40000000002</v>
      </c>
      <c r="AC3976" s="19">
        <v>281724.40000000002</v>
      </c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365877</v>
      </c>
      <c r="E3989" s="32">
        <f t="shared" si="125"/>
        <v>167837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>
        <v>24180</v>
      </c>
      <c r="S3989" s="40">
        <v>7348</v>
      </c>
      <c r="T3989" s="19">
        <v>21885</v>
      </c>
      <c r="U3989" s="19">
        <v>16019</v>
      </c>
      <c r="V3989" s="39">
        <v>31028</v>
      </c>
      <c r="W3989" s="40">
        <v>5292</v>
      </c>
      <c r="X3989" s="19">
        <v>28514</v>
      </c>
      <c r="Y3989" s="19">
        <v>22418</v>
      </c>
      <c r="Z3989" s="39">
        <v>23702</v>
      </c>
      <c r="AA3989" s="40">
        <v>14241</v>
      </c>
      <c r="AB3989" s="19">
        <v>39666</v>
      </c>
      <c r="AC3989" s="19">
        <v>8890</v>
      </c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154417</v>
      </c>
      <c r="E3990" s="32">
        <f t="shared" si="125"/>
        <v>9995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>
        <v>1714</v>
      </c>
      <c r="S3990" s="40">
        <v>2600</v>
      </c>
      <c r="T3990" s="19">
        <v>0</v>
      </c>
      <c r="U3990" s="19">
        <v>0</v>
      </c>
      <c r="V3990" s="39">
        <v>21741</v>
      </c>
      <c r="W3990" s="40">
        <v>0</v>
      </c>
      <c r="X3990" s="19">
        <v>8380</v>
      </c>
      <c r="Y3990" s="19">
        <v>0</v>
      </c>
      <c r="Z3990" s="39">
        <v>28027</v>
      </c>
      <c r="AA3990" s="40">
        <v>0</v>
      </c>
      <c r="AB3990" s="19">
        <v>6194</v>
      </c>
      <c r="AC3990" s="19">
        <v>2114</v>
      </c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61000</v>
      </c>
      <c r="E3991" s="32">
        <f t="shared" si="125"/>
        <v>61000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>
        <v>0</v>
      </c>
      <c r="S3991" s="40">
        <v>200</v>
      </c>
      <c r="T3991" s="19">
        <v>12700</v>
      </c>
      <c r="U3991" s="19">
        <v>12700</v>
      </c>
      <c r="V3991" s="39">
        <v>15000</v>
      </c>
      <c r="W3991" s="40">
        <v>15000</v>
      </c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26386525</v>
      </c>
      <c r="E3996" s="32">
        <f t="shared" si="125"/>
        <v>26386525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>
        <v>1793750</v>
      </c>
      <c r="S3996" s="40">
        <v>1793750</v>
      </c>
      <c r="T3996" s="19">
        <v>1745862</v>
      </c>
      <c r="U3996" s="19">
        <v>1745862</v>
      </c>
      <c r="V3996" s="39">
        <v>1953384</v>
      </c>
      <c r="W3996" s="40">
        <v>1953384</v>
      </c>
      <c r="X3996" s="19">
        <v>2024333</v>
      </c>
      <c r="Y3996" s="19">
        <v>2024333</v>
      </c>
      <c r="Z3996" s="39">
        <v>2102133</v>
      </c>
      <c r="AA3996" s="40">
        <v>2102133</v>
      </c>
      <c r="AB3996" s="19">
        <v>2382656</v>
      </c>
      <c r="AC3996" s="19">
        <v>2382656</v>
      </c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19814302.91</v>
      </c>
      <c r="E3997" s="32">
        <f t="shared" si="125"/>
        <v>19907181.91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>
        <v>860040</v>
      </c>
      <c r="S3997" s="40">
        <v>2675200</v>
      </c>
      <c r="T3997" s="19">
        <v>914276.58</v>
      </c>
      <c r="U3997" s="19">
        <v>889487.58</v>
      </c>
      <c r="V3997" s="39">
        <v>1026283.45</v>
      </c>
      <c r="W3997" s="40">
        <v>999377.45</v>
      </c>
      <c r="X3997" s="19">
        <v>1571445</v>
      </c>
      <c r="Y3997" s="19">
        <v>959494</v>
      </c>
      <c r="Z3997" s="39">
        <v>2056876</v>
      </c>
      <c r="AA3997" s="40">
        <v>1037072</v>
      </c>
      <c r="AB3997" s="19">
        <v>1904572.69</v>
      </c>
      <c r="AC3997" s="19">
        <v>3309977.69</v>
      </c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429344</v>
      </c>
      <c r="E3998" s="32">
        <f t="shared" si="125"/>
        <v>429344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>
        <v>56368</v>
      </c>
      <c r="S3998" s="40">
        <v>56368</v>
      </c>
      <c r="T3998" s="19">
        <v>47330</v>
      </c>
      <c r="U3998" s="19">
        <v>47330</v>
      </c>
      <c r="V3998" s="39">
        <v>46871</v>
      </c>
      <c r="W3998" s="40">
        <v>46871</v>
      </c>
      <c r="X3998" s="19">
        <v>25882</v>
      </c>
      <c r="Y3998" s="19">
        <v>25882</v>
      </c>
      <c r="Z3998" s="39">
        <v>34682</v>
      </c>
      <c r="AA3998" s="40">
        <v>34682</v>
      </c>
      <c r="AB3998" s="19">
        <v>36624</v>
      </c>
      <c r="AC3998" s="19">
        <v>36624</v>
      </c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856945.08</v>
      </c>
      <c r="E4002" s="32">
        <f t="shared" si="125"/>
        <v>850306.08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>
        <v>35329</v>
      </c>
      <c r="S4002" s="40">
        <v>59373.26</v>
      </c>
      <c r="T4002" s="19">
        <v>175046</v>
      </c>
      <c r="U4002" s="19">
        <v>46981.38</v>
      </c>
      <c r="V4002" s="39">
        <v>106595</v>
      </c>
      <c r="W4002" s="40">
        <v>170847.17</v>
      </c>
      <c r="X4002" s="19">
        <v>41405.07</v>
      </c>
      <c r="Y4002" s="19">
        <v>106514.77</v>
      </c>
      <c r="Z4002" s="39">
        <v>45443</v>
      </c>
      <c r="AA4002" s="40">
        <v>39633.199999999997</v>
      </c>
      <c r="AB4002" s="19">
        <v>32139.95</v>
      </c>
      <c r="AC4002" s="19">
        <v>63080.15</v>
      </c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4936362.0500000007</v>
      </c>
      <c r="E4003" s="32">
        <f t="shared" si="125"/>
        <v>4972175.0500000007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>
        <v>1013675.65</v>
      </c>
      <c r="S4003" s="40">
        <v>1013675.65</v>
      </c>
      <c r="T4003" s="19">
        <v>27477.1</v>
      </c>
      <c r="U4003" s="19">
        <v>27477.1</v>
      </c>
      <c r="V4003" s="39">
        <v>21936.55</v>
      </c>
      <c r="W4003" s="40">
        <v>21936.55</v>
      </c>
      <c r="X4003" s="19">
        <v>28085.1</v>
      </c>
      <c r="Y4003" s="19">
        <v>28085.1</v>
      </c>
      <c r="Z4003" s="39">
        <v>17580.2</v>
      </c>
      <c r="AA4003" s="40">
        <v>17580.2</v>
      </c>
      <c r="AB4003" s="19">
        <v>1121461.3500000001</v>
      </c>
      <c r="AC4003" s="19">
        <v>1121461.3500000001</v>
      </c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1052996</v>
      </c>
      <c r="E4005" s="32">
        <f t="shared" si="125"/>
        <v>1258960.5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>
        <v>69871</v>
      </c>
      <c r="S4005" s="40">
        <v>18049.8</v>
      </c>
      <c r="T4005" s="19">
        <v>83786</v>
      </c>
      <c r="U4005" s="19">
        <v>31964.799999999999</v>
      </c>
      <c r="V4005" s="39">
        <v>80966</v>
      </c>
      <c r="W4005" s="40">
        <v>203505.2</v>
      </c>
      <c r="X4005" s="19">
        <v>95601</v>
      </c>
      <c r="Y4005" s="19">
        <v>115887.4</v>
      </c>
      <c r="Z4005" s="39">
        <v>67235</v>
      </c>
      <c r="AA4005" s="40">
        <v>51840</v>
      </c>
      <c r="AB4005" s="19">
        <v>100630</v>
      </c>
      <c r="AC4005" s="19">
        <v>198478</v>
      </c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291029</v>
      </c>
      <c r="E4006" s="32">
        <f t="shared" si="125"/>
        <v>331558.5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>
        <v>23227</v>
      </c>
      <c r="S4006" s="40">
        <v>0</v>
      </c>
      <c r="T4006" s="19">
        <v>16592</v>
      </c>
      <c r="U4006" s="19">
        <v>0</v>
      </c>
      <c r="V4006" s="39">
        <v>16091</v>
      </c>
      <c r="W4006" s="40">
        <v>63413.53</v>
      </c>
      <c r="X4006" s="19">
        <v>40749</v>
      </c>
      <c r="Y4006" s="19">
        <v>39819</v>
      </c>
      <c r="Z4006" s="39">
        <v>21308</v>
      </c>
      <c r="AA4006" s="40">
        <v>14963.47</v>
      </c>
      <c r="AB4006" s="19">
        <v>30252</v>
      </c>
      <c r="AC4006" s="19">
        <v>51590</v>
      </c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27669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>
        <v>27669</v>
      </c>
      <c r="S4008" s="42">
        <v>0</v>
      </c>
      <c r="T4008" s="22">
        <v>0</v>
      </c>
      <c r="U4008" s="22">
        <v>0</v>
      </c>
      <c r="V4008" s="41">
        <v>0</v>
      </c>
      <c r="W4008" s="42">
        <v>0</v>
      </c>
      <c r="X4008" s="22">
        <v>0</v>
      </c>
      <c r="Y4008" s="22">
        <v>0</v>
      </c>
      <c r="Z4008" s="41">
        <v>0</v>
      </c>
      <c r="AA4008" s="42">
        <v>0</v>
      </c>
      <c r="AB4008" s="22">
        <v>0</v>
      </c>
      <c r="AC4008" s="22">
        <v>0</v>
      </c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88240</v>
      </c>
      <c r="E4009" s="32">
        <f t="shared" si="125"/>
        <v>86143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>
        <v>3194</v>
      </c>
      <c r="S4009" s="40">
        <v>2270</v>
      </c>
      <c r="T4009" s="19">
        <v>4165</v>
      </c>
      <c r="U4009" s="19">
        <v>5089</v>
      </c>
      <c r="V4009" s="39">
        <v>5530</v>
      </c>
      <c r="W4009" s="40">
        <v>3233</v>
      </c>
      <c r="X4009" s="19">
        <v>8183</v>
      </c>
      <c r="Y4009" s="19">
        <v>7161</v>
      </c>
      <c r="Z4009" s="39">
        <v>7546</v>
      </c>
      <c r="AA4009" s="40">
        <v>7307</v>
      </c>
      <c r="AB4009" s="19">
        <v>9906</v>
      </c>
      <c r="AC4009" s="19">
        <v>9923</v>
      </c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118729</v>
      </c>
      <c r="E4010" s="32">
        <f t="shared" si="125"/>
        <v>72058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>
        <v>26702</v>
      </c>
      <c r="S4010" s="40">
        <v>44907</v>
      </c>
      <c r="T4010" s="19">
        <v>23246</v>
      </c>
      <c r="U4010" s="19">
        <v>0</v>
      </c>
      <c r="V4010" s="39">
        <v>4235</v>
      </c>
      <c r="W4010" s="40">
        <v>6878</v>
      </c>
      <c r="X4010" s="19">
        <v>9173</v>
      </c>
      <c r="Y4010" s="19">
        <v>13548</v>
      </c>
      <c r="Z4010" s="39">
        <v>11692</v>
      </c>
      <c r="AA4010" s="40">
        <v>0</v>
      </c>
      <c r="AB4010" s="19">
        <v>0</v>
      </c>
      <c r="AC4010" s="19">
        <v>0</v>
      </c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2749955</v>
      </c>
      <c r="E4013" s="32">
        <f t="shared" si="125"/>
        <v>2587634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>
        <v>169452</v>
      </c>
      <c r="S4013" s="40">
        <v>367085</v>
      </c>
      <c r="T4013" s="19">
        <v>167493</v>
      </c>
      <c r="U4013" s="19">
        <v>114203</v>
      </c>
      <c r="V4013" s="39">
        <v>215991</v>
      </c>
      <c r="W4013" s="40">
        <v>204259</v>
      </c>
      <c r="X4013" s="19">
        <v>222419</v>
      </c>
      <c r="Y4013" s="19">
        <v>130010</v>
      </c>
      <c r="Z4013" s="39">
        <v>273539</v>
      </c>
      <c r="AA4013" s="40">
        <v>53709</v>
      </c>
      <c r="AB4013" s="19">
        <v>216433</v>
      </c>
      <c r="AC4013" s="19">
        <v>281615</v>
      </c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1580042</v>
      </c>
      <c r="E4014" s="32">
        <f t="shared" si="125"/>
        <v>1406407.83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>
        <v>52898</v>
      </c>
      <c r="S4014" s="40">
        <v>139161.78</v>
      </c>
      <c r="T4014" s="19">
        <v>58139</v>
      </c>
      <c r="U4014" s="19">
        <v>103116.84</v>
      </c>
      <c r="V4014" s="39">
        <v>42192</v>
      </c>
      <c r="W4014" s="40">
        <v>93481.52</v>
      </c>
      <c r="X4014" s="19">
        <v>134346</v>
      </c>
      <c r="Y4014" s="19">
        <v>48115.82</v>
      </c>
      <c r="Z4014" s="39">
        <v>241798</v>
      </c>
      <c r="AA4014" s="40">
        <v>66063.03</v>
      </c>
      <c r="AB4014" s="19">
        <v>200277</v>
      </c>
      <c r="AC4014" s="19">
        <v>162591.56</v>
      </c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11694</v>
      </c>
      <c r="E4015" s="32">
        <f t="shared" si="125"/>
        <v>11694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>
        <v>60</v>
      </c>
      <c r="U4015" s="22">
        <v>60</v>
      </c>
      <c r="V4015" s="41">
        <v>1898</v>
      </c>
      <c r="W4015" s="42">
        <v>1898</v>
      </c>
      <c r="X4015" s="22">
        <v>1110</v>
      </c>
      <c r="Y4015" s="22">
        <v>1110</v>
      </c>
      <c r="Z4015" s="41">
        <v>1996</v>
      </c>
      <c r="AA4015" s="42">
        <v>1996</v>
      </c>
      <c r="AB4015" s="22">
        <v>2095</v>
      </c>
      <c r="AC4015" s="22">
        <v>2095</v>
      </c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10938</v>
      </c>
      <c r="E4016" s="32">
        <f t="shared" si="125"/>
        <v>10938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>
        <v>3742</v>
      </c>
      <c r="AA4016" s="42">
        <v>3742</v>
      </c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193331</v>
      </c>
      <c r="E4021" s="32">
        <f t="shared" si="125"/>
        <v>202950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>
        <v>129</v>
      </c>
      <c r="S4021" s="40">
        <v>12596</v>
      </c>
      <c r="T4021" s="19">
        <v>3581</v>
      </c>
      <c r="U4021" s="19">
        <v>0</v>
      </c>
      <c r="V4021" s="39">
        <v>18931</v>
      </c>
      <c r="W4021" s="40">
        <v>3581</v>
      </c>
      <c r="X4021" s="19">
        <v>27875</v>
      </c>
      <c r="Y4021" s="19">
        <v>19923</v>
      </c>
      <c r="Z4021" s="39">
        <v>13997</v>
      </c>
      <c r="AA4021" s="40">
        <v>10634</v>
      </c>
      <c r="AB4021" s="19">
        <v>8600</v>
      </c>
      <c r="AC4021" s="19">
        <v>23527</v>
      </c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100022</v>
      </c>
      <c r="E4022" s="32">
        <f t="shared" si="125"/>
        <v>118651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>
        <v>0</v>
      </c>
      <c r="S4022" s="40">
        <v>13471</v>
      </c>
      <c r="T4022" s="19">
        <v>0</v>
      </c>
      <c r="U4022" s="19">
        <v>0</v>
      </c>
      <c r="V4022" s="39">
        <v>13955</v>
      </c>
      <c r="W4022" s="40">
        <v>0</v>
      </c>
      <c r="X4022" s="19">
        <v>18219</v>
      </c>
      <c r="Y4022" s="19">
        <v>13955</v>
      </c>
      <c r="Z4022" s="39">
        <v>7400</v>
      </c>
      <c r="AA4022" s="40">
        <v>8725</v>
      </c>
      <c r="AB4022" s="19">
        <v>5102</v>
      </c>
      <c r="AC4022" s="19">
        <v>16894</v>
      </c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8994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>
        <v>1572</v>
      </c>
      <c r="S4025" s="42">
        <v>0</v>
      </c>
      <c r="T4025" s="22">
        <v>0</v>
      </c>
      <c r="U4025" s="22">
        <v>0</v>
      </c>
      <c r="V4025" s="41">
        <v>0</v>
      </c>
      <c r="W4025" s="42">
        <v>0</v>
      </c>
      <c r="X4025" s="22">
        <v>1505</v>
      </c>
      <c r="Y4025" s="22">
        <v>0</v>
      </c>
      <c r="Z4025" s="41">
        <v>0</v>
      </c>
      <c r="AA4025" s="42">
        <v>0</v>
      </c>
      <c r="AB4025" s="22">
        <v>1436</v>
      </c>
      <c r="AC4025" s="22">
        <v>0</v>
      </c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577646</v>
      </c>
      <c r="E4027" s="32">
        <f t="shared" si="125"/>
        <v>576676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>
        <v>46729</v>
      </c>
      <c r="S4027" s="40">
        <v>48271</v>
      </c>
      <c r="T4027" s="19">
        <v>34868</v>
      </c>
      <c r="U4027" s="19">
        <v>31264</v>
      </c>
      <c r="V4027" s="39">
        <v>40153</v>
      </c>
      <c r="W4027" s="40">
        <v>34852</v>
      </c>
      <c r="X4027" s="19">
        <v>28449</v>
      </c>
      <c r="Y4027" s="19">
        <v>40153</v>
      </c>
      <c r="Z4027" s="39">
        <v>46760</v>
      </c>
      <c r="AA4027" s="40">
        <v>35915</v>
      </c>
      <c r="AB4027" s="19">
        <v>45917</v>
      </c>
      <c r="AC4027" s="19">
        <v>39294</v>
      </c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449934</v>
      </c>
      <c r="E4028" s="32">
        <f t="shared" si="125"/>
        <v>504562.99999999994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>
        <v>0</v>
      </c>
      <c r="S4028" s="40">
        <v>17900</v>
      </c>
      <c r="T4028" s="19">
        <v>2828</v>
      </c>
      <c r="U4028" s="19">
        <v>2606.12</v>
      </c>
      <c r="V4028" s="39">
        <v>17654</v>
      </c>
      <c r="W4028" s="40">
        <v>4236</v>
      </c>
      <c r="X4028" s="19">
        <v>41317</v>
      </c>
      <c r="Y4028" s="19">
        <v>13760.88</v>
      </c>
      <c r="Z4028" s="39">
        <v>35953</v>
      </c>
      <c r="AA4028" s="40">
        <v>46975.45</v>
      </c>
      <c r="AB4028" s="19">
        <v>2028</v>
      </c>
      <c r="AC4028" s="19">
        <v>32725.55</v>
      </c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66230</v>
      </c>
      <c r="E4029" s="32">
        <f t="shared" si="125"/>
        <v>86525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>
        <v>5042</v>
      </c>
      <c r="S4029" s="40">
        <v>5873</v>
      </c>
      <c r="T4029" s="19">
        <v>2920</v>
      </c>
      <c r="U4029" s="19">
        <v>0</v>
      </c>
      <c r="V4029" s="39">
        <v>5532</v>
      </c>
      <c r="W4029" s="40">
        <v>5042</v>
      </c>
      <c r="X4029" s="19">
        <v>4858</v>
      </c>
      <c r="Y4029" s="19">
        <v>2920</v>
      </c>
      <c r="Z4029" s="39">
        <v>2642</v>
      </c>
      <c r="AA4029" s="40">
        <v>5532</v>
      </c>
      <c r="AB4029" s="19">
        <v>6016</v>
      </c>
      <c r="AC4029" s="19">
        <v>7716</v>
      </c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11706534.540000001</v>
      </c>
      <c r="E4036" s="32">
        <f t="shared" ref="E4036:E4099" si="127">G4036+I4036+K4036+M4036+O4036+Q4036+S4036+U4036+W4036+Y4036+AA4036+AC4036</f>
        <v>9989240.9499999993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>
        <v>1031135.82</v>
      </c>
      <c r="S4036" s="40">
        <v>980973.35</v>
      </c>
      <c r="T4036" s="19">
        <v>1773648.98</v>
      </c>
      <c r="U4036" s="19">
        <v>399268.72</v>
      </c>
      <c r="V4036" s="39">
        <v>963428.91</v>
      </c>
      <c r="W4036" s="40">
        <v>250002.56</v>
      </c>
      <c r="X4036" s="19">
        <v>903734.11</v>
      </c>
      <c r="Y4036" s="19">
        <v>526124.25</v>
      </c>
      <c r="Z4036" s="39">
        <v>1141800.5</v>
      </c>
      <c r="AA4036" s="40">
        <v>1629884.83</v>
      </c>
      <c r="AB4036" s="19">
        <v>690832.73</v>
      </c>
      <c r="AC4036" s="19">
        <v>892280.6</v>
      </c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4516471.74</v>
      </c>
      <c r="E4038" s="32">
        <f t="shared" si="127"/>
        <v>4156942.06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>
        <v>282236.5</v>
      </c>
      <c r="S4038" s="40">
        <v>208354.53</v>
      </c>
      <c r="T4038" s="19">
        <v>830022.8</v>
      </c>
      <c r="U4038" s="19">
        <v>618385.24</v>
      </c>
      <c r="V4038" s="39">
        <v>570412</v>
      </c>
      <c r="W4038" s="40">
        <v>716806.95</v>
      </c>
      <c r="X4038" s="19">
        <v>154494.6</v>
      </c>
      <c r="Y4038" s="19">
        <v>202676.9</v>
      </c>
      <c r="Z4038" s="39">
        <v>1322160.94</v>
      </c>
      <c r="AA4038" s="40">
        <v>732916.76</v>
      </c>
      <c r="AB4038" s="19">
        <v>328891.3</v>
      </c>
      <c r="AC4038" s="19">
        <v>624484.35</v>
      </c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3792398</v>
      </c>
      <c r="E4039" s="32">
        <f t="shared" si="127"/>
        <v>3861872.18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>
        <v>237469.7</v>
      </c>
      <c r="S4039" s="40">
        <v>61536.92</v>
      </c>
      <c r="T4039" s="19">
        <v>131937.5</v>
      </c>
      <c r="U4039" s="19">
        <v>155187.23000000001</v>
      </c>
      <c r="V4039" s="39">
        <v>478392.9</v>
      </c>
      <c r="W4039" s="40">
        <v>240597.45</v>
      </c>
      <c r="X4039" s="19">
        <v>111336.4</v>
      </c>
      <c r="Y4039" s="19">
        <v>496451.6</v>
      </c>
      <c r="Z4039" s="39">
        <v>370036.1</v>
      </c>
      <c r="AA4039" s="40">
        <v>370335.92</v>
      </c>
      <c r="AB4039" s="19">
        <v>297254</v>
      </c>
      <c r="AC4039" s="19">
        <v>230835.78</v>
      </c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264362.86</v>
      </c>
      <c r="E4041" s="32">
        <f t="shared" si="127"/>
        <v>289452.59999999998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>
        <v>39385</v>
      </c>
      <c r="S4041" s="40">
        <v>23005</v>
      </c>
      <c r="T4041" s="19">
        <v>1605</v>
      </c>
      <c r="U4041" s="19">
        <v>5141</v>
      </c>
      <c r="V4041" s="39">
        <v>24074.44</v>
      </c>
      <c r="W4041" s="40">
        <v>25792.78</v>
      </c>
      <c r="X4041" s="19">
        <v>27631.439999999999</v>
      </c>
      <c r="Y4041" s="19">
        <v>13874.68</v>
      </c>
      <c r="Z4041" s="39">
        <v>22295</v>
      </c>
      <c r="AA4041" s="40">
        <v>23338.68</v>
      </c>
      <c r="AB4041" s="19">
        <v>21372</v>
      </c>
      <c r="AC4041" s="19">
        <v>38267.440000000002</v>
      </c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469405</v>
      </c>
      <c r="E4042" s="32">
        <f t="shared" si="127"/>
        <v>471266.5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>
        <v>19495</v>
      </c>
      <c r="S4042" s="40">
        <v>16329</v>
      </c>
      <c r="T4042" s="19">
        <v>24200</v>
      </c>
      <c r="U4042" s="19">
        <v>16575.5</v>
      </c>
      <c r="V4042" s="39">
        <v>11663</v>
      </c>
      <c r="W4042" s="40">
        <v>18080.5</v>
      </c>
      <c r="X4042" s="19">
        <v>19393</v>
      </c>
      <c r="Y4042" s="19">
        <v>26944.5</v>
      </c>
      <c r="Z4042" s="39">
        <v>20303</v>
      </c>
      <c r="AA4042" s="40">
        <v>24872.5</v>
      </c>
      <c r="AB4042" s="19">
        <v>23177</v>
      </c>
      <c r="AC4042" s="19">
        <v>21790</v>
      </c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186410</v>
      </c>
      <c r="E4043" s="32">
        <f t="shared" si="127"/>
        <v>186410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>
        <v>10250</v>
      </c>
      <c r="W4043" s="40">
        <v>10250</v>
      </c>
      <c r="X4043" s="19">
        <v>60800</v>
      </c>
      <c r="Y4043" s="19">
        <v>60800</v>
      </c>
      <c r="Z4043" s="39">
        <v>1960</v>
      </c>
      <c r="AA4043" s="40">
        <v>1960</v>
      </c>
      <c r="AB4043" s="19">
        <v>113400</v>
      </c>
      <c r="AC4043" s="19">
        <v>113400</v>
      </c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905954</v>
      </c>
      <c r="E4044" s="32">
        <f t="shared" si="127"/>
        <v>1043030.31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>
        <v>75945</v>
      </c>
      <c r="S4044" s="40">
        <v>80125</v>
      </c>
      <c r="T4044" s="19">
        <v>33600</v>
      </c>
      <c r="U4044" s="19">
        <v>38707</v>
      </c>
      <c r="V4044" s="39">
        <v>35329</v>
      </c>
      <c r="W4044" s="40">
        <v>20170</v>
      </c>
      <c r="X4044" s="19">
        <v>110703</v>
      </c>
      <c r="Y4044" s="19">
        <v>75978.8</v>
      </c>
      <c r="Z4044" s="39">
        <v>45341</v>
      </c>
      <c r="AA4044" s="40">
        <v>54613.65</v>
      </c>
      <c r="AB4044" s="19">
        <v>93254</v>
      </c>
      <c r="AC4044" s="19">
        <v>70100.12</v>
      </c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76961.83</v>
      </c>
      <c r="E4045" s="32">
        <f t="shared" si="127"/>
        <v>76961.83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>
        <v>3100</v>
      </c>
      <c r="W4045" s="42">
        <v>3100</v>
      </c>
      <c r="X4045" s="22">
        <v>45570</v>
      </c>
      <c r="Y4045" s="22">
        <v>45570</v>
      </c>
      <c r="Z4045" s="41">
        <v>480</v>
      </c>
      <c r="AA4045" s="42">
        <v>480</v>
      </c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387934.23999999993</v>
      </c>
      <c r="E4046" s="32">
        <f t="shared" si="127"/>
        <v>387934.23999999993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>
        <v>37549.019999999997</v>
      </c>
      <c r="S4046" s="40">
        <v>37549.019999999997</v>
      </c>
      <c r="T4046" s="19">
        <v>19707.53</v>
      </c>
      <c r="U4046" s="19">
        <v>19707.53</v>
      </c>
      <c r="V4046" s="39">
        <v>25208.720000000001</v>
      </c>
      <c r="W4046" s="40">
        <v>25208.720000000001</v>
      </c>
      <c r="X4046" s="19">
        <v>2992.32</v>
      </c>
      <c r="Y4046" s="19">
        <v>2992.32</v>
      </c>
      <c r="Z4046" s="39">
        <v>39847.230000000003</v>
      </c>
      <c r="AA4046" s="40">
        <v>39847.230000000003</v>
      </c>
      <c r="AB4046" s="19">
        <v>1298.6199999999999</v>
      </c>
      <c r="AC4046" s="19">
        <v>1298.6199999999999</v>
      </c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313406</v>
      </c>
      <c r="E4047" s="32">
        <f t="shared" si="127"/>
        <v>312164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>
        <v>52400</v>
      </c>
      <c r="S4047" s="40">
        <v>53080</v>
      </c>
      <c r="T4047" s="19">
        <v>3249</v>
      </c>
      <c r="U4047" s="19">
        <v>3249</v>
      </c>
      <c r="V4047" s="39">
        <v>4810</v>
      </c>
      <c r="W4047" s="40">
        <v>2332</v>
      </c>
      <c r="X4047" s="19">
        <v>89155</v>
      </c>
      <c r="Y4047" s="19">
        <v>90870</v>
      </c>
      <c r="Z4047" s="39">
        <v>11280</v>
      </c>
      <c r="AA4047" s="40">
        <v>12185</v>
      </c>
      <c r="AB4047" s="19">
        <v>14485</v>
      </c>
      <c r="AC4047" s="19">
        <v>11415</v>
      </c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47411</v>
      </c>
      <c r="E4048" s="32">
        <f t="shared" si="127"/>
        <v>47411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>
        <v>43411</v>
      </c>
      <c r="W4048" s="42">
        <v>43411</v>
      </c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322130</v>
      </c>
      <c r="E4049" s="32">
        <f t="shared" si="127"/>
        <v>375387.86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>
        <v>0</v>
      </c>
      <c r="S4049" s="40">
        <v>0</v>
      </c>
      <c r="T4049" s="19">
        <v>25920</v>
      </c>
      <c r="U4049" s="19">
        <v>25920</v>
      </c>
      <c r="V4049" s="39">
        <v>81330</v>
      </c>
      <c r="W4049" s="40">
        <v>91645</v>
      </c>
      <c r="X4049" s="19">
        <v>4000</v>
      </c>
      <c r="Y4049" s="19">
        <v>6950</v>
      </c>
      <c r="Z4049" s="39">
        <v>38980</v>
      </c>
      <c r="AA4049" s="40">
        <v>39792.86</v>
      </c>
      <c r="AB4049" s="19">
        <v>48000</v>
      </c>
      <c r="AC4049" s="19">
        <v>34500</v>
      </c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693605.8</v>
      </c>
      <c r="E4050" s="32">
        <f t="shared" si="127"/>
        <v>857692.55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>
        <v>57244</v>
      </c>
      <c r="S4050" s="40">
        <v>71282.990000000005</v>
      </c>
      <c r="T4050" s="19">
        <v>17980</v>
      </c>
      <c r="U4050" s="19">
        <v>47778</v>
      </c>
      <c r="V4050" s="39">
        <v>80615</v>
      </c>
      <c r="W4050" s="40">
        <v>27592.99</v>
      </c>
      <c r="X4050" s="19">
        <v>92631</v>
      </c>
      <c r="Y4050" s="19">
        <v>103654</v>
      </c>
      <c r="Z4050" s="39">
        <v>41527</v>
      </c>
      <c r="AA4050" s="40">
        <v>48883.35</v>
      </c>
      <c r="AB4050" s="19">
        <v>28488</v>
      </c>
      <c r="AC4050" s="19">
        <v>39463.42</v>
      </c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470491</v>
      </c>
      <c r="E4051" s="32">
        <f t="shared" si="127"/>
        <v>474548.58999999997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>
        <v>0</v>
      </c>
      <c r="S4051" s="40">
        <v>190</v>
      </c>
      <c r="T4051" s="19">
        <v>3500</v>
      </c>
      <c r="U4051" s="19">
        <v>3500</v>
      </c>
      <c r="V4051" s="39">
        <v>1015</v>
      </c>
      <c r="W4051" s="40">
        <v>1050</v>
      </c>
      <c r="X4051" s="19">
        <v>117575</v>
      </c>
      <c r="Y4051" s="19">
        <v>117540</v>
      </c>
      <c r="Z4051" s="39">
        <v>37310</v>
      </c>
      <c r="AA4051" s="40">
        <v>37310</v>
      </c>
      <c r="AB4051" s="19">
        <v>22855</v>
      </c>
      <c r="AC4051" s="19">
        <v>22855</v>
      </c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36373.97</v>
      </c>
      <c r="E4052" s="32">
        <f t="shared" si="127"/>
        <v>36373.97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>
        <v>585</v>
      </c>
      <c r="AA4052" s="42">
        <v>585</v>
      </c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>
        <v>0</v>
      </c>
      <c r="AA4060" s="40">
        <v>0</v>
      </c>
      <c r="AB4060" s="19">
        <v>0</v>
      </c>
      <c r="AC4060" s="19">
        <v>0</v>
      </c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515211.12000000005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>
        <v>0</v>
      </c>
      <c r="S4062" s="40">
        <v>42934.26</v>
      </c>
      <c r="T4062" s="19">
        <v>0</v>
      </c>
      <c r="U4062" s="19">
        <v>42934.26</v>
      </c>
      <c r="V4062" s="39">
        <v>0</v>
      </c>
      <c r="W4062" s="40">
        <v>42934.26</v>
      </c>
      <c r="X4062" s="19">
        <v>0</v>
      </c>
      <c r="Y4062" s="19">
        <v>42934.26</v>
      </c>
      <c r="Z4062" s="39">
        <v>0</v>
      </c>
      <c r="AA4062" s="40">
        <v>42934.26</v>
      </c>
      <c r="AB4062" s="19">
        <v>0</v>
      </c>
      <c r="AC4062" s="19">
        <v>42934.26</v>
      </c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>
        <v>0</v>
      </c>
      <c r="AA4063" s="42">
        <v>0</v>
      </c>
      <c r="AB4063" s="22">
        <v>0</v>
      </c>
      <c r="AC4063" s="22">
        <v>0</v>
      </c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1150949.2799999998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>
        <v>0</v>
      </c>
      <c r="S4065" s="42">
        <v>95912.44</v>
      </c>
      <c r="T4065" s="22">
        <v>0</v>
      </c>
      <c r="U4065" s="22">
        <v>95912.44</v>
      </c>
      <c r="V4065" s="41">
        <v>0</v>
      </c>
      <c r="W4065" s="42">
        <v>95912.44</v>
      </c>
      <c r="X4065" s="22">
        <v>0</v>
      </c>
      <c r="Y4065" s="22">
        <v>95912.44</v>
      </c>
      <c r="Z4065" s="41">
        <v>0</v>
      </c>
      <c r="AA4065" s="42">
        <v>95912.44</v>
      </c>
      <c r="AB4065" s="22">
        <v>0</v>
      </c>
      <c r="AC4065" s="22">
        <v>95912.44</v>
      </c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13315556.65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13315556.65</v>
      </c>
      <c r="Y4066" s="19">
        <v>0</v>
      </c>
      <c r="Z4066" s="39">
        <v>0</v>
      </c>
      <c r="AA4066" s="40">
        <v>0</v>
      </c>
      <c r="AB4066" s="19">
        <v>0</v>
      </c>
      <c r="AC4066" s="19">
        <v>0</v>
      </c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7372708.4500000002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>
        <v>0</v>
      </c>
      <c r="S4068" s="40">
        <v>14512.65</v>
      </c>
      <c r="T4068" s="19">
        <v>0</v>
      </c>
      <c r="U4068" s="19">
        <v>14512.65</v>
      </c>
      <c r="V4068" s="39">
        <v>0</v>
      </c>
      <c r="W4068" s="40">
        <v>14512.65</v>
      </c>
      <c r="X4068" s="19">
        <v>0</v>
      </c>
      <c r="Y4068" s="19">
        <v>7213069.2999999998</v>
      </c>
      <c r="Z4068" s="39">
        <v>0</v>
      </c>
      <c r="AA4068" s="40">
        <v>14512.65</v>
      </c>
      <c r="AB4068" s="19">
        <v>0</v>
      </c>
      <c r="AC4068" s="19">
        <v>14512.65</v>
      </c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2">
        <v>0</v>
      </c>
      <c r="U4072" s="22">
        <v>0</v>
      </c>
      <c r="V4072" s="41">
        <v>0</v>
      </c>
      <c r="W4072" s="42">
        <v>0</v>
      </c>
      <c r="X4072" s="22">
        <v>0</v>
      </c>
      <c r="Y4072" s="22">
        <v>0</v>
      </c>
      <c r="Z4072" s="41">
        <v>0</v>
      </c>
      <c r="AA4072" s="42">
        <v>0</v>
      </c>
      <c r="AB4072" s="22">
        <v>0</v>
      </c>
      <c r="AC4072" s="22">
        <v>0</v>
      </c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>
        <v>0</v>
      </c>
      <c r="AA4073" s="40">
        <v>0</v>
      </c>
      <c r="AB4073" s="19">
        <v>0</v>
      </c>
      <c r="AC4073" s="19">
        <v>0</v>
      </c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>
        <v>0</v>
      </c>
      <c r="AA4074" s="40">
        <v>0</v>
      </c>
      <c r="AB4074" s="19">
        <v>0</v>
      </c>
      <c r="AC4074" s="19">
        <v>0</v>
      </c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>
        <v>0</v>
      </c>
      <c r="AA4075" s="40">
        <v>0</v>
      </c>
      <c r="AB4075" s="19">
        <v>0</v>
      </c>
      <c r="AC4075" s="19">
        <v>0</v>
      </c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>
        <v>0</v>
      </c>
      <c r="S4076" s="42">
        <v>0</v>
      </c>
      <c r="T4076" s="22">
        <v>0</v>
      </c>
      <c r="U4076" s="22">
        <v>0</v>
      </c>
      <c r="V4076" s="41">
        <v>0</v>
      </c>
      <c r="W4076" s="42">
        <v>0</v>
      </c>
      <c r="X4076" s="22">
        <v>0</v>
      </c>
      <c r="Y4076" s="22">
        <v>0</v>
      </c>
      <c r="Z4076" s="41">
        <v>0</v>
      </c>
      <c r="AA4076" s="42">
        <v>0</v>
      </c>
      <c r="AB4076" s="22">
        <v>0</v>
      </c>
      <c r="AC4076" s="22">
        <v>0</v>
      </c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>
        <v>0</v>
      </c>
      <c r="AA4077" s="40">
        <v>0</v>
      </c>
      <c r="AB4077" s="19">
        <v>0</v>
      </c>
      <c r="AC4077" s="19">
        <v>0</v>
      </c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147073.32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>
        <v>0</v>
      </c>
      <c r="S4084" s="42">
        <v>12256.11</v>
      </c>
      <c r="T4084" s="22">
        <v>0</v>
      </c>
      <c r="U4084" s="22">
        <v>12256.11</v>
      </c>
      <c r="V4084" s="41">
        <v>0</v>
      </c>
      <c r="W4084" s="42">
        <v>12256.11</v>
      </c>
      <c r="X4084" s="22">
        <v>0</v>
      </c>
      <c r="Y4084" s="22">
        <v>12256.11</v>
      </c>
      <c r="Z4084" s="41">
        <v>0</v>
      </c>
      <c r="AA4084" s="42">
        <v>12256.11</v>
      </c>
      <c r="AB4084" s="22">
        <v>0</v>
      </c>
      <c r="AC4084" s="22">
        <v>12256.11</v>
      </c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76771.44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>
        <v>0</v>
      </c>
      <c r="S4085" s="40">
        <v>6397.62</v>
      </c>
      <c r="T4085" s="19">
        <v>0</v>
      </c>
      <c r="U4085" s="19">
        <v>6397.62</v>
      </c>
      <c r="V4085" s="39">
        <v>0</v>
      </c>
      <c r="W4085" s="40">
        <v>6397.62</v>
      </c>
      <c r="X4085" s="19">
        <v>0</v>
      </c>
      <c r="Y4085" s="19">
        <v>6397.62</v>
      </c>
      <c r="Z4085" s="39">
        <v>0</v>
      </c>
      <c r="AA4085" s="40">
        <v>6397.62</v>
      </c>
      <c r="AB4085" s="19">
        <v>0</v>
      </c>
      <c r="AC4085" s="19">
        <v>6397.62</v>
      </c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104071.32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>
        <v>0</v>
      </c>
      <c r="S4086" s="40">
        <v>8672.61</v>
      </c>
      <c r="T4086" s="19">
        <v>0</v>
      </c>
      <c r="U4086" s="19">
        <v>8672.61</v>
      </c>
      <c r="V4086" s="39">
        <v>0</v>
      </c>
      <c r="W4086" s="40">
        <v>8672.61</v>
      </c>
      <c r="X4086" s="19">
        <v>0</v>
      </c>
      <c r="Y4086" s="19">
        <v>8672.61</v>
      </c>
      <c r="Z4086" s="39">
        <v>0</v>
      </c>
      <c r="AA4086" s="40">
        <v>8672.61</v>
      </c>
      <c r="AB4086" s="19">
        <v>0</v>
      </c>
      <c r="AC4086" s="19">
        <v>8672.61</v>
      </c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103849.32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>
        <v>0</v>
      </c>
      <c r="S4087" s="40">
        <v>8654.11</v>
      </c>
      <c r="T4087" s="19">
        <v>0</v>
      </c>
      <c r="U4087" s="19">
        <v>8654.11</v>
      </c>
      <c r="V4087" s="39">
        <v>0</v>
      </c>
      <c r="W4087" s="40">
        <v>8654.11</v>
      </c>
      <c r="X4087" s="19">
        <v>0</v>
      </c>
      <c r="Y4087" s="19">
        <v>8654.11</v>
      </c>
      <c r="Z4087" s="39">
        <v>0</v>
      </c>
      <c r="AA4087" s="40">
        <v>8654.11</v>
      </c>
      <c r="AB4087" s="19">
        <v>0</v>
      </c>
      <c r="AC4087" s="19">
        <v>8654.11</v>
      </c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2639.28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>
        <v>0</v>
      </c>
      <c r="S4088" s="42">
        <v>219.94</v>
      </c>
      <c r="T4088" s="22">
        <v>0</v>
      </c>
      <c r="U4088" s="22">
        <v>219.94</v>
      </c>
      <c r="V4088" s="41">
        <v>0</v>
      </c>
      <c r="W4088" s="42">
        <v>219.94</v>
      </c>
      <c r="X4088" s="22">
        <v>0</v>
      </c>
      <c r="Y4088" s="22">
        <v>219.94</v>
      </c>
      <c r="Z4088" s="41">
        <v>0</v>
      </c>
      <c r="AA4088" s="42">
        <v>219.94</v>
      </c>
      <c r="AB4088" s="22">
        <v>0</v>
      </c>
      <c r="AC4088" s="22">
        <v>219.94</v>
      </c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298293.36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>
        <v>0</v>
      </c>
      <c r="S4089" s="40">
        <v>24857.78</v>
      </c>
      <c r="T4089" s="19">
        <v>0</v>
      </c>
      <c r="U4089" s="19">
        <v>24857.78</v>
      </c>
      <c r="V4089" s="39">
        <v>0</v>
      </c>
      <c r="W4089" s="40">
        <v>24857.78</v>
      </c>
      <c r="X4089" s="19">
        <v>0</v>
      </c>
      <c r="Y4089" s="19">
        <v>24857.78</v>
      </c>
      <c r="Z4089" s="39">
        <v>0</v>
      </c>
      <c r="AA4089" s="40">
        <v>24857.78</v>
      </c>
      <c r="AB4089" s="19">
        <v>0</v>
      </c>
      <c r="AC4089" s="19">
        <v>24857.78</v>
      </c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>
        <v>0</v>
      </c>
      <c r="AA4090" s="40">
        <v>0</v>
      </c>
      <c r="AB4090" s="19">
        <v>0</v>
      </c>
      <c r="AC4090" s="19">
        <v>0</v>
      </c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>
        <v>0</v>
      </c>
      <c r="AA4091" s="42">
        <v>0</v>
      </c>
      <c r="AB4091" s="22">
        <v>0</v>
      </c>
      <c r="AC4091" s="22">
        <v>0</v>
      </c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>
        <v>0</v>
      </c>
      <c r="AA4092" s="40">
        <v>0</v>
      </c>
      <c r="AB4092" s="19">
        <v>0</v>
      </c>
      <c r="AC4092" s="19">
        <v>0</v>
      </c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885300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499300</v>
      </c>
      <c r="W4093" s="42">
        <v>0</v>
      </c>
      <c r="X4093" s="22">
        <v>0</v>
      </c>
      <c r="Y4093" s="22">
        <v>0</v>
      </c>
      <c r="Z4093" s="41">
        <v>0</v>
      </c>
      <c r="AA4093" s="42">
        <v>0</v>
      </c>
      <c r="AB4093" s="22">
        <v>386000</v>
      </c>
      <c r="AC4093" s="22">
        <v>0</v>
      </c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>
        <v>0</v>
      </c>
      <c r="S4094" s="42">
        <v>0</v>
      </c>
      <c r="T4094" s="22">
        <v>0</v>
      </c>
      <c r="U4094" s="22">
        <v>0</v>
      </c>
      <c r="V4094" s="41">
        <v>0</v>
      </c>
      <c r="W4094" s="42">
        <v>0</v>
      </c>
      <c r="X4094" s="22">
        <v>0</v>
      </c>
      <c r="Y4094" s="22">
        <v>0</v>
      </c>
      <c r="Z4094" s="41">
        <v>0</v>
      </c>
      <c r="AA4094" s="42">
        <v>0</v>
      </c>
      <c r="AB4094" s="22">
        <v>0</v>
      </c>
      <c r="AC4094" s="22">
        <v>0</v>
      </c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>
        <v>0</v>
      </c>
      <c r="S4095" s="40">
        <v>0</v>
      </c>
      <c r="T4095" s="19">
        <v>0</v>
      </c>
      <c r="U4095" s="19">
        <v>0</v>
      </c>
      <c r="V4095" s="39">
        <v>0</v>
      </c>
      <c r="W4095" s="40">
        <v>0</v>
      </c>
      <c r="X4095" s="19">
        <v>0</v>
      </c>
      <c r="Y4095" s="19">
        <v>0</v>
      </c>
      <c r="Z4095" s="39">
        <v>0</v>
      </c>
      <c r="AA4095" s="40">
        <v>0</v>
      </c>
      <c r="AB4095" s="19">
        <v>0</v>
      </c>
      <c r="AC4095" s="19">
        <v>0</v>
      </c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20628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>
        <v>0</v>
      </c>
      <c r="S4099" s="40">
        <v>1719</v>
      </c>
      <c r="T4099" s="19">
        <v>0</v>
      </c>
      <c r="U4099" s="19">
        <v>1719</v>
      </c>
      <c r="V4099" s="39">
        <v>0</v>
      </c>
      <c r="W4099" s="40">
        <v>1719</v>
      </c>
      <c r="X4099" s="19">
        <v>0</v>
      </c>
      <c r="Y4099" s="19">
        <v>1719</v>
      </c>
      <c r="Z4099" s="39">
        <v>0</v>
      </c>
      <c r="AA4099" s="40">
        <v>1719</v>
      </c>
      <c r="AB4099" s="19">
        <v>0</v>
      </c>
      <c r="AC4099" s="19">
        <v>1719</v>
      </c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59433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>
        <v>0</v>
      </c>
      <c r="S4100" s="42">
        <v>4952.75</v>
      </c>
      <c r="T4100" s="22">
        <v>0</v>
      </c>
      <c r="U4100" s="22">
        <v>4952.75</v>
      </c>
      <c r="V4100" s="41">
        <v>0</v>
      </c>
      <c r="W4100" s="42">
        <v>4952.75</v>
      </c>
      <c r="X4100" s="22">
        <v>0</v>
      </c>
      <c r="Y4100" s="22">
        <v>4952.75</v>
      </c>
      <c r="Z4100" s="41">
        <v>0</v>
      </c>
      <c r="AA4100" s="42">
        <v>4952.75</v>
      </c>
      <c r="AB4100" s="22">
        <v>0</v>
      </c>
      <c r="AC4100" s="22">
        <v>4952.75</v>
      </c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73508.039999999994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>
        <v>0</v>
      </c>
      <c r="S4101" s="40">
        <v>6125.67</v>
      </c>
      <c r="T4101" s="19">
        <v>0</v>
      </c>
      <c r="U4101" s="19">
        <v>6125.67</v>
      </c>
      <c r="V4101" s="39">
        <v>0</v>
      </c>
      <c r="W4101" s="40">
        <v>6125.67</v>
      </c>
      <c r="X4101" s="19">
        <v>0</v>
      </c>
      <c r="Y4101" s="19">
        <v>6125.67</v>
      </c>
      <c r="Z4101" s="39">
        <v>0</v>
      </c>
      <c r="AA4101" s="40">
        <v>6125.67</v>
      </c>
      <c r="AB4101" s="19">
        <v>0</v>
      </c>
      <c r="AC4101" s="19">
        <v>6125.67</v>
      </c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49861.709999999985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>
        <v>0</v>
      </c>
      <c r="S4102" s="42">
        <v>3461.67</v>
      </c>
      <c r="T4102" s="22">
        <v>0</v>
      </c>
      <c r="U4102" s="22">
        <v>3461.67</v>
      </c>
      <c r="V4102" s="41">
        <v>0</v>
      </c>
      <c r="W4102" s="42">
        <v>3461.67</v>
      </c>
      <c r="X4102" s="22">
        <v>0</v>
      </c>
      <c r="Y4102" s="22">
        <v>6235.56</v>
      </c>
      <c r="Z4102" s="41">
        <v>0</v>
      </c>
      <c r="AA4102" s="42">
        <v>6235.56</v>
      </c>
      <c r="AB4102" s="22">
        <v>0</v>
      </c>
      <c r="AC4102" s="22">
        <v>6235.56</v>
      </c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6533.2800000000025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>
        <v>0</v>
      </c>
      <c r="S4103" s="42">
        <v>544.44000000000005</v>
      </c>
      <c r="T4103" s="22">
        <v>0</v>
      </c>
      <c r="U4103" s="22">
        <v>544.44000000000005</v>
      </c>
      <c r="V4103" s="41">
        <v>0</v>
      </c>
      <c r="W4103" s="42">
        <v>544.44000000000005</v>
      </c>
      <c r="X4103" s="22">
        <v>0</v>
      </c>
      <c r="Y4103" s="22">
        <v>544.44000000000005</v>
      </c>
      <c r="Z4103" s="41">
        <v>0</v>
      </c>
      <c r="AA4103" s="42">
        <v>544.44000000000005</v>
      </c>
      <c r="AB4103" s="22">
        <v>0</v>
      </c>
      <c r="AC4103" s="22">
        <v>544.44000000000005</v>
      </c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246000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>
        <v>0</v>
      </c>
      <c r="S4104" s="40">
        <v>20500</v>
      </c>
      <c r="T4104" s="19">
        <v>0</v>
      </c>
      <c r="U4104" s="19">
        <v>20500</v>
      </c>
      <c r="V4104" s="39">
        <v>0</v>
      </c>
      <c r="W4104" s="40">
        <v>20500</v>
      </c>
      <c r="X4104" s="19">
        <v>0</v>
      </c>
      <c r="Y4104" s="19">
        <v>20500</v>
      </c>
      <c r="Z4104" s="39">
        <v>0</v>
      </c>
      <c r="AA4104" s="40">
        <v>20500</v>
      </c>
      <c r="AB4104" s="19">
        <v>0</v>
      </c>
      <c r="AC4104" s="19">
        <v>20500</v>
      </c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20000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>
        <v>0</v>
      </c>
      <c r="AA4110" s="40">
        <v>0</v>
      </c>
      <c r="AB4110" s="19">
        <v>20000</v>
      </c>
      <c r="AC4110" s="19">
        <v>0</v>
      </c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6884.8899999999994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>
        <v>0</v>
      </c>
      <c r="AA4112" s="40">
        <v>0</v>
      </c>
      <c r="AB4112" s="19">
        <v>0</v>
      </c>
      <c r="AC4112" s="19">
        <v>1111.1099999999999</v>
      </c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>
        <v>0</v>
      </c>
      <c r="AA4113" s="40">
        <v>0</v>
      </c>
      <c r="AB4113" s="19">
        <v>0</v>
      </c>
      <c r="AC4113" s="19">
        <v>0</v>
      </c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595400.03999999992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>
        <v>0</v>
      </c>
      <c r="S4115" s="40">
        <v>49616.67</v>
      </c>
      <c r="T4115" s="19">
        <v>0</v>
      </c>
      <c r="U4115" s="19">
        <v>49616.67</v>
      </c>
      <c r="V4115" s="39">
        <v>0</v>
      </c>
      <c r="W4115" s="40">
        <v>49616.67</v>
      </c>
      <c r="X4115" s="19">
        <v>0</v>
      </c>
      <c r="Y4115" s="19">
        <v>49616.67</v>
      </c>
      <c r="Z4115" s="39">
        <v>0</v>
      </c>
      <c r="AA4115" s="40">
        <v>49616.67</v>
      </c>
      <c r="AB4115" s="19">
        <v>0</v>
      </c>
      <c r="AC4115" s="19">
        <v>49616.67</v>
      </c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>
        <v>0</v>
      </c>
      <c r="AA4116" s="40">
        <v>0</v>
      </c>
      <c r="AB4116" s="19">
        <v>0</v>
      </c>
      <c r="AC4116" s="19">
        <v>0</v>
      </c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79964.639999999999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>
        <v>0</v>
      </c>
      <c r="S4118" s="40">
        <v>6663.72</v>
      </c>
      <c r="T4118" s="19">
        <v>0</v>
      </c>
      <c r="U4118" s="19">
        <v>6663.72</v>
      </c>
      <c r="V4118" s="39">
        <v>0</v>
      </c>
      <c r="W4118" s="40">
        <v>6663.72</v>
      </c>
      <c r="X4118" s="19">
        <v>0</v>
      </c>
      <c r="Y4118" s="19">
        <v>6663.72</v>
      </c>
      <c r="Z4118" s="39">
        <v>0</v>
      </c>
      <c r="AA4118" s="40">
        <v>6663.72</v>
      </c>
      <c r="AB4118" s="19">
        <v>0</v>
      </c>
      <c r="AC4118" s="19">
        <v>6663.72</v>
      </c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>
        <v>0</v>
      </c>
      <c r="AA4119" s="40">
        <v>0</v>
      </c>
      <c r="AB4119" s="19">
        <v>0</v>
      </c>
      <c r="AC4119" s="19">
        <v>0</v>
      </c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>
        <v>0</v>
      </c>
      <c r="AA4121" s="40">
        <v>0</v>
      </c>
      <c r="AB4121" s="19">
        <v>0</v>
      </c>
      <c r="AC4121" s="19">
        <v>0</v>
      </c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1860900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>
        <v>0</v>
      </c>
      <c r="AA4128" s="40">
        <v>0</v>
      </c>
      <c r="AB4128" s="19">
        <v>1860900</v>
      </c>
      <c r="AC4128" s="19">
        <v>0</v>
      </c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3274119.03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>
        <v>0</v>
      </c>
      <c r="S4130" s="40">
        <v>263326.67</v>
      </c>
      <c r="T4130" s="19">
        <v>0</v>
      </c>
      <c r="U4130" s="19">
        <v>263326.67</v>
      </c>
      <c r="V4130" s="39">
        <v>0</v>
      </c>
      <c r="W4130" s="40">
        <v>263325.67</v>
      </c>
      <c r="X4130" s="19">
        <v>0</v>
      </c>
      <c r="Y4130" s="19">
        <v>260590</v>
      </c>
      <c r="Z4130" s="39">
        <v>0</v>
      </c>
      <c r="AA4130" s="40">
        <v>260590</v>
      </c>
      <c r="AB4130" s="19">
        <v>0</v>
      </c>
      <c r="AC4130" s="19">
        <v>383000</v>
      </c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>
        <v>0</v>
      </c>
      <c r="AA4131" s="40">
        <v>0</v>
      </c>
      <c r="AB4131" s="19">
        <v>0</v>
      </c>
      <c r="AC4131" s="19">
        <v>0</v>
      </c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>
        <v>0</v>
      </c>
      <c r="AA4133" s="40">
        <v>0</v>
      </c>
      <c r="AB4133" s="19">
        <v>0</v>
      </c>
      <c r="AC4133" s="19">
        <v>0</v>
      </c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66000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>
        <v>0</v>
      </c>
      <c r="AA4137" s="40">
        <v>0</v>
      </c>
      <c r="AB4137" s="19">
        <v>66000</v>
      </c>
      <c r="AC4137" s="19">
        <v>0</v>
      </c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3666.67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>
        <v>0</v>
      </c>
      <c r="AA4139" s="40">
        <v>0</v>
      </c>
      <c r="AB4139" s="19">
        <v>0</v>
      </c>
      <c r="AC4139" s="19">
        <v>3666.67</v>
      </c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158850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0</v>
      </c>
      <c r="U4152" s="19">
        <v>0</v>
      </c>
      <c r="V4152" s="39">
        <v>0</v>
      </c>
      <c r="W4152" s="40">
        <v>0</v>
      </c>
      <c r="X4152" s="19">
        <v>0</v>
      </c>
      <c r="Y4152" s="19">
        <v>0</v>
      </c>
      <c r="Z4152" s="39">
        <v>36850</v>
      </c>
      <c r="AA4152" s="40">
        <v>0</v>
      </c>
      <c r="AB4152" s="19">
        <v>0</v>
      </c>
      <c r="AC4152" s="19">
        <v>0</v>
      </c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0</v>
      </c>
      <c r="Y4153" s="19">
        <v>0</v>
      </c>
      <c r="Z4153" s="39">
        <v>0</v>
      </c>
      <c r="AA4153" s="40">
        <v>0</v>
      </c>
      <c r="AB4153" s="19">
        <v>0</v>
      </c>
      <c r="AC4153" s="19">
        <v>0</v>
      </c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>
        <v>0</v>
      </c>
      <c r="S4154" s="40">
        <v>0</v>
      </c>
      <c r="T4154" s="19">
        <v>0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>
        <v>0</v>
      </c>
      <c r="AA4154" s="40">
        <v>0</v>
      </c>
      <c r="AB4154" s="19">
        <v>0</v>
      </c>
      <c r="AC4154" s="19">
        <v>0</v>
      </c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>
        <v>0</v>
      </c>
      <c r="AA4155" s="40">
        <v>0</v>
      </c>
      <c r="AB4155" s="19">
        <v>0</v>
      </c>
      <c r="AC4155" s="19">
        <v>0</v>
      </c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88850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>
        <v>0</v>
      </c>
      <c r="U4156" s="19">
        <v>0</v>
      </c>
      <c r="V4156" s="39">
        <v>24200</v>
      </c>
      <c r="W4156" s="40">
        <v>0</v>
      </c>
      <c r="X4156" s="19">
        <v>11000</v>
      </c>
      <c r="Y4156" s="19">
        <v>0</v>
      </c>
      <c r="Z4156" s="39">
        <v>0</v>
      </c>
      <c r="AA4156" s="40">
        <v>0</v>
      </c>
      <c r="AB4156" s="19">
        <v>0</v>
      </c>
      <c r="AC4156" s="19">
        <v>0</v>
      </c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11810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>
        <v>11810</v>
      </c>
      <c r="AA4157" s="40">
        <v>0</v>
      </c>
      <c r="AB4157" s="19">
        <v>0</v>
      </c>
      <c r="AC4157" s="19">
        <v>0</v>
      </c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2059110</v>
      </c>
      <c r="E4158" s="32">
        <f t="shared" si="129"/>
        <v>355000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>
        <v>0</v>
      </c>
      <c r="S4158" s="40">
        <v>0</v>
      </c>
      <c r="T4158" s="19">
        <v>0</v>
      </c>
      <c r="U4158" s="19">
        <v>0</v>
      </c>
      <c r="V4158" s="39">
        <v>11000</v>
      </c>
      <c r="W4158" s="40">
        <v>0</v>
      </c>
      <c r="X4158" s="19">
        <v>50932</v>
      </c>
      <c r="Y4158" s="19">
        <v>0</v>
      </c>
      <c r="Z4158" s="39">
        <v>94000</v>
      </c>
      <c r="AA4158" s="40">
        <v>0</v>
      </c>
      <c r="AB4158" s="19">
        <v>545000</v>
      </c>
      <c r="AC4158" s="19">
        <v>100000</v>
      </c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787150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>
        <v>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0</v>
      </c>
      <c r="Y4159" s="19">
        <v>0</v>
      </c>
      <c r="Z4159" s="39">
        <v>190850</v>
      </c>
      <c r="AA4159" s="40">
        <v>0</v>
      </c>
      <c r="AB4159" s="19">
        <v>19900</v>
      </c>
      <c r="AC4159" s="19">
        <v>0</v>
      </c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>
        <v>0</v>
      </c>
      <c r="AA4160" s="40">
        <v>0</v>
      </c>
      <c r="AB4160" s="19">
        <v>0</v>
      </c>
      <c r="AC4160" s="19">
        <v>0</v>
      </c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>
        <v>0</v>
      </c>
      <c r="AA4161" s="40">
        <v>0</v>
      </c>
      <c r="AB4161" s="19">
        <v>0</v>
      </c>
      <c r="AC4161" s="19">
        <v>0</v>
      </c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394391.80000000005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>
        <v>0</v>
      </c>
      <c r="S4162" s="40">
        <v>31941.42</v>
      </c>
      <c r="T4162" s="19">
        <v>0</v>
      </c>
      <c r="U4162" s="19">
        <v>30857.89</v>
      </c>
      <c r="V4162" s="39">
        <v>0</v>
      </c>
      <c r="W4162" s="40">
        <v>30731.41</v>
      </c>
      <c r="X4162" s="19">
        <v>0</v>
      </c>
      <c r="Y4162" s="19">
        <v>30624.12</v>
      </c>
      <c r="Z4162" s="39">
        <v>0</v>
      </c>
      <c r="AA4162" s="40">
        <v>29173.03</v>
      </c>
      <c r="AB4162" s="19">
        <v>0</v>
      </c>
      <c r="AC4162" s="19">
        <v>28569.86</v>
      </c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163800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>
        <v>0</v>
      </c>
      <c r="S4163" s="40">
        <v>13650</v>
      </c>
      <c r="T4163" s="19">
        <v>0</v>
      </c>
      <c r="U4163" s="19">
        <v>13650</v>
      </c>
      <c r="V4163" s="39">
        <v>0</v>
      </c>
      <c r="W4163" s="40">
        <v>13650</v>
      </c>
      <c r="X4163" s="19">
        <v>0</v>
      </c>
      <c r="Y4163" s="19">
        <v>13650</v>
      </c>
      <c r="Z4163" s="39">
        <v>0</v>
      </c>
      <c r="AA4163" s="40">
        <v>13650</v>
      </c>
      <c r="AB4163" s="19">
        <v>0</v>
      </c>
      <c r="AC4163" s="19">
        <v>13650</v>
      </c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96672.67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>
        <v>0</v>
      </c>
      <c r="S4164" s="40">
        <v>9573.5</v>
      </c>
      <c r="T4164" s="19">
        <v>0</v>
      </c>
      <c r="U4164" s="19">
        <v>9573.5</v>
      </c>
      <c r="V4164" s="39">
        <v>0</v>
      </c>
      <c r="W4164" s="40">
        <v>9573.5</v>
      </c>
      <c r="X4164" s="19">
        <v>0</v>
      </c>
      <c r="Y4164" s="19">
        <v>9573.5</v>
      </c>
      <c r="Z4164" s="39">
        <v>0</v>
      </c>
      <c r="AA4164" s="40">
        <v>9573.5</v>
      </c>
      <c r="AB4164" s="19">
        <v>0</v>
      </c>
      <c r="AC4164" s="19">
        <v>9573.5</v>
      </c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79399.94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>
        <v>0</v>
      </c>
      <c r="S4165" s="40">
        <v>6987.47</v>
      </c>
      <c r="T4165" s="19">
        <v>0</v>
      </c>
      <c r="U4165" s="19">
        <v>6986.46</v>
      </c>
      <c r="V4165" s="39">
        <v>0</v>
      </c>
      <c r="W4165" s="40">
        <v>6928.13</v>
      </c>
      <c r="X4165" s="19">
        <v>0</v>
      </c>
      <c r="Y4165" s="19">
        <v>5844.8</v>
      </c>
      <c r="Z4165" s="39">
        <v>0</v>
      </c>
      <c r="AA4165" s="40">
        <v>5364.13</v>
      </c>
      <c r="AB4165" s="19">
        <v>0</v>
      </c>
      <c r="AC4165" s="19">
        <v>5364.13</v>
      </c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23352.739999999998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>
        <v>0</v>
      </c>
      <c r="S4166" s="40">
        <v>2235.42</v>
      </c>
      <c r="T4166" s="19">
        <v>0</v>
      </c>
      <c r="U4166" s="19">
        <v>2235.42</v>
      </c>
      <c r="V4166" s="39">
        <v>0</v>
      </c>
      <c r="W4166" s="40">
        <v>3243.75</v>
      </c>
      <c r="X4166" s="19">
        <v>0</v>
      </c>
      <c r="Y4166" s="19">
        <v>3702.08</v>
      </c>
      <c r="Z4166" s="39">
        <v>0</v>
      </c>
      <c r="AA4166" s="40">
        <v>3763.15</v>
      </c>
      <c r="AB4166" s="19">
        <v>0</v>
      </c>
      <c r="AC4166" s="19">
        <v>3702.08</v>
      </c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>
        <v>0</v>
      </c>
      <c r="U4167" s="19">
        <v>0</v>
      </c>
      <c r="V4167" s="39">
        <v>0</v>
      </c>
      <c r="W4167" s="40">
        <v>0</v>
      </c>
      <c r="X4167" s="19">
        <v>0</v>
      </c>
      <c r="Y4167" s="19">
        <v>0</v>
      </c>
      <c r="Z4167" s="39">
        <v>0</v>
      </c>
      <c r="AA4167" s="40">
        <v>0</v>
      </c>
      <c r="AB4167" s="19">
        <v>0</v>
      </c>
      <c r="AC4167" s="19">
        <v>0</v>
      </c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1721498.9000000001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>
        <v>0</v>
      </c>
      <c r="S4168" s="40">
        <v>144263.91</v>
      </c>
      <c r="T4168" s="19">
        <v>0</v>
      </c>
      <c r="U4168" s="19">
        <v>142775.32999999999</v>
      </c>
      <c r="V4168" s="39">
        <v>0</v>
      </c>
      <c r="W4168" s="40">
        <v>142153.18</v>
      </c>
      <c r="X4168" s="19">
        <v>0</v>
      </c>
      <c r="Y4168" s="19">
        <v>129019.17</v>
      </c>
      <c r="Z4168" s="39">
        <v>0</v>
      </c>
      <c r="AA4168" s="40">
        <v>130585.83</v>
      </c>
      <c r="AB4168" s="19">
        <v>0</v>
      </c>
      <c r="AC4168" s="19">
        <v>138001.5</v>
      </c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420656.95999999996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>
        <v>0</v>
      </c>
      <c r="S4169" s="40">
        <v>38473.86</v>
      </c>
      <c r="T4169" s="19">
        <v>0</v>
      </c>
      <c r="U4169" s="19">
        <v>27299.48</v>
      </c>
      <c r="V4169" s="39">
        <v>0</v>
      </c>
      <c r="W4169" s="40">
        <v>26778.42</v>
      </c>
      <c r="X4169" s="19">
        <v>0</v>
      </c>
      <c r="Y4169" s="19">
        <v>25666.080000000002</v>
      </c>
      <c r="Z4169" s="39">
        <v>0</v>
      </c>
      <c r="AA4169" s="40">
        <v>29331.25</v>
      </c>
      <c r="AB4169" s="19">
        <v>0</v>
      </c>
      <c r="AC4169" s="19">
        <v>30355.25</v>
      </c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40092.850000000006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>
        <v>0</v>
      </c>
      <c r="S4170" s="40">
        <v>2194.41</v>
      </c>
      <c r="T4170" s="19">
        <v>0</v>
      </c>
      <c r="U4170" s="19">
        <v>2048.4699999999998</v>
      </c>
      <c r="V4170" s="39">
        <v>0</v>
      </c>
      <c r="W4170" s="40">
        <v>2048.4699999999998</v>
      </c>
      <c r="X4170" s="19">
        <v>0</v>
      </c>
      <c r="Y4170" s="19">
        <v>2048.4699999999998</v>
      </c>
      <c r="Z4170" s="39">
        <v>0</v>
      </c>
      <c r="AA4170" s="40">
        <v>2048.4699999999998</v>
      </c>
      <c r="AB4170" s="19">
        <v>0</v>
      </c>
      <c r="AC4170" s="19">
        <v>2048.4699999999998</v>
      </c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45006.140000000007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>
        <v>0</v>
      </c>
      <c r="S4171" s="40">
        <v>3764.15</v>
      </c>
      <c r="T4171" s="19">
        <v>0</v>
      </c>
      <c r="U4171" s="19">
        <v>3764.15</v>
      </c>
      <c r="V4171" s="39">
        <v>0</v>
      </c>
      <c r="W4171" s="40">
        <v>3764.15</v>
      </c>
      <c r="X4171" s="19">
        <v>0</v>
      </c>
      <c r="Y4171" s="19">
        <v>3764.15</v>
      </c>
      <c r="Z4171" s="39">
        <v>0</v>
      </c>
      <c r="AA4171" s="40">
        <v>3702.08</v>
      </c>
      <c r="AB4171" s="19">
        <v>0</v>
      </c>
      <c r="AC4171" s="19">
        <v>1755.89</v>
      </c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>
        <v>0</v>
      </c>
      <c r="S4177" s="42">
        <v>0</v>
      </c>
      <c r="T4177" s="22">
        <v>0</v>
      </c>
      <c r="U4177" s="22">
        <v>0</v>
      </c>
      <c r="V4177" s="41">
        <v>0</v>
      </c>
      <c r="W4177" s="42">
        <v>0</v>
      </c>
      <c r="X4177" s="22">
        <v>0</v>
      </c>
      <c r="Y4177" s="22">
        <v>0</v>
      </c>
      <c r="Z4177" s="41">
        <v>0</v>
      </c>
      <c r="AA4177" s="42">
        <v>0</v>
      </c>
      <c r="AB4177" s="22">
        <v>0</v>
      </c>
      <c r="AC4177" s="22">
        <v>0</v>
      </c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46786.68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>
        <v>0</v>
      </c>
      <c r="S4179" s="42">
        <v>3898.89</v>
      </c>
      <c r="T4179" s="22">
        <v>0</v>
      </c>
      <c r="U4179" s="22">
        <v>3898.89</v>
      </c>
      <c r="V4179" s="41">
        <v>0</v>
      </c>
      <c r="W4179" s="42">
        <v>3898.89</v>
      </c>
      <c r="X4179" s="22">
        <v>0</v>
      </c>
      <c r="Y4179" s="22">
        <v>3898.89</v>
      </c>
      <c r="Z4179" s="41">
        <v>0</v>
      </c>
      <c r="AA4179" s="42">
        <v>3898.89</v>
      </c>
      <c r="AB4179" s="22">
        <v>0</v>
      </c>
      <c r="AC4179" s="22">
        <v>3898.89</v>
      </c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828480</v>
      </c>
      <c r="E4181" s="32">
        <f t="shared" si="131"/>
        <v>2507970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>
        <v>0</v>
      </c>
      <c r="S4181" s="42">
        <v>0</v>
      </c>
      <c r="T4181" s="22">
        <v>0</v>
      </c>
      <c r="U4181" s="22">
        <v>0</v>
      </c>
      <c r="V4181" s="41">
        <v>0</v>
      </c>
      <c r="W4181" s="42">
        <v>0</v>
      </c>
      <c r="X4181" s="22">
        <v>0</v>
      </c>
      <c r="Y4181" s="22">
        <v>2507970</v>
      </c>
      <c r="Z4181" s="41"/>
      <c r="AA4181" s="42"/>
      <c r="AB4181" s="22">
        <v>828480</v>
      </c>
      <c r="AC4181" s="22">
        <v>0</v>
      </c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6156945.4200000009</v>
      </c>
      <c r="E4204" s="32">
        <f t="shared" si="131"/>
        <v>10147721.940000001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>
        <v>1775094.3</v>
      </c>
      <c r="S4204" s="40">
        <v>808356.8</v>
      </c>
      <c r="T4204" s="19">
        <v>409250.8</v>
      </c>
      <c r="U4204" s="19">
        <v>1578631.28</v>
      </c>
      <c r="V4204" s="39">
        <v>1662795.61</v>
      </c>
      <c r="W4204" s="40">
        <v>928559.95</v>
      </c>
      <c r="X4204" s="19">
        <v>670544.19999999995</v>
      </c>
      <c r="Y4204" s="19">
        <v>745190.8</v>
      </c>
      <c r="Z4204" s="39">
        <v>183087.9</v>
      </c>
      <c r="AA4204" s="40">
        <v>1036929.7</v>
      </c>
      <c r="AB4204" s="19">
        <v>71701.2</v>
      </c>
      <c r="AC4204" s="19">
        <v>613657.30000000005</v>
      </c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3099915.5999999996</v>
      </c>
      <c r="E4205" s="32">
        <f t="shared" si="131"/>
        <v>4516471.74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>
        <v>270687.59999999998</v>
      </c>
      <c r="S4205" s="40">
        <v>282236.5</v>
      </c>
      <c r="T4205" s="19">
        <v>455996.5</v>
      </c>
      <c r="U4205" s="19">
        <v>830022.8</v>
      </c>
      <c r="V4205" s="39">
        <v>371096.8</v>
      </c>
      <c r="W4205" s="40">
        <v>570412</v>
      </c>
      <c r="X4205" s="19">
        <v>98890</v>
      </c>
      <c r="Y4205" s="19">
        <v>154494.6</v>
      </c>
      <c r="Z4205" s="39">
        <v>1185127</v>
      </c>
      <c r="AA4205" s="40">
        <v>1322160.94</v>
      </c>
      <c r="AB4205" s="19">
        <v>8420</v>
      </c>
      <c r="AC4205" s="19">
        <v>328891.3</v>
      </c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3611793.55</v>
      </c>
      <c r="E4206" s="32">
        <f t="shared" si="131"/>
        <v>3825229.2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>
        <v>941165.9</v>
      </c>
      <c r="S4206" s="40">
        <v>229469.7</v>
      </c>
      <c r="T4206" s="19">
        <v>731554.21</v>
      </c>
      <c r="U4206" s="19">
        <v>131937.5</v>
      </c>
      <c r="V4206" s="39">
        <v>387065.5</v>
      </c>
      <c r="W4206" s="40">
        <v>478392.9</v>
      </c>
      <c r="X4206" s="19">
        <v>461365</v>
      </c>
      <c r="Y4206" s="19">
        <v>111336.4</v>
      </c>
      <c r="Z4206" s="39">
        <v>104542.3</v>
      </c>
      <c r="AA4206" s="40">
        <v>370036.1</v>
      </c>
      <c r="AB4206" s="19">
        <v>0</v>
      </c>
      <c r="AC4206" s="19">
        <v>297254</v>
      </c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2654476.44</v>
      </c>
      <c r="E4207" s="32">
        <f t="shared" si="131"/>
        <v>3515469.71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>
        <v>413424.73</v>
      </c>
      <c r="S4207" s="40">
        <v>222763.02</v>
      </c>
      <c r="T4207" s="19">
        <v>333196.75</v>
      </c>
      <c r="U4207" s="19">
        <v>128156.53</v>
      </c>
      <c r="V4207" s="39">
        <v>93170.72</v>
      </c>
      <c r="W4207" s="40">
        <v>296731.71999999997</v>
      </c>
      <c r="X4207" s="19">
        <v>212277.1</v>
      </c>
      <c r="Y4207" s="19">
        <v>542819.31999999995</v>
      </c>
      <c r="Z4207" s="39">
        <v>439558.55</v>
      </c>
      <c r="AA4207" s="40">
        <v>213293.23</v>
      </c>
      <c r="AB4207" s="19">
        <v>0</v>
      </c>
      <c r="AC4207" s="19">
        <v>344957.62</v>
      </c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3567587.37</v>
      </c>
      <c r="E4208" s="32">
        <f t="shared" si="131"/>
        <v>3931684.31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>
        <v>386669.22</v>
      </c>
      <c r="S4208" s="40">
        <v>633438</v>
      </c>
      <c r="T4208" s="19">
        <v>906768</v>
      </c>
      <c r="U4208" s="19">
        <v>314005.39</v>
      </c>
      <c r="V4208" s="39">
        <v>243435.39</v>
      </c>
      <c r="W4208" s="40">
        <v>198784</v>
      </c>
      <c r="X4208" s="19">
        <v>156276.96</v>
      </c>
      <c r="Y4208" s="19">
        <v>219297.53</v>
      </c>
      <c r="Z4208" s="39">
        <v>267310.52</v>
      </c>
      <c r="AA4208" s="40">
        <v>260164.87</v>
      </c>
      <c r="AB4208" s="19">
        <v>36700</v>
      </c>
      <c r="AC4208" s="19">
        <v>81785.31</v>
      </c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1826652.28</v>
      </c>
      <c r="E4209" s="32">
        <f t="shared" si="131"/>
        <v>2008896.02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>
        <v>308015</v>
      </c>
      <c r="S4209" s="40">
        <v>0</v>
      </c>
      <c r="T4209" s="19">
        <v>71259</v>
      </c>
      <c r="U4209" s="19">
        <v>0</v>
      </c>
      <c r="V4209" s="39">
        <v>244900</v>
      </c>
      <c r="W4209" s="40">
        <v>245770</v>
      </c>
      <c r="X4209" s="19">
        <v>46560</v>
      </c>
      <c r="Y4209" s="19">
        <v>139389</v>
      </c>
      <c r="Z4209" s="39">
        <v>152224</v>
      </c>
      <c r="AA4209" s="40">
        <v>460585</v>
      </c>
      <c r="AB4209" s="19">
        <v>0</v>
      </c>
      <c r="AC4209" s="19">
        <v>33340</v>
      </c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885300</v>
      </c>
      <c r="E4210" s="32">
        <f t="shared" si="131"/>
        <v>885300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>
        <v>0</v>
      </c>
      <c r="W4210" s="42">
        <v>499300</v>
      </c>
      <c r="X4210" s="22">
        <v>499300</v>
      </c>
      <c r="Y4210" s="22">
        <v>0</v>
      </c>
      <c r="Z4210" s="41"/>
      <c r="AA4210" s="42"/>
      <c r="AB4210" s="22">
        <v>386000</v>
      </c>
      <c r="AC4210" s="22">
        <v>386000</v>
      </c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343503.55</v>
      </c>
      <c r="E4214" s="32">
        <f t="shared" si="131"/>
        <v>264182.86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>
        <v>21174</v>
      </c>
      <c r="S4214" s="40">
        <v>39385</v>
      </c>
      <c r="T4214" s="19">
        <v>38395</v>
      </c>
      <c r="U4214" s="19">
        <v>1605</v>
      </c>
      <c r="V4214" s="39">
        <v>76820</v>
      </c>
      <c r="W4214" s="40">
        <v>24074.44</v>
      </c>
      <c r="X4214" s="19">
        <v>38422</v>
      </c>
      <c r="Y4214" s="19">
        <v>27631.439999999999</v>
      </c>
      <c r="Z4214" s="39">
        <v>0</v>
      </c>
      <c r="AA4214" s="40">
        <v>22295</v>
      </c>
      <c r="AB4214" s="19">
        <v>0</v>
      </c>
      <c r="AC4214" s="19">
        <v>21192</v>
      </c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263972.95</v>
      </c>
      <c r="E4217" s="32">
        <f t="shared" si="131"/>
        <v>1198916.5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>
        <v>0</v>
      </c>
      <c r="S4217" s="40">
        <v>92686</v>
      </c>
      <c r="T4217" s="19">
        <v>7960.8</v>
      </c>
      <c r="U4217" s="19">
        <v>52806.5</v>
      </c>
      <c r="V4217" s="39">
        <v>0</v>
      </c>
      <c r="W4217" s="40">
        <v>108179</v>
      </c>
      <c r="X4217" s="19">
        <v>0</v>
      </c>
      <c r="Y4217" s="19">
        <v>118069</v>
      </c>
      <c r="Z4217" s="39">
        <v>0</v>
      </c>
      <c r="AA4217" s="40">
        <v>157883.5</v>
      </c>
      <c r="AB4217" s="19">
        <v>0</v>
      </c>
      <c r="AC4217" s="19">
        <v>97188</v>
      </c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135246.94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>
        <v>0</v>
      </c>
      <c r="S4218" s="42">
        <v>0</v>
      </c>
      <c r="T4218" s="22">
        <v>0</v>
      </c>
      <c r="U4218" s="22">
        <v>0</v>
      </c>
      <c r="V4218" s="41">
        <v>0</v>
      </c>
      <c r="W4218" s="42">
        <v>0</v>
      </c>
      <c r="X4218" s="22">
        <v>0</v>
      </c>
      <c r="Y4218" s="22">
        <v>0</v>
      </c>
      <c r="Z4218" s="41">
        <v>0</v>
      </c>
      <c r="AA4218" s="42">
        <v>0</v>
      </c>
      <c r="AB4218" s="22">
        <v>135246.94</v>
      </c>
      <c r="AC4218" s="22">
        <v>0</v>
      </c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>
        <v>0</v>
      </c>
      <c r="S4221" s="42">
        <v>0</v>
      </c>
      <c r="T4221" s="22">
        <v>0</v>
      </c>
      <c r="U4221" s="22">
        <v>0</v>
      </c>
      <c r="V4221" s="41">
        <v>0</v>
      </c>
      <c r="W4221" s="42">
        <v>0</v>
      </c>
      <c r="X4221" s="22">
        <v>0</v>
      </c>
      <c r="Y4221" s="22">
        <v>0</v>
      </c>
      <c r="Z4221" s="41">
        <v>0</v>
      </c>
      <c r="AA4221" s="42">
        <v>0</v>
      </c>
      <c r="AB4221" s="22">
        <v>0</v>
      </c>
      <c r="AC4221" s="22">
        <v>0</v>
      </c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3190066.8899999997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>
        <v>0</v>
      </c>
      <c r="S4222" s="40">
        <v>0</v>
      </c>
      <c r="T4222" s="19">
        <v>0</v>
      </c>
      <c r="U4222" s="19">
        <v>0</v>
      </c>
      <c r="V4222" s="39">
        <v>0</v>
      </c>
      <c r="W4222" s="40">
        <v>0</v>
      </c>
      <c r="X4222" s="19">
        <v>631357.86</v>
      </c>
      <c r="Y4222" s="19">
        <v>0</v>
      </c>
      <c r="Z4222" s="39">
        <v>0</v>
      </c>
      <c r="AA4222" s="40">
        <v>0</v>
      </c>
      <c r="AB4222" s="19">
        <v>2069656.16</v>
      </c>
      <c r="AC4222" s="19">
        <v>0</v>
      </c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>
        <v>0</v>
      </c>
      <c r="S4223" s="40">
        <v>0</v>
      </c>
      <c r="T4223" s="19">
        <v>0</v>
      </c>
      <c r="U4223" s="19">
        <v>0</v>
      </c>
      <c r="V4223" s="39">
        <v>0</v>
      </c>
      <c r="W4223" s="40">
        <v>0</v>
      </c>
      <c r="X4223" s="19">
        <v>0</v>
      </c>
      <c r="Y4223" s="19">
        <v>0</v>
      </c>
      <c r="Z4223" s="39">
        <v>0</v>
      </c>
      <c r="AA4223" s="40">
        <v>0</v>
      </c>
      <c r="AB4223" s="19">
        <v>0</v>
      </c>
      <c r="AC4223" s="19">
        <v>0</v>
      </c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>
        <v>0</v>
      </c>
      <c r="S4224" s="40">
        <v>0</v>
      </c>
      <c r="T4224" s="19">
        <v>0</v>
      </c>
      <c r="U4224" s="19">
        <v>0</v>
      </c>
      <c r="V4224" s="39">
        <v>0</v>
      </c>
      <c r="W4224" s="40">
        <v>0</v>
      </c>
      <c r="X4224" s="19">
        <v>0</v>
      </c>
      <c r="Y4224" s="19">
        <v>0</v>
      </c>
      <c r="Z4224" s="39">
        <v>0</v>
      </c>
      <c r="AA4224" s="40">
        <v>0</v>
      </c>
      <c r="AB4224" s="19">
        <v>0</v>
      </c>
      <c r="AC4224" s="19">
        <v>0</v>
      </c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976908.45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>
        <v>0</v>
      </c>
      <c r="AC4236" s="22">
        <v>976908.45</v>
      </c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7749405</v>
      </c>
      <c r="E4242" s="32">
        <f t="shared" si="133"/>
        <v>7779150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>
        <v>660440</v>
      </c>
      <c r="S4242" s="40">
        <v>575650</v>
      </c>
      <c r="T4242" s="19">
        <v>575650</v>
      </c>
      <c r="U4242" s="19">
        <v>575650</v>
      </c>
      <c r="V4242" s="39">
        <v>575650</v>
      </c>
      <c r="W4242" s="40">
        <v>720000</v>
      </c>
      <c r="X4242" s="19">
        <v>720000</v>
      </c>
      <c r="Y4242" s="19">
        <v>625505</v>
      </c>
      <c r="Z4242" s="39">
        <v>625505</v>
      </c>
      <c r="AA4242" s="40">
        <v>670000</v>
      </c>
      <c r="AB4242" s="19">
        <v>670000</v>
      </c>
      <c r="AC4242" s="19">
        <v>680865</v>
      </c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621320</v>
      </c>
      <c r="E4243" s="32">
        <f t="shared" si="133"/>
        <v>613940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>
        <v>53780</v>
      </c>
      <c r="S4243" s="40">
        <v>46860</v>
      </c>
      <c r="T4243" s="19">
        <v>46860</v>
      </c>
      <c r="U4243" s="19">
        <v>46860</v>
      </c>
      <c r="V4243" s="39">
        <v>46860</v>
      </c>
      <c r="W4243" s="40">
        <v>50000</v>
      </c>
      <c r="X4243" s="19">
        <v>50000</v>
      </c>
      <c r="Y4243" s="19">
        <v>49940</v>
      </c>
      <c r="Z4243" s="39">
        <v>49940</v>
      </c>
      <c r="AA4243" s="40">
        <v>50000</v>
      </c>
      <c r="AB4243" s="19">
        <v>50000</v>
      </c>
      <c r="AC4243" s="19">
        <v>50420</v>
      </c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4803434.57</v>
      </c>
      <c r="E4246" s="32">
        <f t="shared" si="133"/>
        <v>4468834.12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>
        <v>0</v>
      </c>
      <c r="S4246" s="40">
        <v>273200</v>
      </c>
      <c r="T4246" s="19">
        <v>0</v>
      </c>
      <c r="U4246" s="19">
        <v>273200</v>
      </c>
      <c r="V4246" s="39">
        <v>1003034.12</v>
      </c>
      <c r="W4246" s="40">
        <v>712534.12</v>
      </c>
      <c r="X4246" s="19">
        <v>0</v>
      </c>
      <c r="Y4246" s="19">
        <v>307300</v>
      </c>
      <c r="Z4246" s="39">
        <v>0</v>
      </c>
      <c r="AA4246" s="40">
        <v>307300</v>
      </c>
      <c r="AB4246" s="19">
        <v>178800.45</v>
      </c>
      <c r="AC4246" s="19">
        <v>307300</v>
      </c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2652186.6</v>
      </c>
      <c r="E4248" s="32">
        <f t="shared" si="133"/>
        <v>2813784.3699999996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>
        <v>2354</v>
      </c>
      <c r="S4248" s="40">
        <v>208640.14</v>
      </c>
      <c r="T4248" s="19">
        <v>17033</v>
      </c>
      <c r="U4248" s="19">
        <v>226945.72</v>
      </c>
      <c r="V4248" s="39">
        <v>1712</v>
      </c>
      <c r="W4248" s="40">
        <v>221341.99</v>
      </c>
      <c r="X4248" s="19">
        <v>447759.56</v>
      </c>
      <c r="Y4248" s="19">
        <v>242523.49</v>
      </c>
      <c r="Z4248" s="39">
        <v>0</v>
      </c>
      <c r="AA4248" s="40">
        <v>248000</v>
      </c>
      <c r="AB4248" s="19">
        <v>1046390.17</v>
      </c>
      <c r="AC4248" s="19">
        <v>548630.02</v>
      </c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20882.830000000002</v>
      </c>
      <c r="E4251" s="32">
        <f t="shared" si="133"/>
        <v>38388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>
        <v>0</v>
      </c>
      <c r="S4251" s="40">
        <v>0</v>
      </c>
      <c r="T4251" s="19">
        <v>60</v>
      </c>
      <c r="U4251" s="19">
        <v>0</v>
      </c>
      <c r="V4251" s="39">
        <v>1898</v>
      </c>
      <c r="W4251" s="40">
        <v>0</v>
      </c>
      <c r="X4251" s="19">
        <v>1110</v>
      </c>
      <c r="Y4251" s="19">
        <v>0</v>
      </c>
      <c r="Z4251" s="39">
        <v>5738</v>
      </c>
      <c r="AA4251" s="40">
        <v>1828</v>
      </c>
      <c r="AB4251" s="19">
        <v>2095</v>
      </c>
      <c r="AC4251" s="19">
        <v>0</v>
      </c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38681.5</v>
      </c>
      <c r="E4253" s="32">
        <f t="shared" si="133"/>
        <v>327200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>
        <v>16000</v>
      </c>
      <c r="S4253" s="40">
        <v>0</v>
      </c>
      <c r="T4253" s="19">
        <v>0</v>
      </c>
      <c r="U4253" s="19">
        <v>0</v>
      </c>
      <c r="V4253" s="39">
        <v>0</v>
      </c>
      <c r="W4253" s="40">
        <v>0</v>
      </c>
      <c r="X4253" s="19">
        <v>0</v>
      </c>
      <c r="Y4253" s="19">
        <v>49000</v>
      </c>
      <c r="Z4253" s="39">
        <v>0</v>
      </c>
      <c r="AA4253" s="40">
        <v>128200</v>
      </c>
      <c r="AB4253" s="19">
        <v>0</v>
      </c>
      <c r="AC4253" s="19">
        <v>150000</v>
      </c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40000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>
        <v>0</v>
      </c>
      <c r="U4254" s="19">
        <v>0</v>
      </c>
      <c r="V4254" s="39">
        <v>40000</v>
      </c>
      <c r="W4254" s="40">
        <v>0</v>
      </c>
      <c r="X4254" s="19">
        <v>0</v>
      </c>
      <c r="Y4254" s="19">
        <v>0</v>
      </c>
      <c r="Z4254" s="39">
        <v>0</v>
      </c>
      <c r="AA4254" s="40">
        <v>0</v>
      </c>
      <c r="AB4254" s="19">
        <v>0</v>
      </c>
      <c r="AC4254" s="19">
        <v>0</v>
      </c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31013.26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>
        <v>0</v>
      </c>
      <c r="S4255" s="40">
        <v>0</v>
      </c>
      <c r="T4255" s="19">
        <v>0</v>
      </c>
      <c r="U4255" s="19">
        <v>0</v>
      </c>
      <c r="V4255" s="39">
        <v>0</v>
      </c>
      <c r="W4255" s="40">
        <v>1437.05</v>
      </c>
      <c r="X4255" s="19">
        <v>0</v>
      </c>
      <c r="Y4255" s="19">
        <v>0</v>
      </c>
      <c r="Z4255" s="39">
        <v>0</v>
      </c>
      <c r="AA4255" s="40">
        <v>0</v>
      </c>
      <c r="AB4255" s="19">
        <v>0</v>
      </c>
      <c r="AC4255" s="19">
        <v>27181.119999999999</v>
      </c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131.81</v>
      </c>
      <c r="E4256" s="32">
        <f t="shared" si="133"/>
        <v>131.81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>
        <v>0</v>
      </c>
      <c r="W4256" s="42">
        <v>64.959999999999994</v>
      </c>
      <c r="X4256" s="22">
        <v>0</v>
      </c>
      <c r="Y4256" s="22">
        <v>66.849999999999994</v>
      </c>
      <c r="Z4256" s="41">
        <v>131.81</v>
      </c>
      <c r="AA4256" s="42">
        <v>0</v>
      </c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1600209.56</v>
      </c>
      <c r="E4257" s="32">
        <f t="shared" si="133"/>
        <v>1438977.5599999998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>
        <v>37840</v>
      </c>
      <c r="S4257" s="40">
        <v>37840</v>
      </c>
      <c r="T4257" s="19">
        <v>49940</v>
      </c>
      <c r="U4257" s="19">
        <v>37840</v>
      </c>
      <c r="V4257" s="39">
        <v>78548.399999999994</v>
      </c>
      <c r="W4257" s="40">
        <v>96048.4</v>
      </c>
      <c r="X4257" s="19">
        <v>113948</v>
      </c>
      <c r="Y4257" s="19">
        <v>113948</v>
      </c>
      <c r="Z4257" s="39">
        <v>135867</v>
      </c>
      <c r="AA4257" s="40">
        <v>145117</v>
      </c>
      <c r="AB4257" s="19">
        <v>324619</v>
      </c>
      <c r="AC4257" s="19">
        <v>122283</v>
      </c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262167.51</v>
      </c>
      <c r="E4259" s="32">
        <f t="shared" si="133"/>
        <v>249815.69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>
        <v>30547.32</v>
      </c>
      <c r="S4259" s="40">
        <v>39884.839999999997</v>
      </c>
      <c r="T4259" s="19">
        <v>39884.839999999997</v>
      </c>
      <c r="U4259" s="19">
        <v>34084.400000000001</v>
      </c>
      <c r="V4259" s="39">
        <v>34084.400000000001</v>
      </c>
      <c r="W4259" s="40">
        <v>34180.57</v>
      </c>
      <c r="X4259" s="19">
        <v>34181.57</v>
      </c>
      <c r="Y4259" s="19">
        <v>21444.07</v>
      </c>
      <c r="Z4259" s="39">
        <v>21444.07</v>
      </c>
      <c r="AA4259" s="40">
        <v>22597.31</v>
      </c>
      <c r="AB4259" s="19">
        <v>22597.31</v>
      </c>
      <c r="AC4259" s="19">
        <v>9208.4699999999993</v>
      </c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99533.98000000001</v>
      </c>
      <c r="E4260" s="32">
        <f t="shared" si="133"/>
        <v>99533.98000000001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>
        <v>8311.6</v>
      </c>
      <c r="S4260" s="42">
        <v>8311.6</v>
      </c>
      <c r="T4260" s="22">
        <v>8515.6</v>
      </c>
      <c r="U4260" s="22">
        <v>8515.6</v>
      </c>
      <c r="V4260" s="41">
        <v>8515.6</v>
      </c>
      <c r="W4260" s="42">
        <v>8515.6</v>
      </c>
      <c r="X4260" s="22">
        <v>8515.6</v>
      </c>
      <c r="Y4260" s="22">
        <v>8515.6</v>
      </c>
      <c r="Z4260" s="41">
        <v>8515.6</v>
      </c>
      <c r="AA4260" s="42">
        <v>8515.6</v>
      </c>
      <c r="AB4260" s="22">
        <v>8318</v>
      </c>
      <c r="AC4260" s="22">
        <v>8318</v>
      </c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466967</v>
      </c>
      <c r="E4262" s="32">
        <f t="shared" si="133"/>
        <v>438720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>
        <v>8770</v>
      </c>
      <c r="S4262" s="40">
        <v>9730</v>
      </c>
      <c r="T4262" s="19">
        <v>28478</v>
      </c>
      <c r="U4262" s="19">
        <v>9756</v>
      </c>
      <c r="V4262" s="39">
        <v>29053</v>
      </c>
      <c r="W4262" s="40">
        <v>50058</v>
      </c>
      <c r="X4262" s="19">
        <v>50058</v>
      </c>
      <c r="Y4262" s="19">
        <v>40423</v>
      </c>
      <c r="Z4262" s="39">
        <v>40423</v>
      </c>
      <c r="AA4262" s="40">
        <v>40776</v>
      </c>
      <c r="AB4262" s="19">
        <v>40776</v>
      </c>
      <c r="AC4262" s="19">
        <v>15604</v>
      </c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620800</v>
      </c>
      <c r="E4264" s="32">
        <f t="shared" si="133"/>
        <v>1390526.6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>
        <v>0</v>
      </c>
      <c r="S4264" s="42">
        <v>1390526.6</v>
      </c>
      <c r="T4264" s="22">
        <v>0</v>
      </c>
      <c r="U4264" s="22">
        <v>0</v>
      </c>
      <c r="V4264" s="41">
        <v>0</v>
      </c>
      <c r="W4264" s="42">
        <v>0</v>
      </c>
      <c r="X4264" s="22">
        <v>0</v>
      </c>
      <c r="Y4264" s="22">
        <v>0</v>
      </c>
      <c r="Z4264" s="41">
        <v>0</v>
      </c>
      <c r="AA4264" s="42">
        <v>0</v>
      </c>
      <c r="AB4264" s="22">
        <v>100000</v>
      </c>
      <c r="AC4264" s="22">
        <v>0</v>
      </c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1049000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>
        <v>77181.759999999995</v>
      </c>
      <c r="S4265" s="40">
        <v>0</v>
      </c>
      <c r="T4265" s="19">
        <v>74886.179999999993</v>
      </c>
      <c r="U4265" s="19">
        <v>0</v>
      </c>
      <c r="V4265" s="39">
        <v>67227.009999999995</v>
      </c>
      <c r="W4265" s="40">
        <v>0</v>
      </c>
      <c r="X4265" s="19">
        <v>66510.649999999994</v>
      </c>
      <c r="Y4265" s="19">
        <v>0</v>
      </c>
      <c r="Z4265" s="39">
        <v>85913.95</v>
      </c>
      <c r="AA4265" s="40">
        <v>0</v>
      </c>
      <c r="AB4265" s="19">
        <v>194135.8</v>
      </c>
      <c r="AC4265" s="19">
        <v>0</v>
      </c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5624793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>
        <v>0</v>
      </c>
      <c r="S4266" s="40">
        <v>0</v>
      </c>
      <c r="T4266" s="19">
        <v>978021</v>
      </c>
      <c r="U4266" s="19">
        <v>0</v>
      </c>
      <c r="V4266" s="39">
        <v>0</v>
      </c>
      <c r="W4266" s="40">
        <v>0</v>
      </c>
      <c r="X4266" s="19">
        <v>1062389</v>
      </c>
      <c r="Y4266" s="19">
        <v>0</v>
      </c>
      <c r="Z4266" s="39">
        <v>0</v>
      </c>
      <c r="AA4266" s="40">
        <v>0</v>
      </c>
      <c r="AB4266" s="19">
        <v>227584</v>
      </c>
      <c r="AC4266" s="19">
        <v>0</v>
      </c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4378826.91</v>
      </c>
      <c r="E4267" s="32">
        <f t="shared" si="133"/>
        <v>4638902.79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>
        <v>0</v>
      </c>
      <c r="S4267" s="40">
        <v>905722.5</v>
      </c>
      <c r="T4267" s="19">
        <v>2112032.34</v>
      </c>
      <c r="U4267" s="19">
        <v>0</v>
      </c>
      <c r="V4267" s="39">
        <v>0</v>
      </c>
      <c r="W4267" s="40">
        <v>0</v>
      </c>
      <c r="X4267" s="19">
        <v>272436</v>
      </c>
      <c r="Y4267" s="19">
        <v>0</v>
      </c>
      <c r="Z4267" s="39">
        <v>0</v>
      </c>
      <c r="AA4267" s="40">
        <v>458257.06</v>
      </c>
      <c r="AB4267" s="19">
        <v>1419547.58</v>
      </c>
      <c r="AC4267" s="19">
        <v>238729.5</v>
      </c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5460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>
        <v>0</v>
      </c>
      <c r="S4270" s="42">
        <v>0</v>
      </c>
      <c r="T4270" s="22">
        <v>0</v>
      </c>
      <c r="U4270" s="22">
        <v>0</v>
      </c>
      <c r="V4270" s="41">
        <v>0</v>
      </c>
      <c r="W4270" s="42">
        <v>0</v>
      </c>
      <c r="X4270" s="22">
        <v>0</v>
      </c>
      <c r="Y4270" s="22">
        <v>0</v>
      </c>
      <c r="Z4270" s="41">
        <v>0</v>
      </c>
      <c r="AA4270" s="42">
        <v>260</v>
      </c>
      <c r="AB4270" s="22">
        <v>0</v>
      </c>
      <c r="AC4270" s="22">
        <v>0</v>
      </c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14700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>
        <v>0</v>
      </c>
      <c r="S4271" s="42">
        <v>0</v>
      </c>
      <c r="T4271" s="22">
        <v>0</v>
      </c>
      <c r="U4271" s="22">
        <v>0</v>
      </c>
      <c r="V4271" s="41">
        <v>0</v>
      </c>
      <c r="W4271" s="42">
        <v>0</v>
      </c>
      <c r="X4271" s="22">
        <v>0</v>
      </c>
      <c r="Y4271" s="22">
        <v>0</v>
      </c>
      <c r="Z4271" s="41">
        <v>0</v>
      </c>
      <c r="AA4271" s="42">
        <v>700</v>
      </c>
      <c r="AB4271" s="22">
        <v>0</v>
      </c>
      <c r="AC4271" s="22">
        <v>0</v>
      </c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8652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>
        <v>0</v>
      </c>
      <c r="S4272" s="42">
        <v>0</v>
      </c>
      <c r="T4272" s="22">
        <v>0</v>
      </c>
      <c r="U4272" s="22">
        <v>0</v>
      </c>
      <c r="V4272" s="41">
        <v>0</v>
      </c>
      <c r="W4272" s="42">
        <v>0</v>
      </c>
      <c r="X4272" s="22">
        <v>0</v>
      </c>
      <c r="Y4272" s="22">
        <v>0</v>
      </c>
      <c r="Z4272" s="41">
        <v>0</v>
      </c>
      <c r="AA4272" s="42">
        <v>412</v>
      </c>
      <c r="AB4272" s="22">
        <v>0</v>
      </c>
      <c r="AC4272" s="22">
        <v>0</v>
      </c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202336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>
        <v>0</v>
      </c>
      <c r="AC4276" s="19">
        <v>202336</v>
      </c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1219000</v>
      </c>
      <c r="E4286" s="32">
        <f t="shared" si="133"/>
        <v>699486.8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>
        <v>0</v>
      </c>
      <c r="S4286" s="42">
        <v>10000</v>
      </c>
      <c r="T4286" s="22">
        <v>769000</v>
      </c>
      <c r="U4286" s="22">
        <v>0</v>
      </c>
      <c r="V4286" s="41">
        <v>0</v>
      </c>
      <c r="W4286" s="42">
        <v>10000</v>
      </c>
      <c r="X4286" s="22">
        <v>0</v>
      </c>
      <c r="Y4286" s="22">
        <v>25986.799999999999</v>
      </c>
      <c r="Z4286" s="41">
        <v>0</v>
      </c>
      <c r="AA4286" s="42">
        <v>0</v>
      </c>
      <c r="AB4286" s="22">
        <v>0</v>
      </c>
      <c r="AC4286" s="22">
        <v>0</v>
      </c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>
        <v>0</v>
      </c>
      <c r="S4290" s="42">
        <v>0</v>
      </c>
      <c r="T4290" s="22">
        <v>0</v>
      </c>
      <c r="U4290" s="22">
        <v>0</v>
      </c>
      <c r="V4290" s="41">
        <v>0</v>
      </c>
      <c r="W4290" s="42">
        <v>0</v>
      </c>
      <c r="X4290" s="22">
        <v>0</v>
      </c>
      <c r="Y4290" s="22">
        <v>0</v>
      </c>
      <c r="Z4290" s="41">
        <v>0</v>
      </c>
      <c r="AA4290" s="42">
        <v>0</v>
      </c>
      <c r="AB4290" s="22">
        <v>0</v>
      </c>
      <c r="AC4290" s="22">
        <v>0</v>
      </c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>
        <v>0</v>
      </c>
      <c r="AA4291" s="40">
        <v>0</v>
      </c>
      <c r="AB4291" s="19">
        <v>0</v>
      </c>
      <c r="AC4291" s="19">
        <v>0</v>
      </c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561839.5</v>
      </c>
      <c r="E4292" s="32">
        <f t="shared" ref="E4292:E4355" si="135">G4292+I4292+K4292+M4292+O4292+Q4292+S4292+U4292+W4292+Y4292+AA4292+AC4292</f>
        <v>1065031.1299999999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>
        <v>0</v>
      </c>
      <c r="S4292" s="40">
        <v>0</v>
      </c>
      <c r="T4292" s="19">
        <v>43000</v>
      </c>
      <c r="U4292" s="19">
        <v>43000</v>
      </c>
      <c r="V4292" s="39">
        <v>0</v>
      </c>
      <c r="W4292" s="40">
        <v>0</v>
      </c>
      <c r="X4292" s="19">
        <v>1169</v>
      </c>
      <c r="Y4292" s="19">
        <v>0</v>
      </c>
      <c r="Z4292" s="39">
        <v>0</v>
      </c>
      <c r="AA4292" s="40">
        <v>0</v>
      </c>
      <c r="AB4292" s="19">
        <v>0</v>
      </c>
      <c r="AC4292" s="19">
        <v>0</v>
      </c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>
        <v>0</v>
      </c>
      <c r="S4293" s="42">
        <v>0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0</v>
      </c>
      <c r="Z4293" s="41">
        <v>0</v>
      </c>
      <c r="AA4293" s="42">
        <v>0</v>
      </c>
      <c r="AB4293" s="22">
        <v>0</v>
      </c>
      <c r="AC4293" s="22">
        <v>0</v>
      </c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79800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>
        <v>0</v>
      </c>
      <c r="S4314" s="40">
        <v>400</v>
      </c>
      <c r="T4314" s="19">
        <v>0</v>
      </c>
      <c r="U4314" s="19">
        <v>12700</v>
      </c>
      <c r="V4314" s="39">
        <v>0</v>
      </c>
      <c r="W4314" s="40">
        <v>15000</v>
      </c>
      <c r="X4314" s="19">
        <v>0</v>
      </c>
      <c r="Y4314" s="19">
        <v>0</v>
      </c>
      <c r="Z4314" s="39">
        <v>0</v>
      </c>
      <c r="AA4314" s="40">
        <v>0</v>
      </c>
      <c r="AB4314" s="19">
        <v>0</v>
      </c>
      <c r="AC4314" s="19">
        <v>0</v>
      </c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40012.799999999996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>
        <v>0</v>
      </c>
      <c r="S4315" s="40">
        <v>3905.34</v>
      </c>
      <c r="T4315" s="19">
        <v>0</v>
      </c>
      <c r="U4315" s="19">
        <v>6162.55</v>
      </c>
      <c r="V4315" s="39">
        <v>0</v>
      </c>
      <c r="W4315" s="40">
        <v>2816.56</v>
      </c>
      <c r="X4315" s="19">
        <v>0</v>
      </c>
      <c r="Y4315" s="19">
        <v>0</v>
      </c>
      <c r="Z4315" s="39">
        <v>0</v>
      </c>
      <c r="AA4315" s="40">
        <v>0</v>
      </c>
      <c r="AB4315" s="19">
        <v>0</v>
      </c>
      <c r="AC4315" s="19">
        <v>0</v>
      </c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148323</v>
      </c>
      <c r="E4318" s="32">
        <f t="shared" si="135"/>
        <v>2637846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>
        <v>7075</v>
      </c>
      <c r="S4318" s="40">
        <v>112231</v>
      </c>
      <c r="T4318" s="19">
        <v>16019</v>
      </c>
      <c r="U4318" s="19">
        <v>85559</v>
      </c>
      <c r="V4318" s="39">
        <v>5292</v>
      </c>
      <c r="W4318" s="40">
        <v>108655</v>
      </c>
      <c r="X4318" s="19">
        <v>22418</v>
      </c>
      <c r="Y4318" s="19">
        <v>145170</v>
      </c>
      <c r="Z4318" s="39">
        <v>14241</v>
      </c>
      <c r="AA4318" s="40">
        <v>283146</v>
      </c>
      <c r="AB4318" s="19">
        <v>4829</v>
      </c>
      <c r="AC4318" s="19">
        <v>273564</v>
      </c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5914</v>
      </c>
      <c r="E4319" s="32">
        <f t="shared" si="135"/>
        <v>756770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>
        <v>2600</v>
      </c>
      <c r="S4319" s="40">
        <v>6992</v>
      </c>
      <c r="T4319" s="19">
        <v>0</v>
      </c>
      <c r="U4319" s="19">
        <v>7543</v>
      </c>
      <c r="V4319" s="39">
        <v>0</v>
      </c>
      <c r="W4319" s="40">
        <v>69562</v>
      </c>
      <c r="X4319" s="19">
        <v>0</v>
      </c>
      <c r="Y4319" s="19">
        <v>109987</v>
      </c>
      <c r="Z4319" s="39">
        <v>0</v>
      </c>
      <c r="AA4319" s="40">
        <v>126419</v>
      </c>
      <c r="AB4319" s="19">
        <v>2114</v>
      </c>
      <c r="AC4319" s="19">
        <v>123180</v>
      </c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123784</v>
      </c>
      <c r="E4324" s="32">
        <f t="shared" si="135"/>
        <v>2749955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>
        <v>330</v>
      </c>
      <c r="S4324" s="40">
        <v>169452</v>
      </c>
      <c r="T4324" s="19">
        <v>1375</v>
      </c>
      <c r="U4324" s="19">
        <v>167493</v>
      </c>
      <c r="V4324" s="39">
        <v>975</v>
      </c>
      <c r="W4324" s="40">
        <v>215991</v>
      </c>
      <c r="X4324" s="19">
        <v>39660</v>
      </c>
      <c r="Y4324" s="19">
        <v>222419</v>
      </c>
      <c r="Z4324" s="39">
        <v>858</v>
      </c>
      <c r="AA4324" s="40">
        <v>273539</v>
      </c>
      <c r="AB4324" s="19">
        <v>961</v>
      </c>
      <c r="AC4324" s="19">
        <v>216433</v>
      </c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1580042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>
        <v>0</v>
      </c>
      <c r="S4325" s="40">
        <v>52898</v>
      </c>
      <c r="T4325" s="19">
        <v>0</v>
      </c>
      <c r="U4325" s="19">
        <v>58139</v>
      </c>
      <c r="V4325" s="39">
        <v>0</v>
      </c>
      <c r="W4325" s="40">
        <v>42192</v>
      </c>
      <c r="X4325" s="19">
        <v>0</v>
      </c>
      <c r="Y4325" s="19">
        <v>134346</v>
      </c>
      <c r="Z4325" s="39">
        <v>0</v>
      </c>
      <c r="AA4325" s="40">
        <v>241798</v>
      </c>
      <c r="AB4325" s="19">
        <v>0</v>
      </c>
      <c r="AC4325" s="19">
        <v>200277</v>
      </c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226549.72999999998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>
        <v>9193.85</v>
      </c>
      <c r="S4326" s="40">
        <v>0</v>
      </c>
      <c r="T4326" s="19">
        <v>13762.25</v>
      </c>
      <c r="U4326" s="19">
        <v>0</v>
      </c>
      <c r="V4326" s="39">
        <v>5068.21</v>
      </c>
      <c r="W4326" s="40">
        <v>0</v>
      </c>
      <c r="X4326" s="19">
        <v>4807.21</v>
      </c>
      <c r="Y4326" s="19">
        <v>0</v>
      </c>
      <c r="Z4326" s="39">
        <v>24194.14</v>
      </c>
      <c r="AA4326" s="40">
        <v>0</v>
      </c>
      <c r="AB4326" s="19">
        <v>40967.129999999997</v>
      </c>
      <c r="AC4326" s="19">
        <v>0</v>
      </c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129215.48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>
        <v>0</v>
      </c>
      <c r="S4327" s="40">
        <v>6235.03</v>
      </c>
      <c r="T4327" s="19">
        <v>0</v>
      </c>
      <c r="U4327" s="19">
        <v>0</v>
      </c>
      <c r="V4327" s="39">
        <v>0</v>
      </c>
      <c r="W4327" s="40">
        <v>7920.9</v>
      </c>
      <c r="X4327" s="19">
        <v>0</v>
      </c>
      <c r="Y4327" s="19">
        <v>2822.49</v>
      </c>
      <c r="Z4327" s="39">
        <v>0</v>
      </c>
      <c r="AA4327" s="40">
        <v>28801.439999999999</v>
      </c>
      <c r="AB4327" s="19">
        <v>0</v>
      </c>
      <c r="AC4327" s="19">
        <v>3553.12</v>
      </c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10119</v>
      </c>
      <c r="E4328" s="32">
        <f t="shared" si="135"/>
        <v>196573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>
        <v>150</v>
      </c>
      <c r="S4328" s="40">
        <v>539</v>
      </c>
      <c r="T4328" s="19">
        <v>0</v>
      </c>
      <c r="U4328" s="19">
        <v>3581</v>
      </c>
      <c r="V4328" s="39">
        <v>0</v>
      </c>
      <c r="W4328" s="40">
        <v>18931</v>
      </c>
      <c r="X4328" s="19">
        <v>497</v>
      </c>
      <c r="Y4328" s="19">
        <v>27875</v>
      </c>
      <c r="Z4328" s="39">
        <v>3</v>
      </c>
      <c r="AA4328" s="40">
        <v>13997</v>
      </c>
      <c r="AB4328" s="19">
        <v>334</v>
      </c>
      <c r="AC4328" s="19">
        <v>8600</v>
      </c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1319</v>
      </c>
      <c r="E4329" s="32">
        <f t="shared" si="135"/>
        <v>102207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>
        <v>70</v>
      </c>
      <c r="S4329" s="40">
        <v>0</v>
      </c>
      <c r="T4329" s="19">
        <v>0</v>
      </c>
      <c r="U4329" s="19">
        <v>0</v>
      </c>
      <c r="V4329" s="39">
        <v>0</v>
      </c>
      <c r="W4329" s="40">
        <v>13955</v>
      </c>
      <c r="X4329" s="19">
        <v>694</v>
      </c>
      <c r="Y4329" s="19">
        <v>18219</v>
      </c>
      <c r="Z4329" s="39">
        <v>0</v>
      </c>
      <c r="AA4329" s="40">
        <v>7400</v>
      </c>
      <c r="AB4329" s="19">
        <v>0</v>
      </c>
      <c r="AC4329" s="19">
        <v>5102</v>
      </c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25954</v>
      </c>
      <c r="E4330" s="32">
        <f t="shared" si="135"/>
        <v>577646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>
        <v>0</v>
      </c>
      <c r="S4330" s="40">
        <v>46729</v>
      </c>
      <c r="T4330" s="19">
        <v>0</v>
      </c>
      <c r="U4330" s="19">
        <v>34868</v>
      </c>
      <c r="V4330" s="39">
        <v>0</v>
      </c>
      <c r="W4330" s="40">
        <v>40153</v>
      </c>
      <c r="X4330" s="19">
        <v>78</v>
      </c>
      <c r="Y4330" s="19">
        <v>28449</v>
      </c>
      <c r="Z4330" s="39">
        <v>0</v>
      </c>
      <c r="AA4330" s="40">
        <v>46760</v>
      </c>
      <c r="AB4330" s="19">
        <v>0</v>
      </c>
      <c r="AC4330" s="19">
        <v>45917</v>
      </c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449934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>
        <v>0</v>
      </c>
      <c r="S4331" s="40">
        <v>0</v>
      </c>
      <c r="T4331" s="19">
        <v>0</v>
      </c>
      <c r="U4331" s="19">
        <v>2828</v>
      </c>
      <c r="V4331" s="39">
        <v>0</v>
      </c>
      <c r="W4331" s="40">
        <v>17654</v>
      </c>
      <c r="X4331" s="19">
        <v>0</v>
      </c>
      <c r="Y4331" s="19">
        <v>41317</v>
      </c>
      <c r="Z4331" s="39">
        <v>0</v>
      </c>
      <c r="AA4331" s="40">
        <v>35953</v>
      </c>
      <c r="AB4331" s="19">
        <v>0</v>
      </c>
      <c r="AC4331" s="19">
        <v>2028</v>
      </c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107916.93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>
        <v>0</v>
      </c>
      <c r="S4332" s="42">
        <v>0</v>
      </c>
      <c r="T4332" s="22">
        <v>54.12</v>
      </c>
      <c r="U4332" s="22">
        <v>0</v>
      </c>
      <c r="V4332" s="41">
        <v>4236</v>
      </c>
      <c r="W4332" s="42">
        <v>0</v>
      </c>
      <c r="X4332" s="22">
        <v>0</v>
      </c>
      <c r="Y4332" s="22">
        <v>0</v>
      </c>
      <c r="Z4332" s="41">
        <v>1556.45</v>
      </c>
      <c r="AA4332" s="42">
        <v>0</v>
      </c>
      <c r="AB4332" s="22">
        <v>1897.45</v>
      </c>
      <c r="AC4332" s="22">
        <v>0</v>
      </c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4022.85</v>
      </c>
      <c r="E4333" s="32">
        <f t="shared" si="135"/>
        <v>27197.54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>
        <v>0</v>
      </c>
      <c r="S4333" s="40">
        <v>839.7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542.88</v>
      </c>
      <c r="Z4333" s="39">
        <v>4022.85</v>
      </c>
      <c r="AA4333" s="40">
        <v>6196.82</v>
      </c>
      <c r="AB4333" s="19">
        <v>0</v>
      </c>
      <c r="AC4333" s="19">
        <v>17.39</v>
      </c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66230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>
        <v>0</v>
      </c>
      <c r="S4334" s="42">
        <v>5042</v>
      </c>
      <c r="T4334" s="22">
        <v>0</v>
      </c>
      <c r="U4334" s="22">
        <v>2920</v>
      </c>
      <c r="V4334" s="41">
        <v>0</v>
      </c>
      <c r="W4334" s="42">
        <v>5532</v>
      </c>
      <c r="X4334" s="22">
        <v>0</v>
      </c>
      <c r="Y4334" s="22">
        <v>4858</v>
      </c>
      <c r="Z4334" s="41">
        <v>0</v>
      </c>
      <c r="AA4334" s="42">
        <v>2642</v>
      </c>
      <c r="AB4334" s="22">
        <v>0</v>
      </c>
      <c r="AC4334" s="22">
        <v>6016</v>
      </c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0</v>
      </c>
      <c r="Z4335" s="41">
        <v>0</v>
      </c>
      <c r="AA4335" s="42">
        <v>0</v>
      </c>
      <c r="AB4335" s="22">
        <v>0</v>
      </c>
      <c r="AC4335" s="22">
        <v>0</v>
      </c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>
        <v>0</v>
      </c>
      <c r="AA4336" s="42">
        <v>0</v>
      </c>
      <c r="AB4336" s="22">
        <v>0</v>
      </c>
      <c r="AC4336" s="22">
        <v>0</v>
      </c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2810357.05</v>
      </c>
      <c r="E4338" s="32">
        <f t="shared" si="135"/>
        <v>26395015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>
        <v>1816200</v>
      </c>
      <c r="S4338" s="40">
        <v>1793750</v>
      </c>
      <c r="T4338" s="19">
        <v>111400</v>
      </c>
      <c r="U4338" s="19">
        <v>1745862</v>
      </c>
      <c r="V4338" s="39">
        <v>98400</v>
      </c>
      <c r="W4338" s="40">
        <v>1953384</v>
      </c>
      <c r="X4338" s="19">
        <v>20750</v>
      </c>
      <c r="Y4338" s="19">
        <v>2024333</v>
      </c>
      <c r="Z4338" s="39">
        <v>18790</v>
      </c>
      <c r="AA4338" s="40">
        <v>2102133</v>
      </c>
      <c r="AB4338" s="19">
        <v>18150</v>
      </c>
      <c r="AC4338" s="19">
        <v>2382656</v>
      </c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4307134.0500000007</v>
      </c>
      <c r="E4339" s="32">
        <f t="shared" si="135"/>
        <v>19814302.91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>
        <v>1013675.65</v>
      </c>
      <c r="S4339" s="40">
        <v>860040</v>
      </c>
      <c r="T4339" s="19">
        <v>12477.1</v>
      </c>
      <c r="U4339" s="19">
        <v>914276.58</v>
      </c>
      <c r="V4339" s="39">
        <v>21936.55</v>
      </c>
      <c r="W4339" s="40">
        <v>1026283.45</v>
      </c>
      <c r="X4339" s="19">
        <v>28085.1</v>
      </c>
      <c r="Y4339" s="19">
        <v>1571445</v>
      </c>
      <c r="Z4339" s="39">
        <v>17580.2</v>
      </c>
      <c r="AA4339" s="40">
        <v>2056876</v>
      </c>
      <c r="AB4339" s="19">
        <v>1121461.3500000001</v>
      </c>
      <c r="AC4339" s="19">
        <v>1904572.69</v>
      </c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1390526.6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>
        <v>1390526.6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>
        <v>0</v>
      </c>
      <c r="AA4343" s="42">
        <v>0</v>
      </c>
      <c r="AB4343" s="22">
        <v>0</v>
      </c>
      <c r="AC4343" s="22">
        <v>0</v>
      </c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24512141.800000001</v>
      </c>
      <c r="E4344" s="32">
        <f t="shared" si="135"/>
        <v>36660403.450000003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>
        <v>0</v>
      </c>
      <c r="S4344" s="40">
        <v>68708.5</v>
      </c>
      <c r="T4344" s="19">
        <v>1741862</v>
      </c>
      <c r="U4344" s="19">
        <v>264096.75</v>
      </c>
      <c r="V4344" s="39">
        <v>1945384</v>
      </c>
      <c r="W4344" s="40">
        <v>325203.25</v>
      </c>
      <c r="X4344" s="19">
        <v>2015183</v>
      </c>
      <c r="Y4344" s="19">
        <v>69905.75</v>
      </c>
      <c r="Z4344" s="39">
        <v>2096793</v>
      </c>
      <c r="AA4344" s="40">
        <v>311183.75</v>
      </c>
      <c r="AB4344" s="19">
        <v>2377056</v>
      </c>
      <c r="AC4344" s="19">
        <v>601886.82999999996</v>
      </c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429344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>
        <v>56368</v>
      </c>
      <c r="S4346" s="40">
        <v>0</v>
      </c>
      <c r="T4346" s="19">
        <v>47330</v>
      </c>
      <c r="U4346" s="19">
        <v>0</v>
      </c>
      <c r="V4346" s="39">
        <v>46871</v>
      </c>
      <c r="W4346" s="40">
        <v>0</v>
      </c>
      <c r="X4346" s="19">
        <v>25882</v>
      </c>
      <c r="Y4346" s="19">
        <v>0</v>
      </c>
      <c r="Z4346" s="39">
        <v>34682</v>
      </c>
      <c r="AA4346" s="40">
        <v>0</v>
      </c>
      <c r="AB4346" s="19">
        <v>36624</v>
      </c>
      <c r="AC4346" s="19">
        <v>0</v>
      </c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1881688.62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>
        <v>0</v>
      </c>
      <c r="S4347" s="42">
        <v>195378.58</v>
      </c>
      <c r="T4347" s="22">
        <v>0</v>
      </c>
      <c r="U4347" s="22">
        <v>206113.95</v>
      </c>
      <c r="V4347" s="41">
        <v>0</v>
      </c>
      <c r="W4347" s="42">
        <v>517670</v>
      </c>
      <c r="X4347" s="22">
        <v>0</v>
      </c>
      <c r="Y4347" s="22">
        <v>119864.27</v>
      </c>
      <c r="Z4347" s="41">
        <v>0</v>
      </c>
      <c r="AA4347" s="42">
        <v>102338.5</v>
      </c>
      <c r="AB4347" s="22">
        <v>0</v>
      </c>
      <c r="AC4347" s="22">
        <v>181109.27</v>
      </c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1653963.02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>
        <v>0</v>
      </c>
      <c r="S4348" s="40">
        <v>339232.1</v>
      </c>
      <c r="T4348" s="19">
        <v>0</v>
      </c>
      <c r="U4348" s="19">
        <v>12841.2</v>
      </c>
      <c r="V4348" s="39">
        <v>0</v>
      </c>
      <c r="W4348" s="40">
        <v>392082.4</v>
      </c>
      <c r="X4348" s="19">
        <v>0</v>
      </c>
      <c r="Y4348" s="19">
        <v>418819.04</v>
      </c>
      <c r="Z4348" s="39">
        <v>0</v>
      </c>
      <c r="AA4348" s="40">
        <v>6279.3</v>
      </c>
      <c r="AB4348" s="19">
        <v>0</v>
      </c>
      <c r="AC4348" s="19">
        <v>54240</v>
      </c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624555.5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>
        <v>0</v>
      </c>
      <c r="S4349" s="42">
        <v>138150</v>
      </c>
      <c r="T4349" s="22">
        <v>0</v>
      </c>
      <c r="U4349" s="22">
        <v>55050</v>
      </c>
      <c r="V4349" s="41">
        <v>0</v>
      </c>
      <c r="W4349" s="42">
        <v>246055</v>
      </c>
      <c r="X4349" s="22">
        <v>0</v>
      </c>
      <c r="Y4349" s="22">
        <v>56175</v>
      </c>
      <c r="Z4349" s="41">
        <v>0</v>
      </c>
      <c r="AA4349" s="42">
        <v>0</v>
      </c>
      <c r="AB4349" s="22">
        <v>0</v>
      </c>
      <c r="AC4349" s="22">
        <v>93695.5</v>
      </c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4646239.4499999993</v>
      </c>
      <c r="E4351" s="32">
        <f t="shared" si="135"/>
        <v>653625.72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>
        <v>350010.48</v>
      </c>
      <c r="S4351" s="40">
        <v>0</v>
      </c>
      <c r="T4351" s="19">
        <v>256817.63</v>
      </c>
      <c r="U4351" s="19">
        <v>0</v>
      </c>
      <c r="V4351" s="39">
        <v>206221.78</v>
      </c>
      <c r="W4351" s="40">
        <v>0</v>
      </c>
      <c r="X4351" s="19">
        <v>145260.48000000001</v>
      </c>
      <c r="Y4351" s="19">
        <v>0</v>
      </c>
      <c r="Z4351" s="39">
        <v>298972.63</v>
      </c>
      <c r="AA4351" s="40">
        <v>3667.13</v>
      </c>
      <c r="AB4351" s="19">
        <v>655246.5</v>
      </c>
      <c r="AC4351" s="19">
        <v>649958.59</v>
      </c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6065116.25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>
        <v>0</v>
      </c>
      <c r="S4352" s="40">
        <v>728254.27</v>
      </c>
      <c r="T4352" s="19">
        <v>0</v>
      </c>
      <c r="U4352" s="19">
        <v>365156.6</v>
      </c>
      <c r="V4352" s="39">
        <v>0</v>
      </c>
      <c r="W4352" s="40">
        <v>441097.46</v>
      </c>
      <c r="X4352" s="19">
        <v>0</v>
      </c>
      <c r="Y4352" s="19">
        <v>555661.92000000004</v>
      </c>
      <c r="Z4352" s="39">
        <v>0</v>
      </c>
      <c r="AA4352" s="40">
        <v>492351.1</v>
      </c>
      <c r="AB4352" s="19">
        <v>0</v>
      </c>
      <c r="AC4352" s="19">
        <v>1166130.49</v>
      </c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429344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>
        <v>0</v>
      </c>
      <c r="S4355" s="40">
        <v>56368</v>
      </c>
      <c r="T4355" s="19">
        <v>0</v>
      </c>
      <c r="U4355" s="19">
        <v>47330</v>
      </c>
      <c r="V4355" s="39">
        <v>0</v>
      </c>
      <c r="W4355" s="40">
        <v>46871</v>
      </c>
      <c r="X4355" s="19">
        <v>0</v>
      </c>
      <c r="Y4355" s="19">
        <v>25882</v>
      </c>
      <c r="Z4355" s="39">
        <v>0</v>
      </c>
      <c r="AA4355" s="40">
        <v>34682</v>
      </c>
      <c r="AB4355" s="19">
        <v>0</v>
      </c>
      <c r="AC4355" s="19">
        <v>36624</v>
      </c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1</v>
      </c>
      <c r="E4357" s="32">
        <f t="shared" si="137"/>
        <v>2411645.73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269332.09000000003</v>
      </c>
      <c r="X4357" s="22">
        <v>0</v>
      </c>
      <c r="Y4357" s="22">
        <v>0</v>
      </c>
      <c r="Z4357" s="41">
        <v>0</v>
      </c>
      <c r="AA4357" s="42">
        <v>215888</v>
      </c>
      <c r="AB4357" s="22">
        <v>1</v>
      </c>
      <c r="AC4357" s="22">
        <v>0</v>
      </c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915459.64999999991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>
        <v>0</v>
      </c>
      <c r="S4358" s="40">
        <v>35329</v>
      </c>
      <c r="T4358" s="19">
        <v>0</v>
      </c>
      <c r="U4358" s="19">
        <v>232446</v>
      </c>
      <c r="V4358" s="39">
        <v>0</v>
      </c>
      <c r="W4358" s="40">
        <v>106595</v>
      </c>
      <c r="X4358" s="19">
        <v>0</v>
      </c>
      <c r="Y4358" s="19">
        <v>41405.07</v>
      </c>
      <c r="Z4358" s="39">
        <v>0</v>
      </c>
      <c r="AA4358" s="40">
        <v>45443</v>
      </c>
      <c r="AB4358" s="19">
        <v>0</v>
      </c>
      <c r="AC4358" s="19">
        <v>32139.95</v>
      </c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40458</v>
      </c>
      <c r="E4359" s="32">
        <f t="shared" si="137"/>
        <v>4936362.0500000007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>
        <v>0</v>
      </c>
      <c r="S4359" s="40">
        <v>1013675.65</v>
      </c>
      <c r="T4359" s="19">
        <v>0</v>
      </c>
      <c r="U4359" s="19">
        <v>27477.1</v>
      </c>
      <c r="V4359" s="39">
        <v>0</v>
      </c>
      <c r="W4359" s="40">
        <v>21936.55</v>
      </c>
      <c r="X4359" s="19">
        <v>15000</v>
      </c>
      <c r="Y4359" s="19">
        <v>28085.1</v>
      </c>
      <c r="Z4359" s="39">
        <v>0</v>
      </c>
      <c r="AA4359" s="40">
        <v>17580.2</v>
      </c>
      <c r="AB4359" s="19">
        <v>0</v>
      </c>
      <c r="AC4359" s="19">
        <v>1121461.3500000001</v>
      </c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585435.1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>
        <v>254978</v>
      </c>
      <c r="S4360" s="40">
        <v>0</v>
      </c>
      <c r="T4360" s="19">
        <v>0</v>
      </c>
      <c r="U4360" s="19">
        <v>0</v>
      </c>
      <c r="V4360" s="39">
        <v>0</v>
      </c>
      <c r="W4360" s="40">
        <v>0</v>
      </c>
      <c r="X4360" s="19">
        <v>0</v>
      </c>
      <c r="Y4360" s="19">
        <v>0</v>
      </c>
      <c r="Z4360" s="39">
        <v>0</v>
      </c>
      <c r="AA4360" s="40">
        <v>0</v>
      </c>
      <c r="AB4360" s="19">
        <v>287497</v>
      </c>
      <c r="AC4360" s="19">
        <v>0</v>
      </c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48677.840000000004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>
        <v>7613.35</v>
      </c>
      <c r="S4365" s="42">
        <v>0</v>
      </c>
      <c r="T4365" s="22">
        <v>2563.73</v>
      </c>
      <c r="U4365" s="22">
        <v>0</v>
      </c>
      <c r="V4365" s="41">
        <v>728.9</v>
      </c>
      <c r="W4365" s="42">
        <v>0</v>
      </c>
      <c r="X4365" s="22">
        <v>3570.67</v>
      </c>
      <c r="Y4365" s="22">
        <v>0</v>
      </c>
      <c r="Z4365" s="41">
        <v>1629.8</v>
      </c>
      <c r="AA4365" s="42">
        <v>0</v>
      </c>
      <c r="AB4365" s="22">
        <v>1897.82</v>
      </c>
      <c r="AC4365" s="22">
        <v>0</v>
      </c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>
        <v>0</v>
      </c>
      <c r="AA4368" s="40">
        <v>0</v>
      </c>
      <c r="AB4368" s="19">
        <v>0</v>
      </c>
      <c r="AC4368" s="19">
        <v>0</v>
      </c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3365066.25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>
        <v>280422.19</v>
      </c>
      <c r="S4369" s="40">
        <v>0</v>
      </c>
      <c r="T4369" s="19">
        <v>280422.19</v>
      </c>
      <c r="U4369" s="19">
        <v>0</v>
      </c>
      <c r="V4369" s="39">
        <v>280422.18</v>
      </c>
      <c r="W4369" s="40">
        <v>0</v>
      </c>
      <c r="X4369" s="19">
        <v>280422.19</v>
      </c>
      <c r="Y4369" s="19">
        <v>0</v>
      </c>
      <c r="Z4369" s="39">
        <v>280422.18</v>
      </c>
      <c r="AA4369" s="40">
        <v>0</v>
      </c>
      <c r="AB4369" s="19">
        <v>560844.37</v>
      </c>
      <c r="AC4369" s="19">
        <v>0</v>
      </c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>
        <v>0</v>
      </c>
      <c r="AA4370" s="40">
        <v>0</v>
      </c>
      <c r="AB4370" s="19">
        <v>0</v>
      </c>
      <c r="AC4370" s="19">
        <v>0</v>
      </c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122411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>
        <v>0</v>
      </c>
      <c r="S4371" s="42">
        <v>0</v>
      </c>
      <c r="T4371" s="22">
        <v>0</v>
      </c>
      <c r="U4371" s="22">
        <v>0</v>
      </c>
      <c r="V4371" s="41">
        <v>0</v>
      </c>
      <c r="W4371" s="42">
        <v>0</v>
      </c>
      <c r="X4371" s="22">
        <v>0</v>
      </c>
      <c r="Y4371" s="22">
        <v>38443</v>
      </c>
      <c r="Z4371" s="41">
        <v>0</v>
      </c>
      <c r="AA4371" s="42">
        <v>20483</v>
      </c>
      <c r="AB4371" s="22">
        <v>0</v>
      </c>
      <c r="AC4371" s="22">
        <v>4969</v>
      </c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61399</v>
      </c>
      <c r="E4372" s="32">
        <f t="shared" si="137"/>
        <v>1045997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>
        <v>2256</v>
      </c>
      <c r="S4372" s="40">
        <v>69871</v>
      </c>
      <c r="T4372" s="19">
        <v>3825</v>
      </c>
      <c r="U4372" s="19">
        <v>83786</v>
      </c>
      <c r="V4372" s="39">
        <v>2304</v>
      </c>
      <c r="W4372" s="40">
        <v>80966</v>
      </c>
      <c r="X4372" s="19">
        <v>4455</v>
      </c>
      <c r="Y4372" s="19">
        <v>88602</v>
      </c>
      <c r="Z4372" s="39">
        <v>6348</v>
      </c>
      <c r="AA4372" s="40">
        <v>67235</v>
      </c>
      <c r="AB4372" s="19">
        <v>6718</v>
      </c>
      <c r="AC4372" s="19">
        <v>100630</v>
      </c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281987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>
        <v>0</v>
      </c>
      <c r="S4373" s="40">
        <v>23227</v>
      </c>
      <c r="T4373" s="19">
        <v>0</v>
      </c>
      <c r="U4373" s="19">
        <v>16592</v>
      </c>
      <c r="V4373" s="39">
        <v>0</v>
      </c>
      <c r="W4373" s="40">
        <v>16091</v>
      </c>
      <c r="X4373" s="19">
        <v>0</v>
      </c>
      <c r="Y4373" s="19">
        <v>26307</v>
      </c>
      <c r="Z4373" s="39">
        <v>0</v>
      </c>
      <c r="AA4373" s="40">
        <v>21308</v>
      </c>
      <c r="AB4373" s="19">
        <v>0</v>
      </c>
      <c r="AC4373" s="19">
        <v>30252</v>
      </c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27669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>
        <v>0</v>
      </c>
      <c r="S4375" s="42">
        <v>27669</v>
      </c>
      <c r="T4375" s="22">
        <v>0</v>
      </c>
      <c r="U4375" s="22">
        <v>0</v>
      </c>
      <c r="V4375" s="41">
        <v>0</v>
      </c>
      <c r="W4375" s="42">
        <v>0</v>
      </c>
      <c r="X4375" s="22">
        <v>0</v>
      </c>
      <c r="Y4375" s="22">
        <v>0</v>
      </c>
      <c r="Z4375" s="41">
        <v>0</v>
      </c>
      <c r="AA4375" s="42">
        <v>0</v>
      </c>
      <c r="AB4375" s="22">
        <v>0</v>
      </c>
      <c r="AC4375" s="22">
        <v>0</v>
      </c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97258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>
        <v>0</v>
      </c>
      <c r="S4376" s="40">
        <v>10124</v>
      </c>
      <c r="T4376" s="19">
        <v>0</v>
      </c>
      <c r="U4376" s="19">
        <v>4757</v>
      </c>
      <c r="V4376" s="39">
        <v>0</v>
      </c>
      <c r="W4376" s="40">
        <v>5530</v>
      </c>
      <c r="X4376" s="19">
        <v>0</v>
      </c>
      <c r="Y4376" s="19">
        <v>8183</v>
      </c>
      <c r="Z4376" s="39">
        <v>0</v>
      </c>
      <c r="AA4376" s="40">
        <v>7546</v>
      </c>
      <c r="AB4376" s="19">
        <v>0</v>
      </c>
      <c r="AC4376" s="19">
        <v>10318</v>
      </c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27669</v>
      </c>
      <c r="E4377" s="32">
        <f t="shared" si="137"/>
        <v>113329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>
        <v>27669</v>
      </c>
      <c r="S4377" s="40">
        <v>26702</v>
      </c>
      <c r="T4377" s="19">
        <v>0</v>
      </c>
      <c r="U4377" s="19">
        <v>23246</v>
      </c>
      <c r="V4377" s="39">
        <v>0</v>
      </c>
      <c r="W4377" s="40">
        <v>4235</v>
      </c>
      <c r="X4377" s="19">
        <v>0</v>
      </c>
      <c r="Y4377" s="19">
        <v>9173</v>
      </c>
      <c r="Z4377" s="39">
        <v>0</v>
      </c>
      <c r="AA4377" s="40">
        <v>11692</v>
      </c>
      <c r="AB4377" s="19">
        <v>0</v>
      </c>
      <c r="AC4377" s="19">
        <v>0</v>
      </c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415695</v>
      </c>
      <c r="E4380" s="32">
        <f t="shared" si="137"/>
        <v>43164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>
        <v>15793.8</v>
      </c>
      <c r="S4380" s="40">
        <v>0</v>
      </c>
      <c r="T4380" s="19">
        <v>28139.8</v>
      </c>
      <c r="U4380" s="19">
        <v>0</v>
      </c>
      <c r="V4380" s="39">
        <v>63225.2</v>
      </c>
      <c r="W4380" s="40">
        <v>0</v>
      </c>
      <c r="X4380" s="19">
        <v>10172.4</v>
      </c>
      <c r="Y4380" s="19">
        <v>6999</v>
      </c>
      <c r="Z4380" s="39">
        <v>0</v>
      </c>
      <c r="AA4380" s="40">
        <v>30365</v>
      </c>
      <c r="AB4380" s="19">
        <v>75507</v>
      </c>
      <c r="AC4380" s="19">
        <v>3836</v>
      </c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35346.53</v>
      </c>
      <c r="E4381" s="32">
        <f t="shared" si="137"/>
        <v>16069.53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>
        <v>0</v>
      </c>
      <c r="S4381" s="40">
        <v>0</v>
      </c>
      <c r="T4381" s="19">
        <v>0</v>
      </c>
      <c r="U4381" s="19">
        <v>0</v>
      </c>
      <c r="V4381" s="39">
        <v>18522.53</v>
      </c>
      <c r="W4381" s="40">
        <v>0</v>
      </c>
      <c r="X4381" s="19">
        <v>0</v>
      </c>
      <c r="Y4381" s="19">
        <v>14442</v>
      </c>
      <c r="Z4381" s="39">
        <v>0</v>
      </c>
      <c r="AA4381" s="40">
        <v>1627.53</v>
      </c>
      <c r="AB4381" s="19">
        <v>3975</v>
      </c>
      <c r="AC4381" s="19">
        <v>0</v>
      </c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11694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>
        <v>0</v>
      </c>
      <c r="S4387" s="42">
        <v>0</v>
      </c>
      <c r="T4387" s="22">
        <v>0</v>
      </c>
      <c r="U4387" s="22">
        <v>60</v>
      </c>
      <c r="V4387" s="41">
        <v>0</v>
      </c>
      <c r="W4387" s="42">
        <v>1898</v>
      </c>
      <c r="X4387" s="22">
        <v>0</v>
      </c>
      <c r="Y4387" s="22">
        <v>1110</v>
      </c>
      <c r="Z4387" s="41">
        <v>0</v>
      </c>
      <c r="AA4387" s="42">
        <v>1996</v>
      </c>
      <c r="AB4387" s="22">
        <v>0</v>
      </c>
      <c r="AC4387" s="22">
        <v>2095</v>
      </c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10938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>
        <v>0</v>
      </c>
      <c r="AA4388" s="42">
        <v>3742</v>
      </c>
      <c r="AB4388" s="22">
        <v>0</v>
      </c>
      <c r="AC4388" s="22">
        <v>0</v>
      </c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0</v>
      </c>
      <c r="W4389" s="42">
        <v>0</v>
      </c>
      <c r="X4389" s="22">
        <v>0</v>
      </c>
      <c r="Y4389" s="22">
        <v>0</v>
      </c>
      <c r="Z4389" s="41">
        <v>0</v>
      </c>
      <c r="AA4389" s="42">
        <v>0</v>
      </c>
      <c r="AB4389" s="22">
        <v>0</v>
      </c>
      <c r="AC4389" s="22">
        <v>0</v>
      </c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17500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>
        <v>0</v>
      </c>
      <c r="S4398" s="42">
        <v>0</v>
      </c>
      <c r="T4398" s="22">
        <v>0</v>
      </c>
      <c r="U4398" s="22">
        <v>1000</v>
      </c>
      <c r="V4398" s="41">
        <v>0</v>
      </c>
      <c r="W4398" s="42">
        <v>0</v>
      </c>
      <c r="X4398" s="22">
        <v>0</v>
      </c>
      <c r="Y4398" s="22">
        <v>0</v>
      </c>
      <c r="Z4398" s="41">
        <v>0</v>
      </c>
      <c r="AA4398" s="42">
        <v>500</v>
      </c>
      <c r="AB4398" s="22">
        <v>0</v>
      </c>
      <c r="AC4398" s="22">
        <v>0</v>
      </c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8994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>
        <v>0</v>
      </c>
      <c r="S4403" s="42">
        <v>1572</v>
      </c>
      <c r="T4403" s="22">
        <v>0</v>
      </c>
      <c r="U4403" s="22">
        <v>0</v>
      </c>
      <c r="V4403" s="41">
        <v>0</v>
      </c>
      <c r="W4403" s="42">
        <v>0</v>
      </c>
      <c r="X4403" s="22">
        <v>0</v>
      </c>
      <c r="Y4403" s="22">
        <v>1505</v>
      </c>
      <c r="Z4403" s="41">
        <v>0</v>
      </c>
      <c r="AA4403" s="42">
        <v>0</v>
      </c>
      <c r="AB4403" s="22">
        <v>0</v>
      </c>
      <c r="AC4403" s="22">
        <v>1436</v>
      </c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38681.5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>
        <v>0</v>
      </c>
      <c r="S4414" s="40">
        <v>16000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0</v>
      </c>
      <c r="Z4414" s="39">
        <v>0</v>
      </c>
      <c r="AA4414" s="40">
        <v>0</v>
      </c>
      <c r="AB4414" s="19">
        <v>0</v>
      </c>
      <c r="AC4414" s="19">
        <v>0</v>
      </c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9174923.4699999988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>
        <v>0</v>
      </c>
      <c r="S4418" s="42">
        <v>33304.269999999997</v>
      </c>
      <c r="T4418" s="22">
        <v>0</v>
      </c>
      <c r="U4418" s="22">
        <v>796030.01</v>
      </c>
      <c r="V4418" s="41">
        <v>0</v>
      </c>
      <c r="W4418" s="42">
        <v>51420.55</v>
      </c>
      <c r="X4418" s="22">
        <v>0</v>
      </c>
      <c r="Y4418" s="22">
        <v>3255.31</v>
      </c>
      <c r="Z4418" s="41">
        <v>0</v>
      </c>
      <c r="AA4418" s="42">
        <v>819.04</v>
      </c>
      <c r="AB4418" s="22">
        <v>0</v>
      </c>
      <c r="AC4418" s="22">
        <v>13436.04</v>
      </c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180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>
        <v>0</v>
      </c>
      <c r="AC4419" s="19">
        <v>180</v>
      </c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64.959999999999994</v>
      </c>
      <c r="E4421" s="32">
        <f t="shared" si="139"/>
        <v>106213.58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>
        <v>0</v>
      </c>
      <c r="S4421" s="42">
        <v>0</v>
      </c>
      <c r="T4421" s="22">
        <v>0</v>
      </c>
      <c r="U4421" s="22">
        <v>0</v>
      </c>
      <c r="V4421" s="41">
        <v>64.959999999999994</v>
      </c>
      <c r="W4421" s="42">
        <v>6262.42</v>
      </c>
      <c r="X4421" s="22">
        <v>0</v>
      </c>
      <c r="Y4421" s="22">
        <v>10941.19</v>
      </c>
      <c r="Z4421" s="41">
        <v>0</v>
      </c>
      <c r="AA4421" s="42">
        <v>0</v>
      </c>
      <c r="AB4421" s="22">
        <v>0</v>
      </c>
      <c r="AC4421" s="22">
        <v>35397.42</v>
      </c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19834463.77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>
        <v>0</v>
      </c>
      <c r="S4425" s="40">
        <v>1548320</v>
      </c>
      <c r="T4425" s="19">
        <v>0</v>
      </c>
      <c r="U4425" s="19">
        <v>1485820</v>
      </c>
      <c r="V4425" s="39">
        <v>0</v>
      </c>
      <c r="W4425" s="40">
        <v>1602920</v>
      </c>
      <c r="X4425" s="19">
        <v>0</v>
      </c>
      <c r="Y4425" s="19">
        <v>1501050</v>
      </c>
      <c r="Z4425" s="39">
        <v>0</v>
      </c>
      <c r="AA4425" s="40">
        <v>1504000</v>
      </c>
      <c r="AB4425" s="19">
        <v>0</v>
      </c>
      <c r="AC4425" s="19">
        <v>2544778.61</v>
      </c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871152.83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>
        <v>0</v>
      </c>
      <c r="S4430" s="40">
        <v>67684.5</v>
      </c>
      <c r="T4430" s="19">
        <v>0</v>
      </c>
      <c r="U4430" s="19">
        <v>67159.5</v>
      </c>
      <c r="V4430" s="39">
        <v>0</v>
      </c>
      <c r="W4430" s="40">
        <v>70265.5</v>
      </c>
      <c r="X4430" s="19">
        <v>0</v>
      </c>
      <c r="Y4430" s="19">
        <v>66382.5</v>
      </c>
      <c r="Z4430" s="39">
        <v>0</v>
      </c>
      <c r="AA4430" s="40">
        <v>66530</v>
      </c>
      <c r="AB4430" s="19">
        <v>0</v>
      </c>
      <c r="AC4430" s="19">
        <v>119065.83</v>
      </c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60133.1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>
        <v>0</v>
      </c>
      <c r="S4445" s="40">
        <v>950</v>
      </c>
      <c r="T4445" s="19">
        <v>0</v>
      </c>
      <c r="U4445" s="19">
        <v>4267.1000000000004</v>
      </c>
      <c r="V4445" s="39">
        <v>0</v>
      </c>
      <c r="W4445" s="40">
        <v>6125</v>
      </c>
      <c r="X4445" s="19">
        <v>0</v>
      </c>
      <c r="Y4445" s="19">
        <v>5150</v>
      </c>
      <c r="Z4445" s="39">
        <v>0</v>
      </c>
      <c r="AA4445" s="40">
        <v>2982</v>
      </c>
      <c r="AB4445" s="19">
        <v>0</v>
      </c>
      <c r="AC4445" s="19">
        <v>2024</v>
      </c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6384410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>
        <v>0</v>
      </c>
      <c r="Y4449" s="22">
        <v>3609030</v>
      </c>
      <c r="Z4449" s="41">
        <v>0</v>
      </c>
      <c r="AA4449" s="42">
        <v>0</v>
      </c>
      <c r="AB4449" s="22">
        <v>0</v>
      </c>
      <c r="AC4449" s="22">
        <v>2775380</v>
      </c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294</v>
      </c>
      <c r="E4452" s="32">
        <f t="shared" si="139"/>
        <v>3495691.9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>
        <v>0</v>
      </c>
      <c r="S4452" s="42">
        <v>108926</v>
      </c>
      <c r="T4452" s="22">
        <v>0</v>
      </c>
      <c r="U4452" s="22">
        <v>4470</v>
      </c>
      <c r="V4452" s="41">
        <v>0</v>
      </c>
      <c r="W4452" s="42">
        <v>559254.12</v>
      </c>
      <c r="X4452" s="22">
        <v>0</v>
      </c>
      <c r="Y4452" s="22">
        <v>94970</v>
      </c>
      <c r="Z4452" s="41">
        <v>0</v>
      </c>
      <c r="AA4452" s="42">
        <v>4470</v>
      </c>
      <c r="AB4452" s="22">
        <v>294</v>
      </c>
      <c r="AC4452" s="22">
        <v>2032846.45</v>
      </c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363485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>
        <v>0</v>
      </c>
      <c r="S4455" s="40">
        <v>0</v>
      </c>
      <c r="T4455" s="19">
        <v>0</v>
      </c>
      <c r="U4455" s="19">
        <v>0</v>
      </c>
      <c r="V4455" s="39">
        <v>0</v>
      </c>
      <c r="W4455" s="40">
        <v>215125</v>
      </c>
      <c r="X4455" s="19">
        <v>0</v>
      </c>
      <c r="Y4455" s="19">
        <v>0</v>
      </c>
      <c r="Z4455" s="39">
        <v>0</v>
      </c>
      <c r="AA4455" s="40">
        <v>0</v>
      </c>
      <c r="AB4455" s="19">
        <v>0</v>
      </c>
      <c r="AC4455" s="19">
        <v>123260</v>
      </c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251880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>
        <v>0</v>
      </c>
      <c r="S4456" s="40">
        <v>15000</v>
      </c>
      <c r="T4456" s="19">
        <v>0</v>
      </c>
      <c r="U4456" s="19">
        <v>14760</v>
      </c>
      <c r="V4456" s="39">
        <v>0</v>
      </c>
      <c r="W4456" s="40">
        <v>23040</v>
      </c>
      <c r="X4456" s="19">
        <v>0</v>
      </c>
      <c r="Y4456" s="19">
        <v>24090</v>
      </c>
      <c r="Z4456" s="39">
        <v>0</v>
      </c>
      <c r="AA4456" s="40">
        <v>22860</v>
      </c>
      <c r="AB4456" s="19">
        <v>0</v>
      </c>
      <c r="AC4456" s="19">
        <v>23400</v>
      </c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15721207.289999999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>
        <v>1214930</v>
      </c>
      <c r="S4457" s="40">
        <v>0</v>
      </c>
      <c r="T4457" s="19">
        <v>1152430</v>
      </c>
      <c r="U4457" s="19">
        <v>0</v>
      </c>
      <c r="V4457" s="39">
        <v>1256030</v>
      </c>
      <c r="W4457" s="40">
        <v>0</v>
      </c>
      <c r="X4457" s="19">
        <v>1184390</v>
      </c>
      <c r="Y4457" s="19">
        <v>0</v>
      </c>
      <c r="Z4457" s="39">
        <v>1187340</v>
      </c>
      <c r="AA4457" s="40">
        <v>0</v>
      </c>
      <c r="AB4457" s="19">
        <v>2238057.29</v>
      </c>
      <c r="AC4457" s="19">
        <v>0</v>
      </c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1780180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>
        <v>138760</v>
      </c>
      <c r="S4458" s="40">
        <v>0</v>
      </c>
      <c r="T4458" s="19">
        <v>138760</v>
      </c>
      <c r="U4458" s="19">
        <v>0</v>
      </c>
      <c r="V4458" s="39">
        <v>152260</v>
      </c>
      <c r="W4458" s="40">
        <v>0</v>
      </c>
      <c r="X4458" s="19">
        <v>143260</v>
      </c>
      <c r="Y4458" s="19">
        <v>0</v>
      </c>
      <c r="Z4458" s="39">
        <v>143260</v>
      </c>
      <c r="AA4458" s="40">
        <v>0</v>
      </c>
      <c r="AB4458" s="19">
        <v>143260</v>
      </c>
      <c r="AC4458" s="19">
        <v>0</v>
      </c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475822.58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>
        <v>36500</v>
      </c>
      <c r="S4460" s="40">
        <v>0</v>
      </c>
      <c r="T4460" s="19">
        <v>36500</v>
      </c>
      <c r="U4460" s="19">
        <v>0</v>
      </c>
      <c r="V4460" s="39">
        <v>36500</v>
      </c>
      <c r="W4460" s="40">
        <v>0</v>
      </c>
      <c r="X4460" s="19">
        <v>36500</v>
      </c>
      <c r="Y4460" s="19">
        <v>0</v>
      </c>
      <c r="Z4460" s="39">
        <v>36500</v>
      </c>
      <c r="AA4460" s="40">
        <v>0</v>
      </c>
      <c r="AB4460" s="19">
        <v>36500</v>
      </c>
      <c r="AC4460" s="19">
        <v>0</v>
      </c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8760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>
        <v>8760</v>
      </c>
      <c r="AC4462" s="22">
        <v>0</v>
      </c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3151225.16</v>
      </c>
      <c r="E4469" s="32">
        <f t="shared" si="139"/>
        <v>12332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>
        <v>238641.32</v>
      </c>
      <c r="S4469" s="40">
        <v>0</v>
      </c>
      <c r="T4469" s="19">
        <v>245109.22</v>
      </c>
      <c r="U4469" s="19">
        <v>0</v>
      </c>
      <c r="V4469" s="39">
        <v>281541.42</v>
      </c>
      <c r="W4469" s="40">
        <v>230</v>
      </c>
      <c r="X4469" s="19">
        <v>273073.24</v>
      </c>
      <c r="Y4469" s="19">
        <v>6384</v>
      </c>
      <c r="Z4469" s="39">
        <v>288846.42</v>
      </c>
      <c r="AA4469" s="40">
        <v>0</v>
      </c>
      <c r="AB4469" s="19">
        <v>294818.38</v>
      </c>
      <c r="AC4469" s="19">
        <v>712</v>
      </c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546805.42000000004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>
        <v>39783.68</v>
      </c>
      <c r="S4470" s="40">
        <v>0</v>
      </c>
      <c r="T4470" s="19">
        <v>35972.120000000003</v>
      </c>
      <c r="U4470" s="19">
        <v>0</v>
      </c>
      <c r="V4470" s="39">
        <v>32555.119999999999</v>
      </c>
      <c r="W4470" s="40">
        <v>0</v>
      </c>
      <c r="X4470" s="19">
        <v>37851.4</v>
      </c>
      <c r="Y4470" s="19">
        <v>0</v>
      </c>
      <c r="Z4470" s="39">
        <v>39396.239999999998</v>
      </c>
      <c r="AA4470" s="40">
        <v>0</v>
      </c>
      <c r="AB4470" s="19">
        <v>41014.839999999997</v>
      </c>
      <c r="AC4470" s="19">
        <v>0</v>
      </c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6444402</v>
      </c>
      <c r="E4471" s="32">
        <f t="shared" si="139"/>
        <v>38528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>
        <v>605940</v>
      </c>
      <c r="S4471" s="40">
        <v>0</v>
      </c>
      <c r="T4471" s="19">
        <v>616330</v>
      </c>
      <c r="U4471" s="19">
        <v>0</v>
      </c>
      <c r="V4471" s="39">
        <v>611520</v>
      </c>
      <c r="W4471" s="40">
        <v>0</v>
      </c>
      <c r="X4471" s="19">
        <v>434230</v>
      </c>
      <c r="Y4471" s="19">
        <v>7247</v>
      </c>
      <c r="Z4471" s="39">
        <v>402370</v>
      </c>
      <c r="AA4471" s="40">
        <v>0</v>
      </c>
      <c r="AB4471" s="19">
        <v>362174</v>
      </c>
      <c r="AC4471" s="19">
        <v>31281</v>
      </c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963104</v>
      </c>
      <c r="E4472" s="32">
        <f t="shared" si="139"/>
        <v>204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>
        <v>87910</v>
      </c>
      <c r="S4472" s="40">
        <v>0</v>
      </c>
      <c r="T4472" s="19">
        <v>77724</v>
      </c>
      <c r="U4472" s="19">
        <v>0</v>
      </c>
      <c r="V4472" s="39">
        <v>98290</v>
      </c>
      <c r="W4472" s="40">
        <v>204</v>
      </c>
      <c r="X4472" s="19">
        <v>71120</v>
      </c>
      <c r="Y4472" s="19">
        <v>0</v>
      </c>
      <c r="Z4472" s="39">
        <v>92660</v>
      </c>
      <c r="AA4472" s="40">
        <v>0</v>
      </c>
      <c r="AB4472" s="19">
        <v>87476</v>
      </c>
      <c r="AC4472" s="19">
        <v>0</v>
      </c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259442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>
        <v>19230</v>
      </c>
      <c r="S4473" s="42">
        <v>0</v>
      </c>
      <c r="T4473" s="22">
        <v>19230</v>
      </c>
      <c r="U4473" s="22">
        <v>0</v>
      </c>
      <c r="V4473" s="41">
        <v>19230</v>
      </c>
      <c r="W4473" s="42">
        <v>0</v>
      </c>
      <c r="X4473" s="22">
        <v>25845</v>
      </c>
      <c r="Y4473" s="22">
        <v>0</v>
      </c>
      <c r="Z4473" s="41">
        <v>19230</v>
      </c>
      <c r="AA4473" s="42">
        <v>0</v>
      </c>
      <c r="AB4473" s="22">
        <v>36810</v>
      </c>
      <c r="AC4473" s="22">
        <v>0</v>
      </c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>
        <v>0</v>
      </c>
      <c r="S4474" s="42">
        <v>0</v>
      </c>
      <c r="T4474" s="22">
        <v>0</v>
      </c>
      <c r="U4474" s="22">
        <v>0</v>
      </c>
      <c r="V4474" s="41">
        <v>0</v>
      </c>
      <c r="W4474" s="42">
        <v>0</v>
      </c>
      <c r="X4474" s="22">
        <v>0</v>
      </c>
      <c r="Y4474" s="22">
        <v>0</v>
      </c>
      <c r="Z4474" s="41">
        <v>0</v>
      </c>
      <c r="AA4474" s="42">
        <v>0</v>
      </c>
      <c r="AB4474" s="22">
        <v>0</v>
      </c>
      <c r="AC4474" s="22">
        <v>0</v>
      </c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399210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>
        <v>39970</v>
      </c>
      <c r="S4475" s="42">
        <v>0</v>
      </c>
      <c r="T4475" s="22">
        <v>39970</v>
      </c>
      <c r="U4475" s="22">
        <v>0</v>
      </c>
      <c r="V4475" s="41">
        <v>39970</v>
      </c>
      <c r="W4475" s="42">
        <v>0</v>
      </c>
      <c r="X4475" s="22">
        <v>19740</v>
      </c>
      <c r="Y4475" s="22">
        <v>0</v>
      </c>
      <c r="Z4475" s="41">
        <v>19740</v>
      </c>
      <c r="AA4475" s="42">
        <v>0</v>
      </c>
      <c r="AB4475" s="22">
        <v>0</v>
      </c>
      <c r="AC4475" s="22">
        <v>0</v>
      </c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1219920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>
        <v>101660</v>
      </c>
      <c r="S4476" s="40">
        <v>0</v>
      </c>
      <c r="T4476" s="19">
        <v>101660</v>
      </c>
      <c r="U4476" s="19">
        <v>0</v>
      </c>
      <c r="V4476" s="39">
        <v>101660</v>
      </c>
      <c r="W4476" s="40">
        <v>0</v>
      </c>
      <c r="X4476" s="19">
        <v>101660</v>
      </c>
      <c r="Y4476" s="19">
        <v>0</v>
      </c>
      <c r="Z4476" s="39">
        <v>101660</v>
      </c>
      <c r="AA4476" s="40">
        <v>0</v>
      </c>
      <c r="AB4476" s="19">
        <v>101660</v>
      </c>
      <c r="AC4476" s="19">
        <v>0</v>
      </c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8801.32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>
        <v>8801.32</v>
      </c>
      <c r="AC4477" s="22">
        <v>0</v>
      </c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9000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>
        <v>1000</v>
      </c>
      <c r="S4481" s="42">
        <v>0</v>
      </c>
      <c r="T4481" s="22">
        <v>1000</v>
      </c>
      <c r="U4481" s="22">
        <v>0</v>
      </c>
      <c r="V4481" s="41">
        <v>1000</v>
      </c>
      <c r="W4481" s="42">
        <v>0</v>
      </c>
      <c r="X4481" s="22">
        <v>0</v>
      </c>
      <c r="Y4481" s="22">
        <v>0</v>
      </c>
      <c r="Z4481" s="41">
        <v>0</v>
      </c>
      <c r="AA4481" s="42">
        <v>0</v>
      </c>
      <c r="AB4481" s="22">
        <v>1000</v>
      </c>
      <c r="AC4481" s="22">
        <v>0</v>
      </c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220322.58000000002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>
        <v>15500</v>
      </c>
      <c r="S4483" s="40">
        <v>0</v>
      </c>
      <c r="T4483" s="19">
        <v>15500</v>
      </c>
      <c r="U4483" s="19">
        <v>0</v>
      </c>
      <c r="V4483" s="39">
        <v>15500</v>
      </c>
      <c r="W4483" s="40">
        <v>0</v>
      </c>
      <c r="X4483" s="19">
        <v>15500</v>
      </c>
      <c r="Y4483" s="19">
        <v>0</v>
      </c>
      <c r="Z4483" s="39">
        <v>15500</v>
      </c>
      <c r="AA4483" s="40">
        <v>0</v>
      </c>
      <c r="AB4483" s="19">
        <v>15500</v>
      </c>
      <c r="AC4483" s="19">
        <v>0</v>
      </c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724150</v>
      </c>
      <c r="E4485" s="32">
        <f t="shared" si="141"/>
        <v>9430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>
        <v>69540</v>
      </c>
      <c r="S4485" s="40">
        <v>0</v>
      </c>
      <c r="T4485" s="19">
        <v>69540</v>
      </c>
      <c r="U4485" s="19">
        <v>0</v>
      </c>
      <c r="V4485" s="39">
        <v>70000</v>
      </c>
      <c r="W4485" s="40">
        <v>0</v>
      </c>
      <c r="X4485" s="19">
        <v>68220</v>
      </c>
      <c r="Y4485" s="19">
        <v>1780</v>
      </c>
      <c r="Z4485" s="39">
        <v>70000</v>
      </c>
      <c r="AA4485" s="40">
        <v>7650</v>
      </c>
      <c r="AB4485" s="19">
        <v>50420</v>
      </c>
      <c r="AC4485" s="19">
        <v>0</v>
      </c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348461.12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>
        <v>27073.8</v>
      </c>
      <c r="S4488" s="40">
        <v>0</v>
      </c>
      <c r="T4488" s="19">
        <v>26863.8</v>
      </c>
      <c r="U4488" s="19">
        <v>0</v>
      </c>
      <c r="V4488" s="39">
        <v>28106.2</v>
      </c>
      <c r="W4488" s="40">
        <v>0</v>
      </c>
      <c r="X4488" s="19">
        <v>26553</v>
      </c>
      <c r="Y4488" s="19">
        <v>0</v>
      </c>
      <c r="Z4488" s="39">
        <v>26612</v>
      </c>
      <c r="AA4488" s="40">
        <v>0</v>
      </c>
      <c r="AB4488" s="19">
        <v>47626.32</v>
      </c>
      <c r="AC4488" s="19">
        <v>0</v>
      </c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522691.70999999996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>
        <v>40610.699999999997</v>
      </c>
      <c r="S4489" s="40">
        <v>0</v>
      </c>
      <c r="T4489" s="19">
        <v>40295.699999999997</v>
      </c>
      <c r="U4489" s="19">
        <v>0</v>
      </c>
      <c r="V4489" s="39">
        <v>42159.3</v>
      </c>
      <c r="W4489" s="40">
        <v>0</v>
      </c>
      <c r="X4489" s="19">
        <v>39829.5</v>
      </c>
      <c r="Y4489" s="19">
        <v>0</v>
      </c>
      <c r="Z4489" s="39">
        <v>39918</v>
      </c>
      <c r="AA4489" s="40">
        <v>0</v>
      </c>
      <c r="AB4489" s="19">
        <v>71439.509999999995</v>
      </c>
      <c r="AC4489" s="19">
        <v>0</v>
      </c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55914</v>
      </c>
      <c r="E4491" s="32">
        <f t="shared" si="141"/>
        <v>294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>
        <v>4176</v>
      </c>
      <c r="S4491" s="40">
        <v>0</v>
      </c>
      <c r="T4491" s="19">
        <v>4470</v>
      </c>
      <c r="U4491" s="19">
        <v>0</v>
      </c>
      <c r="V4491" s="39">
        <v>5520</v>
      </c>
      <c r="W4491" s="40">
        <v>0</v>
      </c>
      <c r="X4491" s="19">
        <v>4470</v>
      </c>
      <c r="Y4491" s="19">
        <v>0</v>
      </c>
      <c r="Z4491" s="39">
        <v>4470</v>
      </c>
      <c r="AA4491" s="40">
        <v>0</v>
      </c>
      <c r="AB4491" s="19">
        <v>1488</v>
      </c>
      <c r="AC4491" s="19">
        <v>294</v>
      </c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514276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>
        <v>0</v>
      </c>
      <c r="S4492" s="40">
        <v>0</v>
      </c>
      <c r="T4492" s="19">
        <v>0</v>
      </c>
      <c r="U4492" s="19">
        <v>0</v>
      </c>
      <c r="V4492" s="39">
        <v>113611</v>
      </c>
      <c r="W4492" s="40">
        <v>0</v>
      </c>
      <c r="X4492" s="19">
        <v>50058</v>
      </c>
      <c r="Y4492" s="19">
        <v>0</v>
      </c>
      <c r="Z4492" s="39">
        <v>40423</v>
      </c>
      <c r="AA4492" s="40">
        <v>0</v>
      </c>
      <c r="AB4492" s="19">
        <v>40776</v>
      </c>
      <c r="AC4492" s="19">
        <v>0</v>
      </c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82281.88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>
        <v>6808.6</v>
      </c>
      <c r="S4494" s="42">
        <v>0</v>
      </c>
      <c r="T4494" s="22">
        <v>7012.6</v>
      </c>
      <c r="U4494" s="22">
        <v>0</v>
      </c>
      <c r="V4494" s="41">
        <v>7012.6</v>
      </c>
      <c r="W4494" s="42">
        <v>0</v>
      </c>
      <c r="X4494" s="22">
        <v>7012.6</v>
      </c>
      <c r="Y4494" s="22">
        <v>0</v>
      </c>
      <c r="Z4494" s="41">
        <v>7012.6</v>
      </c>
      <c r="AA4494" s="42">
        <v>0</v>
      </c>
      <c r="AB4494" s="22">
        <v>6815</v>
      </c>
      <c r="AC4494" s="22">
        <v>0</v>
      </c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1260010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>
        <v>0</v>
      </c>
      <c r="S4495" s="42">
        <v>0</v>
      </c>
      <c r="T4495" s="22">
        <v>98000</v>
      </c>
      <c r="U4495" s="22">
        <v>0</v>
      </c>
      <c r="V4495" s="41">
        <v>188500</v>
      </c>
      <c r="W4495" s="42">
        <v>0</v>
      </c>
      <c r="X4495" s="22">
        <v>90500</v>
      </c>
      <c r="Y4495" s="22">
        <v>0</v>
      </c>
      <c r="Z4495" s="41">
        <v>0</v>
      </c>
      <c r="AA4495" s="42">
        <v>0</v>
      </c>
      <c r="AB4495" s="22">
        <v>590848</v>
      </c>
      <c r="AC4495" s="22">
        <v>0</v>
      </c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162500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>
        <v>16500</v>
      </c>
      <c r="S4496" s="40">
        <v>0</v>
      </c>
      <c r="T4496" s="19">
        <v>18500</v>
      </c>
      <c r="U4496" s="19">
        <v>0</v>
      </c>
      <c r="V4496" s="39">
        <v>17500</v>
      </c>
      <c r="W4496" s="40">
        <v>0</v>
      </c>
      <c r="X4496" s="19">
        <v>5000</v>
      </c>
      <c r="Y4496" s="19">
        <v>0</v>
      </c>
      <c r="Z4496" s="39">
        <v>5000</v>
      </c>
      <c r="AA4496" s="40">
        <v>0</v>
      </c>
      <c r="AB4496" s="19">
        <v>4000</v>
      </c>
      <c r="AC4496" s="19">
        <v>0</v>
      </c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909034.57000000007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>
        <v>0</v>
      </c>
      <c r="S4499" s="42">
        <v>0</v>
      </c>
      <c r="T4499" s="22">
        <v>0</v>
      </c>
      <c r="U4499" s="22">
        <v>0</v>
      </c>
      <c r="V4499" s="41">
        <v>365234.12</v>
      </c>
      <c r="W4499" s="42">
        <v>0</v>
      </c>
      <c r="X4499" s="22">
        <v>0</v>
      </c>
      <c r="Y4499" s="22">
        <v>0</v>
      </c>
      <c r="Z4499" s="41">
        <v>0</v>
      </c>
      <c r="AA4499" s="42">
        <v>0</v>
      </c>
      <c r="AB4499" s="22">
        <v>178800.45</v>
      </c>
      <c r="AC4499" s="22">
        <v>0</v>
      </c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4109200</v>
      </c>
      <c r="E4503" s="32">
        <f t="shared" si="141"/>
        <v>909034.57000000007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>
        <v>273200</v>
      </c>
      <c r="S4503" s="40">
        <v>0</v>
      </c>
      <c r="T4503" s="19">
        <v>273200</v>
      </c>
      <c r="U4503" s="19">
        <v>0</v>
      </c>
      <c r="V4503" s="39">
        <v>530900</v>
      </c>
      <c r="W4503" s="40">
        <v>365234.12</v>
      </c>
      <c r="X4503" s="19">
        <v>307300</v>
      </c>
      <c r="Y4503" s="19">
        <v>0</v>
      </c>
      <c r="Z4503" s="39">
        <v>307300</v>
      </c>
      <c r="AA4503" s="40">
        <v>0</v>
      </c>
      <c r="AB4503" s="19">
        <v>307300</v>
      </c>
      <c r="AC4503" s="19">
        <v>178800.45</v>
      </c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344000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>
        <v>0</v>
      </c>
      <c r="S4504" s="40">
        <v>0</v>
      </c>
      <c r="T4504" s="19">
        <v>0</v>
      </c>
      <c r="U4504" s="19">
        <v>0</v>
      </c>
      <c r="V4504" s="39">
        <v>61200</v>
      </c>
      <c r="W4504" s="40">
        <v>0</v>
      </c>
      <c r="X4504" s="19">
        <v>0</v>
      </c>
      <c r="Y4504" s="19">
        <v>0</v>
      </c>
      <c r="Z4504" s="39">
        <v>0</v>
      </c>
      <c r="AA4504" s="40">
        <v>0</v>
      </c>
      <c r="AB4504" s="19">
        <v>0</v>
      </c>
      <c r="AC4504" s="19">
        <v>0</v>
      </c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>
        <v>0</v>
      </c>
      <c r="S4506" s="42">
        <v>0</v>
      </c>
      <c r="T4506" s="22">
        <v>0</v>
      </c>
      <c r="U4506" s="22">
        <v>0</v>
      </c>
      <c r="V4506" s="41">
        <v>0</v>
      </c>
      <c r="W4506" s="42">
        <v>0</v>
      </c>
      <c r="X4506" s="22">
        <v>0</v>
      </c>
      <c r="Y4506" s="22">
        <v>0</v>
      </c>
      <c r="Z4506" s="41">
        <v>0</v>
      </c>
      <c r="AA4506" s="42">
        <v>0</v>
      </c>
      <c r="AB4506" s="22">
        <v>0</v>
      </c>
      <c r="AC4506" s="22">
        <v>0</v>
      </c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>
        <v>0</v>
      </c>
      <c r="AA4507" s="42">
        <v>0</v>
      </c>
      <c r="AB4507" s="22">
        <v>0</v>
      </c>
      <c r="AC4507" s="22">
        <v>0</v>
      </c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41700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>
        <v>0</v>
      </c>
      <c r="S4519" s="42">
        <v>0</v>
      </c>
      <c r="T4519" s="22">
        <v>0</v>
      </c>
      <c r="U4519" s="22">
        <v>0</v>
      </c>
      <c r="V4519" s="41">
        <v>0</v>
      </c>
      <c r="W4519" s="42">
        <v>0</v>
      </c>
      <c r="X4519" s="22">
        <v>0</v>
      </c>
      <c r="Y4519" s="22">
        <v>0</v>
      </c>
      <c r="Z4519" s="41">
        <v>0</v>
      </c>
      <c r="AA4519" s="42">
        <v>0</v>
      </c>
      <c r="AB4519" s="22">
        <v>16600</v>
      </c>
      <c r="AC4519" s="22">
        <v>0</v>
      </c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900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>
        <v>900</v>
      </c>
      <c r="AC4520" s="22">
        <v>0</v>
      </c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242370.19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>
        <v>0</v>
      </c>
      <c r="S4526" s="40">
        <v>0</v>
      </c>
      <c r="T4526" s="19">
        <v>44887.17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>
        <v>0</v>
      </c>
      <c r="AA4526" s="40">
        <v>0</v>
      </c>
      <c r="AB4526" s="19">
        <v>0</v>
      </c>
      <c r="AC4526" s="19">
        <v>0</v>
      </c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13456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>
        <v>0</v>
      </c>
      <c r="S4530" s="42">
        <v>0</v>
      </c>
      <c r="T4530" s="22">
        <v>5320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>
        <v>0</v>
      </c>
      <c r="AA4530" s="42">
        <v>0</v>
      </c>
      <c r="AB4530" s="22">
        <v>0</v>
      </c>
      <c r="AC4530" s="22">
        <v>0</v>
      </c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18300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>
        <v>0</v>
      </c>
      <c r="S4532" s="42">
        <v>0</v>
      </c>
      <c r="T4532" s="22">
        <v>12800</v>
      </c>
      <c r="U4532" s="22">
        <v>0</v>
      </c>
      <c r="V4532" s="41">
        <v>0</v>
      </c>
      <c r="W4532" s="42">
        <v>0</v>
      </c>
      <c r="X4532" s="22">
        <v>0</v>
      </c>
      <c r="Y4532" s="22">
        <v>0</v>
      </c>
      <c r="Z4532" s="41">
        <v>0</v>
      </c>
      <c r="AA4532" s="42">
        <v>0</v>
      </c>
      <c r="AB4532" s="22">
        <v>0</v>
      </c>
      <c r="AC4532" s="22">
        <v>0</v>
      </c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43830.21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>
        <v>0</v>
      </c>
      <c r="S4534" s="42">
        <v>0</v>
      </c>
      <c r="T4534" s="22">
        <v>32032.91</v>
      </c>
      <c r="U4534" s="22">
        <v>0</v>
      </c>
      <c r="V4534" s="41">
        <v>0</v>
      </c>
      <c r="W4534" s="42">
        <v>0</v>
      </c>
      <c r="X4534" s="22">
        <v>0</v>
      </c>
      <c r="Y4534" s="22">
        <v>0</v>
      </c>
      <c r="Z4534" s="41">
        <v>0</v>
      </c>
      <c r="AA4534" s="42">
        <v>0</v>
      </c>
      <c r="AB4534" s="22">
        <v>0</v>
      </c>
      <c r="AC4534" s="22">
        <v>0</v>
      </c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1043030.31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>
        <v>80125</v>
      </c>
      <c r="S4535" s="40">
        <v>0</v>
      </c>
      <c r="T4535" s="19">
        <v>38707</v>
      </c>
      <c r="U4535" s="19">
        <v>0</v>
      </c>
      <c r="V4535" s="39">
        <v>20170</v>
      </c>
      <c r="W4535" s="40">
        <v>0</v>
      </c>
      <c r="X4535" s="19">
        <v>75978.8</v>
      </c>
      <c r="Y4535" s="19">
        <v>0</v>
      </c>
      <c r="Z4535" s="39">
        <v>54613.65</v>
      </c>
      <c r="AA4535" s="40">
        <v>0</v>
      </c>
      <c r="AB4535" s="19">
        <v>70100.12</v>
      </c>
      <c r="AC4535" s="19">
        <v>0</v>
      </c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70950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>
        <v>0</v>
      </c>
      <c r="S4536" s="42">
        <v>0</v>
      </c>
      <c r="T4536" s="22">
        <v>0</v>
      </c>
      <c r="U4536" s="22">
        <v>0</v>
      </c>
      <c r="V4536" s="41">
        <v>3100</v>
      </c>
      <c r="W4536" s="42">
        <v>0</v>
      </c>
      <c r="X4536" s="22">
        <v>45570</v>
      </c>
      <c r="Y4536" s="22">
        <v>0</v>
      </c>
      <c r="Z4536" s="41">
        <v>480</v>
      </c>
      <c r="AA4536" s="42">
        <v>0</v>
      </c>
      <c r="AB4536" s="22">
        <v>0</v>
      </c>
      <c r="AC4536" s="22">
        <v>0</v>
      </c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312164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>
        <v>53080</v>
      </c>
      <c r="S4537" s="40">
        <v>0</v>
      </c>
      <c r="T4537" s="19">
        <v>3249</v>
      </c>
      <c r="U4537" s="19">
        <v>0</v>
      </c>
      <c r="V4537" s="39">
        <v>2332</v>
      </c>
      <c r="W4537" s="40">
        <v>0</v>
      </c>
      <c r="X4537" s="19">
        <v>90870</v>
      </c>
      <c r="Y4537" s="19">
        <v>0</v>
      </c>
      <c r="Z4537" s="39">
        <v>12185</v>
      </c>
      <c r="AA4537" s="40">
        <v>0</v>
      </c>
      <c r="AB4537" s="19">
        <v>11415</v>
      </c>
      <c r="AC4537" s="19">
        <v>0</v>
      </c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47411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>
        <v>0</v>
      </c>
      <c r="S4538" s="42">
        <v>0</v>
      </c>
      <c r="T4538" s="22">
        <v>0</v>
      </c>
      <c r="U4538" s="22">
        <v>0</v>
      </c>
      <c r="V4538" s="41">
        <v>43411</v>
      </c>
      <c r="W4538" s="42">
        <v>0</v>
      </c>
      <c r="X4538" s="22">
        <v>0</v>
      </c>
      <c r="Y4538" s="22">
        <v>0</v>
      </c>
      <c r="Z4538" s="41">
        <v>0</v>
      </c>
      <c r="AA4538" s="42">
        <v>0</v>
      </c>
      <c r="AB4538" s="22">
        <v>0</v>
      </c>
      <c r="AC4538" s="22">
        <v>0</v>
      </c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375387.86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>
        <v>0</v>
      </c>
      <c r="S4539" s="40">
        <v>0</v>
      </c>
      <c r="T4539" s="19">
        <v>25920</v>
      </c>
      <c r="U4539" s="19">
        <v>0</v>
      </c>
      <c r="V4539" s="39">
        <v>91645</v>
      </c>
      <c r="W4539" s="40">
        <v>0</v>
      </c>
      <c r="X4539" s="19">
        <v>6950</v>
      </c>
      <c r="Y4539" s="19">
        <v>0</v>
      </c>
      <c r="Z4539" s="39">
        <v>39792.86</v>
      </c>
      <c r="AA4539" s="40">
        <v>0</v>
      </c>
      <c r="AB4539" s="19">
        <v>34500</v>
      </c>
      <c r="AC4539" s="19">
        <v>0</v>
      </c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896801.35000000009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>
        <v>71282.990000000005</v>
      </c>
      <c r="S4540" s="40">
        <v>0</v>
      </c>
      <c r="T4540" s="19">
        <v>86886.8</v>
      </c>
      <c r="U4540" s="19">
        <v>0</v>
      </c>
      <c r="V4540" s="39">
        <v>27592.99</v>
      </c>
      <c r="W4540" s="40">
        <v>0</v>
      </c>
      <c r="X4540" s="19">
        <v>103654</v>
      </c>
      <c r="Y4540" s="19">
        <v>0</v>
      </c>
      <c r="Z4540" s="39">
        <v>48883.35</v>
      </c>
      <c r="AA4540" s="40">
        <v>0</v>
      </c>
      <c r="AB4540" s="19">
        <v>39463.42</v>
      </c>
      <c r="AC4540" s="19">
        <v>0</v>
      </c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486363.58999999997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>
        <v>190</v>
      </c>
      <c r="S4541" s="40">
        <v>0</v>
      </c>
      <c r="T4541" s="19">
        <v>3500</v>
      </c>
      <c r="U4541" s="19">
        <v>0</v>
      </c>
      <c r="V4541" s="39">
        <v>1050</v>
      </c>
      <c r="W4541" s="40">
        <v>0</v>
      </c>
      <c r="X4541" s="19">
        <v>117540</v>
      </c>
      <c r="Y4541" s="19">
        <v>0</v>
      </c>
      <c r="Z4541" s="39">
        <v>37310</v>
      </c>
      <c r="AA4541" s="40">
        <v>0</v>
      </c>
      <c r="AB4541" s="19">
        <v>22855</v>
      </c>
      <c r="AC4541" s="19">
        <v>0</v>
      </c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36373.97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>
        <v>0</v>
      </c>
      <c r="S4542" s="42">
        <v>0</v>
      </c>
      <c r="T4542" s="22">
        <v>0</v>
      </c>
      <c r="U4542" s="22">
        <v>0</v>
      </c>
      <c r="V4542" s="41">
        <v>0</v>
      </c>
      <c r="W4542" s="42">
        <v>0</v>
      </c>
      <c r="X4542" s="22">
        <v>0</v>
      </c>
      <c r="Y4542" s="22">
        <v>0</v>
      </c>
      <c r="Z4542" s="41">
        <v>585</v>
      </c>
      <c r="AA4542" s="42">
        <v>0</v>
      </c>
      <c r="AB4542" s="22">
        <v>0</v>
      </c>
      <c r="AC4542" s="22">
        <v>0</v>
      </c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57500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>
        <v>57500</v>
      </c>
      <c r="Y4544" s="22">
        <v>0</v>
      </c>
      <c r="Z4544" s="41">
        <v>0</v>
      </c>
      <c r="AA4544" s="42">
        <v>0</v>
      </c>
      <c r="AB4544" s="22">
        <v>0</v>
      </c>
      <c r="AC4544" s="22">
        <v>0</v>
      </c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163989.91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>
        <v>0</v>
      </c>
      <c r="S4546" s="40">
        <v>0</v>
      </c>
      <c r="T4546" s="19">
        <v>9656.39</v>
      </c>
      <c r="U4546" s="19">
        <v>0</v>
      </c>
      <c r="V4546" s="39">
        <v>0</v>
      </c>
      <c r="W4546" s="40">
        <v>0</v>
      </c>
      <c r="X4546" s="19">
        <v>43847.53</v>
      </c>
      <c r="Y4546" s="19">
        <v>0</v>
      </c>
      <c r="Z4546" s="39">
        <v>25561.77</v>
      </c>
      <c r="AA4546" s="40">
        <v>0</v>
      </c>
      <c r="AB4546" s="19">
        <v>13745.31</v>
      </c>
      <c r="AC4546" s="19">
        <v>0</v>
      </c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45730.1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0</v>
      </c>
      <c r="S4549" s="42">
        <v>0</v>
      </c>
      <c r="T4549" s="22">
        <v>0</v>
      </c>
      <c r="U4549" s="22">
        <v>0</v>
      </c>
      <c r="V4549" s="41">
        <v>2140</v>
      </c>
      <c r="W4549" s="42">
        <v>0</v>
      </c>
      <c r="X4549" s="22">
        <v>0</v>
      </c>
      <c r="Y4549" s="22">
        <v>0</v>
      </c>
      <c r="Z4549" s="41">
        <v>13300.1</v>
      </c>
      <c r="AA4549" s="42">
        <v>0</v>
      </c>
      <c r="AB4549" s="22">
        <v>14500</v>
      </c>
      <c r="AC4549" s="22">
        <v>0</v>
      </c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2490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>
        <v>2490</v>
      </c>
      <c r="Y4550" s="22">
        <v>0</v>
      </c>
      <c r="Z4550" s="41">
        <v>0</v>
      </c>
      <c r="AA4550" s="42">
        <v>0</v>
      </c>
      <c r="AB4550" s="22">
        <v>0</v>
      </c>
      <c r="AC4550" s="22">
        <v>0</v>
      </c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7150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>
        <v>7150</v>
      </c>
      <c r="AC4551" s="22">
        <v>0</v>
      </c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65225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>
        <v>24000</v>
      </c>
      <c r="U4554" s="22">
        <v>0</v>
      </c>
      <c r="V4554" s="41">
        <v>0</v>
      </c>
      <c r="W4554" s="42">
        <v>0</v>
      </c>
      <c r="X4554" s="22">
        <v>0</v>
      </c>
      <c r="Y4554" s="22">
        <v>0</v>
      </c>
      <c r="Z4554" s="41">
        <v>36370</v>
      </c>
      <c r="AA4554" s="42">
        <v>0</v>
      </c>
      <c r="AB4554" s="22">
        <v>4855</v>
      </c>
      <c r="AC4554" s="22">
        <v>0</v>
      </c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89150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>
        <v>0</v>
      </c>
      <c r="S4555" s="42">
        <v>0</v>
      </c>
      <c r="T4555" s="22">
        <v>5800</v>
      </c>
      <c r="U4555" s="22">
        <v>0</v>
      </c>
      <c r="V4555" s="41">
        <v>12900</v>
      </c>
      <c r="W4555" s="42">
        <v>0</v>
      </c>
      <c r="X4555" s="22">
        <v>0</v>
      </c>
      <c r="Y4555" s="22">
        <v>0</v>
      </c>
      <c r="Z4555" s="41">
        <v>0</v>
      </c>
      <c r="AA4555" s="42">
        <v>0</v>
      </c>
      <c r="AB4555" s="22">
        <v>0</v>
      </c>
      <c r="AC4555" s="22">
        <v>0</v>
      </c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387934.23999999993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>
        <v>37549.019999999997</v>
      </c>
      <c r="S4557" s="40">
        <v>0</v>
      </c>
      <c r="T4557" s="19">
        <v>19707.53</v>
      </c>
      <c r="U4557" s="19">
        <v>0</v>
      </c>
      <c r="V4557" s="39">
        <v>25208.720000000001</v>
      </c>
      <c r="W4557" s="40">
        <v>0</v>
      </c>
      <c r="X4557" s="19">
        <v>2992.32</v>
      </c>
      <c r="Y4557" s="19">
        <v>0</v>
      </c>
      <c r="Z4557" s="39">
        <v>39847.230000000003</v>
      </c>
      <c r="AA4557" s="40">
        <v>0</v>
      </c>
      <c r="AB4557" s="19">
        <v>1298.6199999999999</v>
      </c>
      <c r="AC4557" s="19">
        <v>0</v>
      </c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639270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>
        <v>0</v>
      </c>
      <c r="S4558" s="42">
        <v>0</v>
      </c>
      <c r="T4558" s="22">
        <v>9765</v>
      </c>
      <c r="U4558" s="22">
        <v>0</v>
      </c>
      <c r="V4558" s="41">
        <v>128385</v>
      </c>
      <c r="W4558" s="42">
        <v>0</v>
      </c>
      <c r="X4558" s="22">
        <v>61200</v>
      </c>
      <c r="Y4558" s="22">
        <v>0</v>
      </c>
      <c r="Z4558" s="41">
        <v>67185</v>
      </c>
      <c r="AA4558" s="42">
        <v>0</v>
      </c>
      <c r="AB4558" s="22">
        <v>7875</v>
      </c>
      <c r="AC4558" s="22">
        <v>0</v>
      </c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136020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>
        <v>13968</v>
      </c>
      <c r="S4563" s="40">
        <v>0</v>
      </c>
      <c r="T4563" s="19">
        <v>11100</v>
      </c>
      <c r="U4563" s="19">
        <v>0</v>
      </c>
      <c r="V4563" s="39">
        <v>9804</v>
      </c>
      <c r="W4563" s="40">
        <v>0</v>
      </c>
      <c r="X4563" s="19">
        <v>12960</v>
      </c>
      <c r="Y4563" s="19">
        <v>0</v>
      </c>
      <c r="Z4563" s="39">
        <v>0</v>
      </c>
      <c r="AA4563" s="40">
        <v>0</v>
      </c>
      <c r="AB4563" s="19">
        <v>13680</v>
      </c>
      <c r="AC4563" s="19">
        <v>0</v>
      </c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3703246.96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>
        <v>589205</v>
      </c>
      <c r="S4565" s="40">
        <v>0</v>
      </c>
      <c r="T4565" s="19">
        <v>743260</v>
      </c>
      <c r="U4565" s="19">
        <v>0</v>
      </c>
      <c r="V4565" s="39">
        <v>382930</v>
      </c>
      <c r="W4565" s="40">
        <v>0</v>
      </c>
      <c r="X4565" s="19">
        <v>0</v>
      </c>
      <c r="Y4565" s="19">
        <v>0</v>
      </c>
      <c r="Z4565" s="39">
        <v>108448</v>
      </c>
      <c r="AA4565" s="40">
        <v>0</v>
      </c>
      <c r="AB4565" s="19">
        <v>0</v>
      </c>
      <c r="AC4565" s="19">
        <v>0</v>
      </c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1409412.75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>
        <v>92686</v>
      </c>
      <c r="S4566" s="40">
        <v>0</v>
      </c>
      <c r="T4566" s="19">
        <v>52806.5</v>
      </c>
      <c r="U4566" s="19">
        <v>0</v>
      </c>
      <c r="V4566" s="39">
        <v>108179</v>
      </c>
      <c r="W4566" s="40">
        <v>0</v>
      </c>
      <c r="X4566" s="19">
        <v>118069</v>
      </c>
      <c r="Y4566" s="19">
        <v>0</v>
      </c>
      <c r="Z4566" s="39">
        <v>157883.5</v>
      </c>
      <c r="AA4566" s="40">
        <v>0</v>
      </c>
      <c r="AB4566" s="19">
        <v>97188</v>
      </c>
      <c r="AC4566" s="19">
        <v>0</v>
      </c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>
        <v>0</v>
      </c>
      <c r="S4567" s="42">
        <v>0</v>
      </c>
      <c r="T4567" s="22">
        <v>0</v>
      </c>
      <c r="U4567" s="22">
        <v>0</v>
      </c>
      <c r="V4567" s="41">
        <v>0</v>
      </c>
      <c r="W4567" s="42">
        <v>0</v>
      </c>
      <c r="X4567" s="22">
        <v>0</v>
      </c>
      <c r="Y4567" s="22">
        <v>0</v>
      </c>
      <c r="Z4567" s="41">
        <v>0</v>
      </c>
      <c r="AA4567" s="42">
        <v>0</v>
      </c>
      <c r="AB4567" s="22">
        <v>0</v>
      </c>
      <c r="AC4567" s="22">
        <v>0</v>
      </c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612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>
        <v>36</v>
      </c>
      <c r="S4569" s="42">
        <v>0</v>
      </c>
      <c r="T4569" s="22">
        <v>24</v>
      </c>
      <c r="U4569" s="22">
        <v>0</v>
      </c>
      <c r="V4569" s="41">
        <v>330</v>
      </c>
      <c r="W4569" s="42">
        <v>0</v>
      </c>
      <c r="X4569" s="22">
        <v>24</v>
      </c>
      <c r="Y4569" s="22">
        <v>0</v>
      </c>
      <c r="Z4569" s="41">
        <v>24</v>
      </c>
      <c r="AA4569" s="42">
        <v>0</v>
      </c>
      <c r="AB4569" s="22">
        <v>30</v>
      </c>
      <c r="AC4569" s="22">
        <v>0</v>
      </c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3112287.13</v>
      </c>
      <c r="E4570" s="32">
        <f t="shared" si="143"/>
        <v>753758.76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>
        <v>198142.14</v>
      </c>
      <c r="S4570" s="40">
        <v>0</v>
      </c>
      <c r="T4570" s="19">
        <v>219377.72</v>
      </c>
      <c r="U4570" s="19">
        <v>0</v>
      </c>
      <c r="V4570" s="39">
        <v>211187.99</v>
      </c>
      <c r="W4570" s="40">
        <v>0</v>
      </c>
      <c r="X4570" s="19">
        <v>234723.49</v>
      </c>
      <c r="Y4570" s="19">
        <v>39.85</v>
      </c>
      <c r="Z4570" s="39">
        <v>240000</v>
      </c>
      <c r="AA4570" s="40">
        <v>0</v>
      </c>
      <c r="AB4570" s="19">
        <v>950000</v>
      </c>
      <c r="AC4570" s="19">
        <v>719960.15</v>
      </c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96843.329999999987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>
        <v>7000</v>
      </c>
      <c r="S4572" s="40">
        <v>0</v>
      </c>
      <c r="T4572" s="19">
        <v>9429.85</v>
      </c>
      <c r="U4572" s="19">
        <v>0</v>
      </c>
      <c r="V4572" s="39">
        <v>7000</v>
      </c>
      <c r="W4572" s="40">
        <v>0</v>
      </c>
      <c r="X4572" s="19">
        <v>8746.1200000000008</v>
      </c>
      <c r="Y4572" s="19">
        <v>0</v>
      </c>
      <c r="Z4572" s="39">
        <v>7000</v>
      </c>
      <c r="AA4572" s="40">
        <v>0</v>
      </c>
      <c r="AB4572" s="19">
        <v>10605.78</v>
      </c>
      <c r="AC4572" s="19">
        <v>0</v>
      </c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28248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>
        <v>2354</v>
      </c>
      <c r="S4573" s="40">
        <v>0</v>
      </c>
      <c r="T4573" s="19">
        <v>0</v>
      </c>
      <c r="U4573" s="19">
        <v>0</v>
      </c>
      <c r="V4573" s="39">
        <v>4708</v>
      </c>
      <c r="W4573" s="40">
        <v>0</v>
      </c>
      <c r="X4573" s="19">
        <v>4708</v>
      </c>
      <c r="Y4573" s="19">
        <v>0</v>
      </c>
      <c r="Z4573" s="39">
        <v>0</v>
      </c>
      <c r="AA4573" s="40">
        <v>0</v>
      </c>
      <c r="AB4573" s="19">
        <v>0</v>
      </c>
      <c r="AC4573" s="19">
        <v>0</v>
      </c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11618</v>
      </c>
      <c r="E4574" s="32">
        <f t="shared" si="143"/>
        <v>779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>
        <v>1144</v>
      </c>
      <c r="S4574" s="40">
        <v>0</v>
      </c>
      <c r="T4574" s="19">
        <v>568</v>
      </c>
      <c r="U4574" s="19">
        <v>0</v>
      </c>
      <c r="V4574" s="39">
        <v>800</v>
      </c>
      <c r="W4574" s="40">
        <v>0</v>
      </c>
      <c r="X4574" s="19">
        <v>1046</v>
      </c>
      <c r="Y4574" s="19">
        <v>0</v>
      </c>
      <c r="Z4574" s="39">
        <v>1000</v>
      </c>
      <c r="AA4574" s="40">
        <v>0</v>
      </c>
      <c r="AB4574" s="19">
        <v>1279</v>
      </c>
      <c r="AC4574" s="19">
        <v>444</v>
      </c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137085.85999999999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>
        <v>137085.85999999999</v>
      </c>
      <c r="U4576" s="19">
        <v>0</v>
      </c>
      <c r="V4576" s="39">
        <v>0</v>
      </c>
      <c r="W4576" s="40">
        <v>0</v>
      </c>
      <c r="X4576" s="19">
        <v>0</v>
      </c>
      <c r="Y4576" s="19">
        <v>0</v>
      </c>
      <c r="Z4576" s="39">
        <v>0</v>
      </c>
      <c r="AA4576" s="40">
        <v>0</v>
      </c>
      <c r="AB4576" s="19">
        <v>0</v>
      </c>
      <c r="AC4576" s="19">
        <v>0</v>
      </c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9351078.7300000004</v>
      </c>
      <c r="E4577" s="32">
        <f t="shared" si="143"/>
        <v>35850.6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>
        <v>929249.06</v>
      </c>
      <c r="S4577" s="40">
        <v>0</v>
      </c>
      <c r="T4577" s="19">
        <v>347785.33</v>
      </c>
      <c r="U4577" s="19">
        <v>0</v>
      </c>
      <c r="V4577" s="39">
        <v>207630.3</v>
      </c>
      <c r="W4577" s="40">
        <v>0</v>
      </c>
      <c r="X4577" s="19">
        <v>478717</v>
      </c>
      <c r="Y4577" s="19">
        <v>0</v>
      </c>
      <c r="Z4577" s="39">
        <v>1569853.28</v>
      </c>
      <c r="AA4577" s="40">
        <v>0</v>
      </c>
      <c r="AB4577" s="19">
        <v>868040.24</v>
      </c>
      <c r="AC4577" s="19">
        <v>35850.6</v>
      </c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3893111.1199999996</v>
      </c>
      <c r="E4579" s="32">
        <f t="shared" si="143"/>
        <v>4210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>
        <v>182897.06</v>
      </c>
      <c r="S4579" s="40">
        <v>0</v>
      </c>
      <c r="T4579" s="19">
        <v>594982.44999999995</v>
      </c>
      <c r="U4579" s="19">
        <v>0</v>
      </c>
      <c r="V4579" s="39">
        <v>691952.2</v>
      </c>
      <c r="W4579" s="40">
        <v>0</v>
      </c>
      <c r="X4579" s="19">
        <v>183573.5</v>
      </c>
      <c r="Y4579" s="19">
        <v>0</v>
      </c>
      <c r="Z4579" s="39">
        <v>707034.36</v>
      </c>
      <c r="AA4579" s="40">
        <v>0</v>
      </c>
      <c r="AB4579" s="19">
        <v>601595.75</v>
      </c>
      <c r="AC4579" s="19">
        <v>4210</v>
      </c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3948747.18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>
        <v>61536.92</v>
      </c>
      <c r="S4580" s="40">
        <v>0</v>
      </c>
      <c r="T4580" s="19">
        <v>242062.23</v>
      </c>
      <c r="U4580" s="19">
        <v>0</v>
      </c>
      <c r="V4580" s="39">
        <v>240597.45</v>
      </c>
      <c r="W4580" s="40">
        <v>0</v>
      </c>
      <c r="X4580" s="19">
        <v>496451.6</v>
      </c>
      <c r="Y4580" s="19">
        <v>0</v>
      </c>
      <c r="Z4580" s="39">
        <v>370335.92</v>
      </c>
      <c r="AA4580" s="40">
        <v>0</v>
      </c>
      <c r="AB4580" s="19">
        <v>230835.78</v>
      </c>
      <c r="AC4580" s="19">
        <v>0</v>
      </c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743381.5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>
        <v>73101</v>
      </c>
      <c r="S4581" s="40">
        <v>0</v>
      </c>
      <c r="T4581" s="19">
        <v>46015.5</v>
      </c>
      <c r="U4581" s="19">
        <v>0</v>
      </c>
      <c r="V4581" s="39">
        <v>52166.5</v>
      </c>
      <c r="W4581" s="40">
        <v>0</v>
      </c>
      <c r="X4581" s="19">
        <v>57110.5</v>
      </c>
      <c r="Y4581" s="19">
        <v>0</v>
      </c>
      <c r="Z4581" s="39">
        <v>99842.5</v>
      </c>
      <c r="AA4581" s="40">
        <v>0</v>
      </c>
      <c r="AB4581" s="19">
        <v>21790</v>
      </c>
      <c r="AC4581" s="19">
        <v>0</v>
      </c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186410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>
        <v>10250</v>
      </c>
      <c r="W4582" s="40">
        <v>0</v>
      </c>
      <c r="X4582" s="19">
        <v>60800</v>
      </c>
      <c r="Y4582" s="19">
        <v>0</v>
      </c>
      <c r="Z4582" s="39">
        <v>1960</v>
      </c>
      <c r="AA4582" s="40">
        <v>0</v>
      </c>
      <c r="AB4582" s="19">
        <v>113400</v>
      </c>
      <c r="AC4582" s="19">
        <v>0</v>
      </c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305752.59999999998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>
        <v>23005</v>
      </c>
      <c r="S4583" s="40">
        <v>0</v>
      </c>
      <c r="T4583" s="19">
        <v>6721</v>
      </c>
      <c r="U4583" s="19">
        <v>0</v>
      </c>
      <c r="V4583" s="39">
        <v>25792.78</v>
      </c>
      <c r="W4583" s="40">
        <v>0</v>
      </c>
      <c r="X4583" s="19">
        <v>13874.68</v>
      </c>
      <c r="Y4583" s="19">
        <v>0</v>
      </c>
      <c r="Z4583" s="39">
        <v>23338.68</v>
      </c>
      <c r="AA4583" s="40">
        <v>0</v>
      </c>
      <c r="AB4583" s="19">
        <v>38267.440000000002</v>
      </c>
      <c r="AC4583" s="19">
        <v>0</v>
      </c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865393.01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>
        <v>0</v>
      </c>
      <c r="S4585" s="42">
        <v>0</v>
      </c>
      <c r="T4585" s="22">
        <v>0</v>
      </c>
      <c r="U4585" s="22">
        <v>0</v>
      </c>
      <c r="V4585" s="41">
        <v>210570</v>
      </c>
      <c r="W4585" s="42">
        <v>0</v>
      </c>
      <c r="X4585" s="22">
        <v>90947.99</v>
      </c>
      <c r="Y4585" s="22">
        <v>0</v>
      </c>
      <c r="Z4585" s="41">
        <v>150835</v>
      </c>
      <c r="AA4585" s="42">
        <v>0</v>
      </c>
      <c r="AB4585" s="22">
        <v>13440</v>
      </c>
      <c r="AC4585" s="22">
        <v>0</v>
      </c>
      <c r="AD4585" s="43" t="s">
        <v>1656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704465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>
        <v>60210</v>
      </c>
      <c r="S4589" s="42">
        <v>0</v>
      </c>
      <c r="T4589" s="22">
        <v>60210</v>
      </c>
      <c r="U4589" s="22">
        <v>0</v>
      </c>
      <c r="V4589" s="41">
        <v>104210</v>
      </c>
      <c r="W4589" s="42">
        <v>0</v>
      </c>
      <c r="X4589" s="22">
        <v>57000</v>
      </c>
      <c r="Y4589" s="22">
        <v>0</v>
      </c>
      <c r="Z4589" s="41">
        <v>28420</v>
      </c>
      <c r="AA4589" s="42">
        <v>0</v>
      </c>
      <c r="AB4589" s="22">
        <v>27855</v>
      </c>
      <c r="AC4589" s="22">
        <v>0</v>
      </c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373475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>
        <v>72400</v>
      </c>
      <c r="S4594" s="42">
        <v>0</v>
      </c>
      <c r="T4594" s="22">
        <v>12000</v>
      </c>
      <c r="U4594" s="22">
        <v>0</v>
      </c>
      <c r="V4594" s="41">
        <v>0</v>
      </c>
      <c r="W4594" s="42">
        <v>0</v>
      </c>
      <c r="X4594" s="22">
        <v>0</v>
      </c>
      <c r="Y4594" s="22">
        <v>0</v>
      </c>
      <c r="Z4594" s="41">
        <v>16150</v>
      </c>
      <c r="AA4594" s="42">
        <v>0</v>
      </c>
      <c r="AB4594" s="22">
        <v>16150</v>
      </c>
      <c r="AC4594" s="22">
        <v>0</v>
      </c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644500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>
        <v>40000</v>
      </c>
      <c r="W4596" s="42">
        <v>0</v>
      </c>
      <c r="X4596" s="22">
        <v>54500</v>
      </c>
      <c r="Y4596" s="22">
        <v>0</v>
      </c>
      <c r="Z4596" s="41">
        <v>50000</v>
      </c>
      <c r="AA4596" s="42">
        <v>0</v>
      </c>
      <c r="AB4596" s="22">
        <v>500000</v>
      </c>
      <c r="AC4596" s="22">
        <v>0</v>
      </c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845535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>
        <v>134200</v>
      </c>
      <c r="S4597" s="40">
        <v>0</v>
      </c>
      <c r="T4597" s="19">
        <v>6400</v>
      </c>
      <c r="U4597" s="19">
        <v>0</v>
      </c>
      <c r="V4597" s="39">
        <v>40000</v>
      </c>
      <c r="W4597" s="40">
        <v>0</v>
      </c>
      <c r="X4597" s="19">
        <v>0</v>
      </c>
      <c r="Y4597" s="19">
        <v>0</v>
      </c>
      <c r="Z4597" s="39">
        <v>220250</v>
      </c>
      <c r="AA4597" s="40">
        <v>0</v>
      </c>
      <c r="AB4597" s="19">
        <v>125475</v>
      </c>
      <c r="AC4597" s="19">
        <v>0</v>
      </c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4805165.6399999997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>
        <v>97243.75</v>
      </c>
      <c r="S4598" s="40">
        <v>0</v>
      </c>
      <c r="T4598" s="19">
        <v>222079.75</v>
      </c>
      <c r="U4598" s="19">
        <v>0</v>
      </c>
      <c r="V4598" s="39">
        <v>71615</v>
      </c>
      <c r="W4598" s="40">
        <v>0</v>
      </c>
      <c r="X4598" s="19">
        <v>114858.25</v>
      </c>
      <c r="Y4598" s="19">
        <v>0</v>
      </c>
      <c r="Z4598" s="39">
        <v>106020.25</v>
      </c>
      <c r="AA4598" s="40">
        <v>0</v>
      </c>
      <c r="AB4598" s="19">
        <v>258836</v>
      </c>
      <c r="AC4598" s="19">
        <v>0</v>
      </c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8132440</v>
      </c>
      <c r="E4604" s="32">
        <f t="shared" si="143"/>
        <v>94915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>
        <v>575500</v>
      </c>
      <c r="S4604" s="40">
        <v>0</v>
      </c>
      <c r="T4604" s="19">
        <v>525610</v>
      </c>
      <c r="U4604" s="19">
        <v>0</v>
      </c>
      <c r="V4604" s="39">
        <v>782155</v>
      </c>
      <c r="W4604" s="40">
        <v>0</v>
      </c>
      <c r="X4604" s="19">
        <v>557705</v>
      </c>
      <c r="Y4604" s="19">
        <v>94495</v>
      </c>
      <c r="Z4604" s="39">
        <v>672910</v>
      </c>
      <c r="AA4604" s="40">
        <v>420</v>
      </c>
      <c r="AB4604" s="19">
        <v>663085</v>
      </c>
      <c r="AC4604" s="19">
        <v>0</v>
      </c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646600</v>
      </c>
      <c r="E4605" s="32">
        <f t="shared" si="143"/>
        <v>480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>
        <v>46860</v>
      </c>
      <c r="S4605" s="40">
        <v>0</v>
      </c>
      <c r="T4605" s="19">
        <v>46860</v>
      </c>
      <c r="U4605" s="19">
        <v>0</v>
      </c>
      <c r="V4605" s="39">
        <v>52400</v>
      </c>
      <c r="W4605" s="40">
        <v>420</v>
      </c>
      <c r="X4605" s="19">
        <v>49940</v>
      </c>
      <c r="Y4605" s="19">
        <v>60</v>
      </c>
      <c r="Z4605" s="39">
        <v>62220</v>
      </c>
      <c r="AA4605" s="40">
        <v>0</v>
      </c>
      <c r="AB4605" s="19">
        <v>65760</v>
      </c>
      <c r="AC4605" s="19">
        <v>0</v>
      </c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6750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6750</v>
      </c>
      <c r="S4607" s="42">
        <v>0</v>
      </c>
      <c r="T4607" s="22">
        <v>0</v>
      </c>
      <c r="U4607" s="22">
        <v>0</v>
      </c>
      <c r="V4607" s="41">
        <v>0</v>
      </c>
      <c r="W4607" s="42">
        <v>0</v>
      </c>
      <c r="X4607" s="22">
        <v>0</v>
      </c>
      <c r="Y4607" s="22">
        <v>0</v>
      </c>
      <c r="Z4607" s="41">
        <v>0</v>
      </c>
      <c r="AA4607" s="42">
        <v>0</v>
      </c>
      <c r="AB4607" s="22">
        <v>0</v>
      </c>
      <c r="AC4607" s="22">
        <v>0</v>
      </c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350000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>
        <v>30000</v>
      </c>
      <c r="S4609" s="40">
        <v>0</v>
      </c>
      <c r="T4609" s="19">
        <v>30000</v>
      </c>
      <c r="U4609" s="19">
        <v>0</v>
      </c>
      <c r="V4609" s="39">
        <v>0</v>
      </c>
      <c r="W4609" s="40">
        <v>0</v>
      </c>
      <c r="X4609" s="19">
        <v>60000</v>
      </c>
      <c r="Y4609" s="19">
        <v>0</v>
      </c>
      <c r="Z4609" s="39">
        <v>30000</v>
      </c>
      <c r="AA4609" s="40">
        <v>0</v>
      </c>
      <c r="AB4609" s="19">
        <v>30000</v>
      </c>
      <c r="AC4609" s="19">
        <v>0</v>
      </c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220000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>
        <v>20000</v>
      </c>
      <c r="S4610" s="40">
        <v>0</v>
      </c>
      <c r="T4610" s="19">
        <v>30000</v>
      </c>
      <c r="U4610" s="19">
        <v>0</v>
      </c>
      <c r="V4610" s="39">
        <v>30000</v>
      </c>
      <c r="W4610" s="40">
        <v>0</v>
      </c>
      <c r="X4610" s="19">
        <v>20000</v>
      </c>
      <c r="Y4610" s="19">
        <v>0</v>
      </c>
      <c r="Z4610" s="39">
        <v>20000</v>
      </c>
      <c r="AA4610" s="40">
        <v>0</v>
      </c>
      <c r="AB4610" s="19">
        <v>20000</v>
      </c>
      <c r="AC4610" s="19">
        <v>0</v>
      </c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180000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>
        <v>15000</v>
      </c>
      <c r="S4611" s="40">
        <v>0</v>
      </c>
      <c r="T4611" s="19">
        <v>15000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>
        <v>15000</v>
      </c>
      <c r="AA4611" s="40">
        <v>0</v>
      </c>
      <c r="AB4611" s="19">
        <v>15000</v>
      </c>
      <c r="AC4611" s="19">
        <v>0</v>
      </c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312125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>
        <v>215125</v>
      </c>
      <c r="W4613" s="42">
        <v>0</v>
      </c>
      <c r="X4613" s="22">
        <v>0</v>
      </c>
      <c r="Y4613" s="22">
        <v>0</v>
      </c>
      <c r="Z4613" s="41">
        <v>0</v>
      </c>
      <c r="AA4613" s="42">
        <v>0</v>
      </c>
      <c r="AB4613" s="22">
        <v>97000</v>
      </c>
      <c r="AC4613" s="22">
        <v>0</v>
      </c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>
        <v>0</v>
      </c>
      <c r="AA4614" s="42">
        <v>0</v>
      </c>
      <c r="AB4614" s="22">
        <v>0</v>
      </c>
      <c r="AC4614" s="22">
        <v>0</v>
      </c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515211.12000000005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>
        <v>42934.26</v>
      </c>
      <c r="S4615" s="40">
        <v>0</v>
      </c>
      <c r="T4615" s="19">
        <v>42934.26</v>
      </c>
      <c r="U4615" s="19">
        <v>0</v>
      </c>
      <c r="V4615" s="39">
        <v>42934.26</v>
      </c>
      <c r="W4615" s="40">
        <v>0</v>
      </c>
      <c r="X4615" s="19">
        <v>42934.26</v>
      </c>
      <c r="Y4615" s="19">
        <v>0</v>
      </c>
      <c r="Z4615" s="39">
        <v>42934.26</v>
      </c>
      <c r="AA4615" s="40">
        <v>0</v>
      </c>
      <c r="AB4615" s="19">
        <v>42934.26</v>
      </c>
      <c r="AC4615" s="19">
        <v>0</v>
      </c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1150949.2799999998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>
        <v>95912.44</v>
      </c>
      <c r="S4616" s="42">
        <v>0</v>
      </c>
      <c r="T4616" s="22">
        <v>95912.44</v>
      </c>
      <c r="U4616" s="22">
        <v>0</v>
      </c>
      <c r="V4616" s="41">
        <v>95912.44</v>
      </c>
      <c r="W4616" s="42">
        <v>0</v>
      </c>
      <c r="X4616" s="22">
        <v>95912.44</v>
      </c>
      <c r="Y4616" s="22">
        <v>0</v>
      </c>
      <c r="Z4616" s="41">
        <v>95912.44</v>
      </c>
      <c r="AA4616" s="42">
        <v>0</v>
      </c>
      <c r="AB4616" s="22">
        <v>95912.44</v>
      </c>
      <c r="AC4616" s="22">
        <v>0</v>
      </c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174151.79999999996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>
        <v>14512.65</v>
      </c>
      <c r="S4617" s="40">
        <v>0</v>
      </c>
      <c r="T4617" s="19">
        <v>14512.65</v>
      </c>
      <c r="U4617" s="19">
        <v>0</v>
      </c>
      <c r="V4617" s="39">
        <v>14512.65</v>
      </c>
      <c r="W4617" s="40">
        <v>0</v>
      </c>
      <c r="X4617" s="19">
        <v>14512.65</v>
      </c>
      <c r="Y4617" s="19">
        <v>0</v>
      </c>
      <c r="Z4617" s="39">
        <v>14512.65</v>
      </c>
      <c r="AA4617" s="40">
        <v>0</v>
      </c>
      <c r="AB4617" s="19">
        <v>14512.65</v>
      </c>
      <c r="AC4617" s="19">
        <v>0</v>
      </c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147073.32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>
        <v>12256.11</v>
      </c>
      <c r="S4618" s="42">
        <v>0</v>
      </c>
      <c r="T4618" s="22">
        <v>12256.11</v>
      </c>
      <c r="U4618" s="22">
        <v>0</v>
      </c>
      <c r="V4618" s="41">
        <v>12256.11</v>
      </c>
      <c r="W4618" s="42">
        <v>0</v>
      </c>
      <c r="X4618" s="22">
        <v>12256.11</v>
      </c>
      <c r="Y4618" s="22">
        <v>0</v>
      </c>
      <c r="Z4618" s="41">
        <v>12256.11</v>
      </c>
      <c r="AA4618" s="42">
        <v>0</v>
      </c>
      <c r="AB4618" s="22">
        <v>12256.11</v>
      </c>
      <c r="AC4618" s="22">
        <v>0</v>
      </c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76771.44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>
        <v>6397.62</v>
      </c>
      <c r="S4619" s="42">
        <v>0</v>
      </c>
      <c r="T4619" s="22">
        <v>6397.62</v>
      </c>
      <c r="U4619" s="22">
        <v>0</v>
      </c>
      <c r="V4619" s="41">
        <v>6397.62</v>
      </c>
      <c r="W4619" s="42">
        <v>0</v>
      </c>
      <c r="X4619" s="22">
        <v>6397.62</v>
      </c>
      <c r="Y4619" s="22">
        <v>0</v>
      </c>
      <c r="Z4619" s="41">
        <v>6397.62</v>
      </c>
      <c r="AA4619" s="42">
        <v>0</v>
      </c>
      <c r="AB4619" s="22">
        <v>6397.62</v>
      </c>
      <c r="AC4619" s="22">
        <v>0</v>
      </c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104071.32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>
        <v>8672.61</v>
      </c>
      <c r="S4620" s="42">
        <v>0</v>
      </c>
      <c r="T4620" s="22">
        <v>8672.61</v>
      </c>
      <c r="U4620" s="22">
        <v>0</v>
      </c>
      <c r="V4620" s="41">
        <v>8672.61</v>
      </c>
      <c r="W4620" s="42">
        <v>0</v>
      </c>
      <c r="X4620" s="22">
        <v>8672.61</v>
      </c>
      <c r="Y4620" s="22">
        <v>0</v>
      </c>
      <c r="Z4620" s="41">
        <v>8672.61</v>
      </c>
      <c r="AA4620" s="42">
        <v>0</v>
      </c>
      <c r="AB4620" s="22">
        <v>8672.61</v>
      </c>
      <c r="AC4620" s="22">
        <v>0</v>
      </c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103849.32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>
        <v>8654.11</v>
      </c>
      <c r="S4621" s="42">
        <v>0</v>
      </c>
      <c r="T4621" s="22">
        <v>8654.11</v>
      </c>
      <c r="U4621" s="22">
        <v>0</v>
      </c>
      <c r="V4621" s="41">
        <v>8654.11</v>
      </c>
      <c r="W4621" s="42">
        <v>0</v>
      </c>
      <c r="X4621" s="22">
        <v>8654.11</v>
      </c>
      <c r="Y4621" s="22">
        <v>0</v>
      </c>
      <c r="Z4621" s="41">
        <v>8654.11</v>
      </c>
      <c r="AA4621" s="42">
        <v>0</v>
      </c>
      <c r="AB4621" s="22">
        <v>8654.11</v>
      </c>
      <c r="AC4621" s="22">
        <v>0</v>
      </c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2639.28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>
        <v>219.94</v>
      </c>
      <c r="S4622" s="42">
        <v>0</v>
      </c>
      <c r="T4622" s="22">
        <v>219.94</v>
      </c>
      <c r="U4622" s="22">
        <v>0</v>
      </c>
      <c r="V4622" s="41">
        <v>219.94</v>
      </c>
      <c r="W4622" s="42">
        <v>0</v>
      </c>
      <c r="X4622" s="22">
        <v>219.94</v>
      </c>
      <c r="Y4622" s="22">
        <v>0</v>
      </c>
      <c r="Z4622" s="41">
        <v>219.94</v>
      </c>
      <c r="AA4622" s="42">
        <v>0</v>
      </c>
      <c r="AB4622" s="22">
        <v>219.94</v>
      </c>
      <c r="AC4622" s="22">
        <v>0</v>
      </c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298293.36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>
        <v>24857.78</v>
      </c>
      <c r="S4623" s="40">
        <v>0</v>
      </c>
      <c r="T4623" s="19">
        <v>24857.78</v>
      </c>
      <c r="U4623" s="19">
        <v>0</v>
      </c>
      <c r="V4623" s="39">
        <v>24857.78</v>
      </c>
      <c r="W4623" s="40">
        <v>0</v>
      </c>
      <c r="X4623" s="19">
        <v>24857.78</v>
      </c>
      <c r="Y4623" s="19">
        <v>0</v>
      </c>
      <c r="Z4623" s="39">
        <v>24857.78</v>
      </c>
      <c r="AA4623" s="40">
        <v>0</v>
      </c>
      <c r="AB4623" s="19">
        <v>24857.78</v>
      </c>
      <c r="AC4623" s="19">
        <v>0</v>
      </c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6884.8899999999994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>
        <v>0</v>
      </c>
      <c r="S4624" s="42">
        <v>0</v>
      </c>
      <c r="T4624" s="22">
        <v>0</v>
      </c>
      <c r="U4624" s="22">
        <v>0</v>
      </c>
      <c r="V4624" s="41">
        <v>0</v>
      </c>
      <c r="W4624" s="42">
        <v>0</v>
      </c>
      <c r="X4624" s="22">
        <v>0</v>
      </c>
      <c r="Y4624" s="22">
        <v>0</v>
      </c>
      <c r="Z4624" s="41">
        <v>0</v>
      </c>
      <c r="AA4624" s="42">
        <v>0</v>
      </c>
      <c r="AB4624" s="22">
        <v>1111.1099999999999</v>
      </c>
      <c r="AC4624" s="22">
        <v>0</v>
      </c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595400.03999999992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>
        <v>49616.67</v>
      </c>
      <c r="S4625" s="40">
        <v>0</v>
      </c>
      <c r="T4625" s="19">
        <v>49616.67</v>
      </c>
      <c r="U4625" s="19">
        <v>0</v>
      </c>
      <c r="V4625" s="39">
        <v>49616.67</v>
      </c>
      <c r="W4625" s="40">
        <v>0</v>
      </c>
      <c r="X4625" s="19">
        <v>49616.67</v>
      </c>
      <c r="Y4625" s="19">
        <v>0</v>
      </c>
      <c r="Z4625" s="39">
        <v>49616.67</v>
      </c>
      <c r="AA4625" s="40">
        <v>0</v>
      </c>
      <c r="AB4625" s="19">
        <v>49616.67</v>
      </c>
      <c r="AC4625" s="19">
        <v>0</v>
      </c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79964.639999999999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>
        <v>6663.72</v>
      </c>
      <c r="S4626" s="40">
        <v>0</v>
      </c>
      <c r="T4626" s="19">
        <v>6663.72</v>
      </c>
      <c r="U4626" s="19">
        <v>0</v>
      </c>
      <c r="V4626" s="39">
        <v>6663.72</v>
      </c>
      <c r="W4626" s="40">
        <v>0</v>
      </c>
      <c r="X4626" s="19">
        <v>6663.72</v>
      </c>
      <c r="Y4626" s="19">
        <v>0</v>
      </c>
      <c r="Z4626" s="39">
        <v>6663.72</v>
      </c>
      <c r="AA4626" s="40">
        <v>0</v>
      </c>
      <c r="AB4626" s="19">
        <v>6663.72</v>
      </c>
      <c r="AC4626" s="19">
        <v>0</v>
      </c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3274119.03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>
        <v>263326.67</v>
      </c>
      <c r="S4630" s="40">
        <v>0</v>
      </c>
      <c r="T4630" s="19">
        <v>263326.67</v>
      </c>
      <c r="U4630" s="19">
        <v>0</v>
      </c>
      <c r="V4630" s="39">
        <v>263325.67</v>
      </c>
      <c r="W4630" s="40">
        <v>0</v>
      </c>
      <c r="X4630" s="19">
        <v>260590</v>
      </c>
      <c r="Y4630" s="19">
        <v>0</v>
      </c>
      <c r="Z4630" s="39">
        <v>260590</v>
      </c>
      <c r="AA4630" s="40">
        <v>0</v>
      </c>
      <c r="AB4630" s="19">
        <v>383000</v>
      </c>
      <c r="AC4630" s="19">
        <v>0</v>
      </c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3666.67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>
        <v>3666.67</v>
      </c>
      <c r="AC4633" s="22">
        <v>0</v>
      </c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20628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>
        <v>1719</v>
      </c>
      <c r="S4641" s="40">
        <v>0</v>
      </c>
      <c r="T4641" s="19">
        <v>1719</v>
      </c>
      <c r="U4641" s="19">
        <v>0</v>
      </c>
      <c r="V4641" s="39">
        <v>1719</v>
      </c>
      <c r="W4641" s="40">
        <v>0</v>
      </c>
      <c r="X4641" s="19">
        <v>1719</v>
      </c>
      <c r="Y4641" s="19">
        <v>0</v>
      </c>
      <c r="Z4641" s="39">
        <v>1719</v>
      </c>
      <c r="AA4641" s="40">
        <v>0</v>
      </c>
      <c r="AB4641" s="19">
        <v>1719</v>
      </c>
      <c r="AC4641" s="19">
        <v>0</v>
      </c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59433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>
        <v>4952.75</v>
      </c>
      <c r="S4642" s="42">
        <v>0</v>
      </c>
      <c r="T4642" s="22">
        <v>4952.75</v>
      </c>
      <c r="U4642" s="22">
        <v>0</v>
      </c>
      <c r="V4642" s="41">
        <v>4952.75</v>
      </c>
      <c r="W4642" s="42">
        <v>0</v>
      </c>
      <c r="X4642" s="22">
        <v>4952.75</v>
      </c>
      <c r="Y4642" s="22">
        <v>0</v>
      </c>
      <c r="Z4642" s="41">
        <v>4952.75</v>
      </c>
      <c r="AA4642" s="42">
        <v>0</v>
      </c>
      <c r="AB4642" s="22">
        <v>4952.75</v>
      </c>
      <c r="AC4642" s="22">
        <v>0</v>
      </c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73508.039999999994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>
        <v>6125.67</v>
      </c>
      <c r="S4643" s="40">
        <v>0</v>
      </c>
      <c r="T4643" s="19">
        <v>6125.67</v>
      </c>
      <c r="U4643" s="19">
        <v>0</v>
      </c>
      <c r="V4643" s="39">
        <v>6125.67</v>
      </c>
      <c r="W4643" s="40">
        <v>0</v>
      </c>
      <c r="X4643" s="19">
        <v>6125.67</v>
      </c>
      <c r="Y4643" s="19">
        <v>0</v>
      </c>
      <c r="Z4643" s="39">
        <v>6125.67</v>
      </c>
      <c r="AA4643" s="40">
        <v>0</v>
      </c>
      <c r="AB4643" s="19">
        <v>6125.67</v>
      </c>
      <c r="AC4643" s="19">
        <v>0</v>
      </c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49861.709999999985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>
        <v>3461.67</v>
      </c>
      <c r="S4644" s="42">
        <v>0</v>
      </c>
      <c r="T4644" s="22">
        <v>3461.67</v>
      </c>
      <c r="U4644" s="22">
        <v>0</v>
      </c>
      <c r="V4644" s="41">
        <v>3461.67</v>
      </c>
      <c r="W4644" s="42">
        <v>0</v>
      </c>
      <c r="X4644" s="22">
        <v>6235.56</v>
      </c>
      <c r="Y4644" s="22">
        <v>0</v>
      </c>
      <c r="Z4644" s="41">
        <v>6235.56</v>
      </c>
      <c r="AA4644" s="42">
        <v>0</v>
      </c>
      <c r="AB4644" s="22">
        <v>6235.56</v>
      </c>
      <c r="AC4644" s="22">
        <v>0</v>
      </c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6533.2800000000025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>
        <v>544.44000000000005</v>
      </c>
      <c r="S4645" s="42">
        <v>0</v>
      </c>
      <c r="T4645" s="22">
        <v>544.44000000000005</v>
      </c>
      <c r="U4645" s="22">
        <v>0</v>
      </c>
      <c r="V4645" s="41">
        <v>544.44000000000005</v>
      </c>
      <c r="W4645" s="42">
        <v>0</v>
      </c>
      <c r="X4645" s="22">
        <v>544.44000000000005</v>
      </c>
      <c r="Y4645" s="22">
        <v>0</v>
      </c>
      <c r="Z4645" s="41">
        <v>544.44000000000005</v>
      </c>
      <c r="AA4645" s="42">
        <v>0</v>
      </c>
      <c r="AB4645" s="22">
        <v>544.44000000000005</v>
      </c>
      <c r="AC4645" s="22">
        <v>0</v>
      </c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246000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>
        <v>20500</v>
      </c>
      <c r="S4646" s="40">
        <v>0</v>
      </c>
      <c r="T4646" s="19">
        <v>20500</v>
      </c>
      <c r="U4646" s="19">
        <v>0</v>
      </c>
      <c r="V4646" s="39">
        <v>20500</v>
      </c>
      <c r="W4646" s="40">
        <v>0</v>
      </c>
      <c r="X4646" s="19">
        <v>20500</v>
      </c>
      <c r="Y4646" s="19">
        <v>0</v>
      </c>
      <c r="Z4646" s="39">
        <v>20500</v>
      </c>
      <c r="AA4646" s="40">
        <v>0</v>
      </c>
      <c r="AB4646" s="19">
        <v>20500</v>
      </c>
      <c r="AC4646" s="19">
        <v>0</v>
      </c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394391.80000000005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>
        <v>31941.42</v>
      </c>
      <c r="S4650" s="40">
        <v>0</v>
      </c>
      <c r="T4650" s="19">
        <v>30857.89</v>
      </c>
      <c r="U4650" s="19">
        <v>0</v>
      </c>
      <c r="V4650" s="39">
        <v>30731.41</v>
      </c>
      <c r="W4650" s="40">
        <v>0</v>
      </c>
      <c r="X4650" s="19">
        <v>30624.12</v>
      </c>
      <c r="Y4650" s="19">
        <v>0</v>
      </c>
      <c r="Z4650" s="39">
        <v>29173.03</v>
      </c>
      <c r="AA4650" s="40">
        <v>0</v>
      </c>
      <c r="AB4650" s="19">
        <v>28569.86</v>
      </c>
      <c r="AC4650" s="19">
        <v>0</v>
      </c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163800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>
        <v>13650</v>
      </c>
      <c r="S4651" s="40">
        <v>0</v>
      </c>
      <c r="T4651" s="19">
        <v>13650</v>
      </c>
      <c r="U4651" s="19">
        <v>0</v>
      </c>
      <c r="V4651" s="39">
        <v>13650</v>
      </c>
      <c r="W4651" s="40">
        <v>0</v>
      </c>
      <c r="X4651" s="19">
        <v>13650</v>
      </c>
      <c r="Y4651" s="19">
        <v>0</v>
      </c>
      <c r="Z4651" s="39">
        <v>13650</v>
      </c>
      <c r="AA4651" s="40">
        <v>0</v>
      </c>
      <c r="AB4651" s="19">
        <v>13650</v>
      </c>
      <c r="AC4651" s="19">
        <v>0</v>
      </c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96672.67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>
        <v>9573.5</v>
      </c>
      <c r="S4652" s="40">
        <v>0</v>
      </c>
      <c r="T4652" s="19">
        <v>9573.5</v>
      </c>
      <c r="U4652" s="19">
        <v>0</v>
      </c>
      <c r="V4652" s="39">
        <v>9573.5</v>
      </c>
      <c r="W4652" s="40">
        <v>0</v>
      </c>
      <c r="X4652" s="19">
        <v>9573.5</v>
      </c>
      <c r="Y4652" s="19">
        <v>0</v>
      </c>
      <c r="Z4652" s="39">
        <v>9573.5</v>
      </c>
      <c r="AA4652" s="40">
        <v>0</v>
      </c>
      <c r="AB4652" s="19">
        <v>9573.5</v>
      </c>
      <c r="AC4652" s="19">
        <v>0</v>
      </c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79399.94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>
        <v>6987.47</v>
      </c>
      <c r="S4653" s="40">
        <v>0</v>
      </c>
      <c r="T4653" s="19">
        <v>6986.46</v>
      </c>
      <c r="U4653" s="19">
        <v>0</v>
      </c>
      <c r="V4653" s="39">
        <v>6928.13</v>
      </c>
      <c r="W4653" s="40">
        <v>0</v>
      </c>
      <c r="X4653" s="19">
        <v>5844.8</v>
      </c>
      <c r="Y4653" s="19">
        <v>0</v>
      </c>
      <c r="Z4653" s="39">
        <v>5364.13</v>
      </c>
      <c r="AA4653" s="40">
        <v>0</v>
      </c>
      <c r="AB4653" s="19">
        <v>5364.13</v>
      </c>
      <c r="AC4653" s="19">
        <v>0</v>
      </c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23352.739999999998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>
        <v>2235.42</v>
      </c>
      <c r="S4654" s="40">
        <v>0</v>
      </c>
      <c r="T4654" s="19">
        <v>2235.42</v>
      </c>
      <c r="U4654" s="19">
        <v>0</v>
      </c>
      <c r="V4654" s="39">
        <v>3243.75</v>
      </c>
      <c r="W4654" s="40">
        <v>0</v>
      </c>
      <c r="X4654" s="19">
        <v>3702.08</v>
      </c>
      <c r="Y4654" s="19">
        <v>0</v>
      </c>
      <c r="Z4654" s="39">
        <v>3763.15</v>
      </c>
      <c r="AA4654" s="40">
        <v>0</v>
      </c>
      <c r="AB4654" s="19">
        <v>3702.08</v>
      </c>
      <c r="AC4654" s="19">
        <v>0</v>
      </c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1721498.9000000001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>
        <v>144263.91</v>
      </c>
      <c r="S4656" s="40">
        <v>0</v>
      </c>
      <c r="T4656" s="19">
        <v>142775.32999999999</v>
      </c>
      <c r="U4656" s="19">
        <v>0</v>
      </c>
      <c r="V4656" s="39">
        <v>142153.18</v>
      </c>
      <c r="W4656" s="40">
        <v>0</v>
      </c>
      <c r="X4656" s="19">
        <v>129019.17</v>
      </c>
      <c r="Y4656" s="19">
        <v>0</v>
      </c>
      <c r="Z4656" s="39">
        <v>130585.83</v>
      </c>
      <c r="AA4656" s="40">
        <v>0</v>
      </c>
      <c r="AB4656" s="19">
        <v>138001.5</v>
      </c>
      <c r="AC4656" s="19">
        <v>0</v>
      </c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420656.95999999996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>
        <v>38473.86</v>
      </c>
      <c r="S4657" s="40">
        <v>0</v>
      </c>
      <c r="T4657" s="19">
        <v>27299.48</v>
      </c>
      <c r="U4657" s="19">
        <v>0</v>
      </c>
      <c r="V4657" s="39">
        <v>26778.42</v>
      </c>
      <c r="W4657" s="40">
        <v>0</v>
      </c>
      <c r="X4657" s="19">
        <v>25666.080000000002</v>
      </c>
      <c r="Y4657" s="19">
        <v>0</v>
      </c>
      <c r="Z4657" s="39">
        <v>29331.25</v>
      </c>
      <c r="AA4657" s="40">
        <v>0</v>
      </c>
      <c r="AB4657" s="19">
        <v>30355.25</v>
      </c>
      <c r="AC4657" s="19">
        <v>0</v>
      </c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40092.850000000006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>
        <v>2194.41</v>
      </c>
      <c r="S4658" s="40">
        <v>0</v>
      </c>
      <c r="T4658" s="19">
        <v>2048.4699999999998</v>
      </c>
      <c r="U4658" s="19">
        <v>0</v>
      </c>
      <c r="V4658" s="39">
        <v>2048.4699999999998</v>
      </c>
      <c r="W4658" s="40">
        <v>0</v>
      </c>
      <c r="X4658" s="19">
        <v>2048.4699999999998</v>
      </c>
      <c r="Y4658" s="19">
        <v>0</v>
      </c>
      <c r="Z4658" s="39">
        <v>2048.4699999999998</v>
      </c>
      <c r="AA4658" s="40">
        <v>0</v>
      </c>
      <c r="AB4658" s="19">
        <v>2048.4699999999998</v>
      </c>
      <c r="AC4658" s="19">
        <v>0</v>
      </c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45006.140000000007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>
        <v>3764.15</v>
      </c>
      <c r="S4659" s="40">
        <v>0</v>
      </c>
      <c r="T4659" s="19">
        <v>3764.15</v>
      </c>
      <c r="U4659" s="19">
        <v>0</v>
      </c>
      <c r="V4659" s="39">
        <v>3764.15</v>
      </c>
      <c r="W4659" s="40">
        <v>0</v>
      </c>
      <c r="X4659" s="19">
        <v>3764.15</v>
      </c>
      <c r="Y4659" s="19">
        <v>0</v>
      </c>
      <c r="Z4659" s="39">
        <v>3702.08</v>
      </c>
      <c r="AA4659" s="40">
        <v>0</v>
      </c>
      <c r="AB4659" s="19">
        <v>1755.89</v>
      </c>
      <c r="AC4659" s="19">
        <v>0</v>
      </c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46786.68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>
        <v>3898.89</v>
      </c>
      <c r="S4660" s="42">
        <v>0</v>
      </c>
      <c r="T4660" s="22">
        <v>3898.89</v>
      </c>
      <c r="U4660" s="22">
        <v>0</v>
      </c>
      <c r="V4660" s="41">
        <v>3898.89</v>
      </c>
      <c r="W4660" s="42">
        <v>0</v>
      </c>
      <c r="X4660" s="22">
        <v>3898.89</v>
      </c>
      <c r="Y4660" s="22">
        <v>0</v>
      </c>
      <c r="Z4660" s="41">
        <v>3898.89</v>
      </c>
      <c r="AA4660" s="42">
        <v>0</v>
      </c>
      <c r="AB4660" s="22">
        <v>3898.89</v>
      </c>
      <c r="AC4660" s="22">
        <v>0</v>
      </c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7099035.5499999998</v>
      </c>
      <c r="E4680" s="32">
        <f t="shared" si="147"/>
        <v>6421963.8999999994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>
        <v>603033.4</v>
      </c>
      <c r="S4680" s="42">
        <v>587043</v>
      </c>
      <c r="T4680" s="22">
        <v>608606.1</v>
      </c>
      <c r="U4680" s="22">
        <v>603033.4</v>
      </c>
      <c r="V4680" s="41">
        <v>633055.30000000005</v>
      </c>
      <c r="W4680" s="42">
        <v>608606.1</v>
      </c>
      <c r="X4680" s="22">
        <v>638846.5</v>
      </c>
      <c r="Y4680" s="22">
        <v>633055.30000000005</v>
      </c>
      <c r="Z4680" s="41">
        <v>647834.44999999995</v>
      </c>
      <c r="AA4680" s="42">
        <v>638846.5</v>
      </c>
      <c r="AB4680" s="22">
        <v>677071.65</v>
      </c>
      <c r="AC4680" s="22">
        <v>647834.44999999995</v>
      </c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2581060.7000000002</v>
      </c>
      <c r="E4681" s="32">
        <f t="shared" si="147"/>
        <v>2299336.3000000003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>
        <v>222607.8</v>
      </c>
      <c r="S4681" s="42">
        <v>223449.5</v>
      </c>
      <c r="T4681" s="22">
        <v>222607.8</v>
      </c>
      <c r="U4681" s="22">
        <v>222607.8</v>
      </c>
      <c r="V4681" s="41">
        <v>243261.75</v>
      </c>
      <c r="W4681" s="42">
        <v>222607.8</v>
      </c>
      <c r="X4681" s="22">
        <v>251222.75</v>
      </c>
      <c r="Y4681" s="22">
        <v>243261.75</v>
      </c>
      <c r="Z4681" s="41">
        <v>277848.40000000002</v>
      </c>
      <c r="AA4681" s="42">
        <v>251222.75</v>
      </c>
      <c r="AB4681" s="22">
        <v>281724.40000000002</v>
      </c>
      <c r="AC4681" s="22">
        <v>277848.40000000002</v>
      </c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1019472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>
        <v>3046</v>
      </c>
      <c r="S4682" s="40">
        <v>0</v>
      </c>
      <c r="T4682" s="19">
        <v>6148</v>
      </c>
      <c r="U4682" s="19">
        <v>0</v>
      </c>
      <c r="V4682" s="39">
        <v>3243</v>
      </c>
      <c r="W4682" s="40">
        <v>0</v>
      </c>
      <c r="X4682" s="19">
        <v>3793</v>
      </c>
      <c r="Y4682" s="19">
        <v>0</v>
      </c>
      <c r="Z4682" s="39">
        <v>149948</v>
      </c>
      <c r="AA4682" s="40">
        <v>0</v>
      </c>
      <c r="AB4682" s="19">
        <v>112980</v>
      </c>
      <c r="AC4682" s="19">
        <v>0</v>
      </c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277379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>
        <v>0</v>
      </c>
      <c r="S4714" s="42">
        <v>0</v>
      </c>
      <c r="T4714" s="22">
        <v>14979</v>
      </c>
      <c r="U4714" s="22">
        <v>0</v>
      </c>
      <c r="V4714" s="41">
        <v>98200</v>
      </c>
      <c r="W4714" s="42">
        <v>0</v>
      </c>
      <c r="X4714" s="22">
        <v>26000</v>
      </c>
      <c r="Y4714" s="22">
        <v>0</v>
      </c>
      <c r="Z4714" s="41">
        <v>0</v>
      </c>
      <c r="AA4714" s="42">
        <v>0</v>
      </c>
      <c r="AB4714" s="22">
        <v>0</v>
      </c>
      <c r="AC4714" s="22">
        <v>0</v>
      </c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mergeCells count="12">
    <mergeCell ref="P1:Q1"/>
    <mergeCell ref="R1:S1"/>
    <mergeCell ref="F1:G1"/>
    <mergeCell ref="H1:I1"/>
    <mergeCell ref="J1:K1"/>
    <mergeCell ref="L1:M1"/>
    <mergeCell ref="N1:O1"/>
    <mergeCell ref="AB1:AC1"/>
    <mergeCell ref="Z1:AA1"/>
    <mergeCell ref="X1:Y1"/>
    <mergeCell ref="V1:W1"/>
    <mergeCell ref="T1:U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G86"/>
  <sheetViews>
    <sheetView zoomScale="70" zoomScaleNormal="70" workbookViewId="0">
      <selection activeCell="J33" sqref="J33"/>
    </sheetView>
  </sheetViews>
  <sheetFormatPr defaultRowHeight="13.8" x14ac:dyDescent="0.25"/>
  <cols>
    <col min="2" max="3" width="23.69921875" customWidth="1"/>
    <col min="4" max="4" width="13" style="96" customWidth="1"/>
    <col min="5" max="5" width="15.3984375" customWidth="1"/>
    <col min="6" max="6" width="100.5" customWidth="1"/>
  </cols>
  <sheetData>
    <row r="2" spans="1:6" s="97" customFormat="1" x14ac:dyDescent="0.25">
      <c r="A2" s="100" t="s">
        <v>1646</v>
      </c>
      <c r="B2" s="100"/>
      <c r="C2" s="100" t="s">
        <v>1640</v>
      </c>
      <c r="D2" s="100" t="s">
        <v>1643</v>
      </c>
      <c r="E2" s="100" t="s">
        <v>1639</v>
      </c>
      <c r="F2" s="100" t="s">
        <v>1640</v>
      </c>
    </row>
    <row r="3" spans="1:6" s="98" customFormat="1" x14ac:dyDescent="0.25">
      <c r="A3" s="101">
        <v>2</v>
      </c>
      <c r="B3" s="102" t="s">
        <v>1581</v>
      </c>
      <c r="C3" s="99" t="s">
        <v>1582</v>
      </c>
      <c r="D3" s="98" t="s">
        <v>1635</v>
      </c>
      <c r="E3" s="99" t="s">
        <v>499</v>
      </c>
      <c r="F3" s="99" t="s">
        <v>500</v>
      </c>
    </row>
    <row r="4" spans="1:6" s="98" customFormat="1" x14ac:dyDescent="0.25">
      <c r="B4" s="102" t="s">
        <v>1583</v>
      </c>
      <c r="C4" s="99"/>
      <c r="E4" s="99" t="s">
        <v>521</v>
      </c>
      <c r="F4" s="99" t="s">
        <v>522</v>
      </c>
    </row>
    <row r="5" spans="1:6" s="98" customFormat="1" x14ac:dyDescent="0.25">
      <c r="B5" s="102" t="s">
        <v>1585</v>
      </c>
      <c r="C5" s="99"/>
      <c r="E5" s="99" t="s">
        <v>537</v>
      </c>
      <c r="F5" s="99" t="s">
        <v>538</v>
      </c>
    </row>
    <row r="6" spans="1:6" s="98" customFormat="1" x14ac:dyDescent="0.25">
      <c r="B6" s="102"/>
      <c r="C6" s="99"/>
      <c r="E6" s="99"/>
      <c r="F6" s="99"/>
    </row>
    <row r="7" spans="1:6" s="98" customFormat="1" x14ac:dyDescent="0.25">
      <c r="C7" s="99" t="s">
        <v>1584</v>
      </c>
      <c r="D7" s="98" t="s">
        <v>1635</v>
      </c>
      <c r="E7" s="98" t="s">
        <v>501</v>
      </c>
      <c r="F7" s="99" t="s">
        <v>502</v>
      </c>
    </row>
    <row r="8" spans="1:6" s="98" customFormat="1" x14ac:dyDescent="0.25">
      <c r="C8" s="99"/>
      <c r="E8" s="98" t="s">
        <v>509</v>
      </c>
      <c r="F8" s="99" t="s">
        <v>510</v>
      </c>
    </row>
    <row r="9" spans="1:6" s="98" customFormat="1" x14ac:dyDescent="0.25">
      <c r="C9" s="99"/>
      <c r="E9" s="98" t="s">
        <v>511</v>
      </c>
      <c r="F9" s="99" t="s">
        <v>512</v>
      </c>
    </row>
    <row r="10" spans="1:6" s="98" customFormat="1" x14ac:dyDescent="0.25">
      <c r="C10" s="99"/>
      <c r="E10" s="98" t="s">
        <v>513</v>
      </c>
      <c r="F10" s="99" t="s">
        <v>514</v>
      </c>
    </row>
    <row r="11" spans="1:6" s="98" customFormat="1" x14ac:dyDescent="0.25">
      <c r="C11" s="99"/>
      <c r="E11" s="98" t="s">
        <v>523</v>
      </c>
      <c r="F11" s="99" t="s">
        <v>524</v>
      </c>
    </row>
    <row r="12" spans="1:6" s="98" customFormat="1" x14ac:dyDescent="0.25">
      <c r="C12" s="99"/>
      <c r="E12" s="98" t="s">
        <v>531</v>
      </c>
      <c r="F12" s="99" t="s">
        <v>532</v>
      </c>
    </row>
    <row r="13" spans="1:6" s="98" customFormat="1" x14ac:dyDescent="0.25">
      <c r="C13" s="99"/>
      <c r="E13" s="98" t="s">
        <v>533</v>
      </c>
      <c r="F13" s="99" t="s">
        <v>534</v>
      </c>
    </row>
    <row r="14" spans="1:6" s="98" customFormat="1" x14ac:dyDescent="0.25">
      <c r="C14" s="99"/>
      <c r="E14" s="98" t="s">
        <v>535</v>
      </c>
      <c r="F14" s="99" t="s">
        <v>536</v>
      </c>
    </row>
    <row r="15" spans="1:6" s="98" customFormat="1" x14ac:dyDescent="0.25">
      <c r="C15" s="99"/>
      <c r="E15" s="98" t="s">
        <v>539</v>
      </c>
      <c r="F15" s="99" t="s">
        <v>540</v>
      </c>
    </row>
    <row r="16" spans="1:6" s="98" customFormat="1" x14ac:dyDescent="0.25">
      <c r="C16" s="99"/>
      <c r="E16" s="98" t="s">
        <v>555</v>
      </c>
      <c r="F16" s="99" t="s">
        <v>556</v>
      </c>
    </row>
    <row r="17" spans="1:6" s="98" customFormat="1" x14ac:dyDescent="0.25">
      <c r="C17" s="99"/>
      <c r="E17" s="98" t="s">
        <v>557</v>
      </c>
      <c r="F17" s="99" t="s">
        <v>558</v>
      </c>
    </row>
    <row r="18" spans="1:6" s="98" customFormat="1" x14ac:dyDescent="0.25">
      <c r="C18" s="99"/>
      <c r="E18" s="98" t="s">
        <v>559</v>
      </c>
      <c r="F18" s="99" t="s">
        <v>560</v>
      </c>
    </row>
    <row r="19" spans="1:6" s="98" customFormat="1" x14ac:dyDescent="0.25">
      <c r="C19" s="99"/>
    </row>
    <row r="20" spans="1:6" s="98" customFormat="1" x14ac:dyDescent="0.25">
      <c r="C20" s="99" t="s">
        <v>1586</v>
      </c>
      <c r="D20" s="98" t="s">
        <v>1635</v>
      </c>
      <c r="E20" s="103" t="s">
        <v>503</v>
      </c>
      <c r="F20" s="103" t="s">
        <v>504</v>
      </c>
    </row>
    <row r="21" spans="1:6" s="98" customFormat="1" x14ac:dyDescent="0.25">
      <c r="C21" s="99"/>
      <c r="E21" s="103" t="s">
        <v>525</v>
      </c>
      <c r="F21" s="103" t="s">
        <v>526</v>
      </c>
    </row>
    <row r="22" spans="1:6" s="98" customFormat="1" x14ac:dyDescent="0.25">
      <c r="C22" s="99"/>
      <c r="E22" s="103" t="s">
        <v>541</v>
      </c>
      <c r="F22" s="103" t="s">
        <v>542</v>
      </c>
    </row>
    <row r="23" spans="1:6" s="98" customFormat="1" x14ac:dyDescent="0.25"/>
    <row r="24" spans="1:6" s="98" customFormat="1" x14ac:dyDescent="0.25">
      <c r="A24" s="101">
        <v>3</v>
      </c>
      <c r="B24" s="102" t="s">
        <v>1588</v>
      </c>
      <c r="C24" s="99" t="s">
        <v>218</v>
      </c>
      <c r="D24" s="98" t="s">
        <v>1636</v>
      </c>
      <c r="E24" s="99" t="s">
        <v>217</v>
      </c>
      <c r="F24" s="99" t="s">
        <v>218</v>
      </c>
    </row>
    <row r="25" spans="1:6" s="98" customFormat="1" x14ac:dyDescent="0.25">
      <c r="C25" s="99" t="s">
        <v>220</v>
      </c>
      <c r="E25" s="99" t="s">
        <v>219</v>
      </c>
      <c r="F25" s="99" t="s">
        <v>220</v>
      </c>
    </row>
    <row r="26" spans="1:6" s="98" customFormat="1" x14ac:dyDescent="0.25">
      <c r="C26" s="99" t="s">
        <v>222</v>
      </c>
      <c r="E26" s="99" t="s">
        <v>221</v>
      </c>
      <c r="F26" s="99" t="s">
        <v>222</v>
      </c>
    </row>
    <row r="27" spans="1:6" s="98" customFormat="1" x14ac:dyDescent="0.25">
      <c r="C27" s="99" t="s">
        <v>224</v>
      </c>
      <c r="E27" s="99" t="s">
        <v>223</v>
      </c>
      <c r="F27" s="99" t="s">
        <v>224</v>
      </c>
    </row>
    <row r="28" spans="1:6" s="98" customFormat="1" x14ac:dyDescent="0.25">
      <c r="C28" s="99" t="s">
        <v>226</v>
      </c>
      <c r="E28" s="99" t="s">
        <v>225</v>
      </c>
      <c r="F28" s="99" t="s">
        <v>226</v>
      </c>
    </row>
    <row r="29" spans="1:6" s="98" customFormat="1" x14ac:dyDescent="0.25">
      <c r="C29" s="99" t="s">
        <v>228</v>
      </c>
      <c r="E29" s="99" t="s">
        <v>227</v>
      </c>
      <c r="F29" s="99" t="s">
        <v>228</v>
      </c>
    </row>
    <row r="30" spans="1:6" s="98" customFormat="1" x14ac:dyDescent="0.25">
      <c r="C30" s="99" t="s">
        <v>230</v>
      </c>
      <c r="E30" s="99" t="s">
        <v>229</v>
      </c>
      <c r="F30" s="99" t="s">
        <v>230</v>
      </c>
    </row>
    <row r="31" spans="1:6" s="98" customFormat="1" x14ac:dyDescent="0.25">
      <c r="C31" s="99" t="s">
        <v>214</v>
      </c>
      <c r="E31" s="99" t="s">
        <v>213</v>
      </c>
      <c r="F31" s="99" t="s">
        <v>214</v>
      </c>
    </row>
    <row r="32" spans="1:6" s="98" customFormat="1" x14ac:dyDescent="0.25">
      <c r="C32" s="99" t="s">
        <v>216</v>
      </c>
      <c r="E32" s="99" t="s">
        <v>215</v>
      </c>
      <c r="F32" s="99" t="s">
        <v>216</v>
      </c>
    </row>
    <row r="33" spans="1:6" s="98" customFormat="1" x14ac:dyDescent="0.25">
      <c r="C33" s="99" t="s">
        <v>232</v>
      </c>
      <c r="E33" s="99" t="s">
        <v>231</v>
      </c>
      <c r="F33" s="99" t="s">
        <v>232</v>
      </c>
    </row>
    <row r="34" spans="1:6" s="98" customFormat="1" x14ac:dyDescent="0.25">
      <c r="C34" s="99" t="s">
        <v>234</v>
      </c>
      <c r="E34" s="99" t="s">
        <v>233</v>
      </c>
      <c r="F34" s="99" t="s">
        <v>234</v>
      </c>
    </row>
    <row r="35" spans="1:6" s="98" customFormat="1" x14ac:dyDescent="0.25">
      <c r="C35" s="99" t="s">
        <v>1295</v>
      </c>
      <c r="E35" s="99" t="s">
        <v>1294</v>
      </c>
      <c r="F35" s="99" t="s">
        <v>1295</v>
      </c>
    </row>
    <row r="36" spans="1:6" s="98" customFormat="1" x14ac:dyDescent="0.25"/>
    <row r="37" spans="1:6" s="98" customFormat="1" x14ac:dyDescent="0.25">
      <c r="A37" s="101">
        <v>4</v>
      </c>
      <c r="B37" s="102" t="s">
        <v>1591</v>
      </c>
      <c r="C37" t="s">
        <v>1593</v>
      </c>
      <c r="D37" s="96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96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96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96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7" ht="14.4" x14ac:dyDescent="0.3">
      <c r="C65" t="s">
        <v>1641</v>
      </c>
      <c r="D65" s="104" t="s">
        <v>1636</v>
      </c>
      <c r="E65" s="106" t="s">
        <v>603</v>
      </c>
      <c r="F65" s="107" t="s">
        <v>604</v>
      </c>
      <c r="G65" s="105"/>
    </row>
    <row r="66" spans="3:7" ht="14.4" x14ac:dyDescent="0.3">
      <c r="D66" s="104"/>
      <c r="E66" s="106" t="s">
        <v>605</v>
      </c>
      <c r="F66" s="107" t="s">
        <v>606</v>
      </c>
      <c r="G66" s="105"/>
    </row>
    <row r="67" spans="3:7" ht="14.4" x14ac:dyDescent="0.3">
      <c r="D67" s="104"/>
      <c r="E67" s="106" t="s">
        <v>607</v>
      </c>
      <c r="F67" s="107" t="s">
        <v>608</v>
      </c>
      <c r="G67" s="105"/>
    </row>
    <row r="68" spans="3:7" ht="14.4" x14ac:dyDescent="0.3">
      <c r="D68" s="104"/>
      <c r="E68" s="106" t="s">
        <v>609</v>
      </c>
      <c r="F68" s="107" t="s">
        <v>610</v>
      </c>
      <c r="G68" s="105"/>
    </row>
    <row r="69" spans="3:7" ht="14.4" x14ac:dyDescent="0.3">
      <c r="D69" s="104"/>
      <c r="E69" s="106" t="s">
        <v>611</v>
      </c>
      <c r="F69" s="107" t="s">
        <v>612</v>
      </c>
      <c r="G69" s="105"/>
    </row>
    <row r="70" spans="3:7" ht="14.4" x14ac:dyDescent="0.3">
      <c r="D70" s="104"/>
      <c r="E70" s="106" t="s">
        <v>613</v>
      </c>
      <c r="F70" s="107" t="s">
        <v>614</v>
      </c>
      <c r="G70" s="105"/>
    </row>
    <row r="71" spans="3:7" ht="14.4" x14ac:dyDescent="0.3">
      <c r="D71" s="104"/>
      <c r="E71" s="106" t="s">
        <v>615</v>
      </c>
      <c r="F71" s="107" t="s">
        <v>616</v>
      </c>
      <c r="G71" s="105"/>
    </row>
    <row r="72" spans="3:7" ht="14.4" x14ac:dyDescent="0.3">
      <c r="D72" s="104"/>
      <c r="E72" s="106" t="s">
        <v>617</v>
      </c>
      <c r="F72" s="107" t="s">
        <v>618</v>
      </c>
      <c r="G72" s="105"/>
    </row>
    <row r="73" spans="3:7" ht="14.4" x14ac:dyDescent="0.3">
      <c r="D73" s="104"/>
      <c r="E73" s="106" t="s">
        <v>619</v>
      </c>
      <c r="F73" s="107" t="s">
        <v>620</v>
      </c>
      <c r="G73" s="105"/>
    </row>
    <row r="74" spans="3:7" ht="14.4" x14ac:dyDescent="0.3">
      <c r="D74" s="104"/>
      <c r="E74" s="106" t="s">
        <v>621</v>
      </c>
      <c r="F74" s="107" t="s">
        <v>622</v>
      </c>
      <c r="G74" s="105"/>
    </row>
    <row r="75" spans="3:7" ht="14.4" x14ac:dyDescent="0.3">
      <c r="D75" s="104"/>
      <c r="E75" s="106" t="s">
        <v>623</v>
      </c>
      <c r="F75" s="107" t="s">
        <v>624</v>
      </c>
      <c r="G75" s="105"/>
    </row>
    <row r="77" spans="3:7" x14ac:dyDescent="0.25">
      <c r="C77" t="s">
        <v>1642</v>
      </c>
      <c r="D77" s="96" t="s">
        <v>1636</v>
      </c>
      <c r="E77" t="s">
        <v>547</v>
      </c>
      <c r="F77" t="s">
        <v>548</v>
      </c>
    </row>
    <row r="78" spans="3:7" x14ac:dyDescent="0.25">
      <c r="E78" t="s">
        <v>549</v>
      </c>
      <c r="F78" t="s">
        <v>550</v>
      </c>
    </row>
    <row r="80" spans="3:7" x14ac:dyDescent="0.25">
      <c r="C80" t="s">
        <v>1645</v>
      </c>
      <c r="D80" s="96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96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จ.หนองบัว</vt:lpstr>
      <vt:lpstr>แผน 2-4 หนองบัวลำภู</vt:lpstr>
      <vt:lpstr>หนองบัวลำภู</vt:lpstr>
      <vt:lpstr>mapping</vt:lpstr>
      <vt:lpstr>'แผน 2-4 หนองบัวลำภู'!Print_Area</vt:lpstr>
      <vt:lpstr>'สรุป จ.หนองบัว'!Print_Area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2020-10-21T06:45:38Z</dcterms:modified>
</cp:coreProperties>
</file>