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.PA\63\1รายงานไตรมาส\4\"/>
    </mc:Choice>
  </mc:AlternateContent>
  <bookViews>
    <workbookView xWindow="0" yWindow="0" windowWidth="20490" windowHeight="7155"/>
  </bookViews>
  <sheets>
    <sheet name="PA ผู้ตรวจ" sheetId="1" r:id="rId1"/>
    <sheet name="ยุทธเขต" sheetId="2" r:id="rId2"/>
  </sheets>
  <definedNames>
    <definedName name="_xlnm.Print_Area" localSheetId="0">'PA ผู้ตรวจ'!$A$1:$I$16</definedName>
    <definedName name="_xlnm.Print_Titles" localSheetId="0">'PA ผู้ตรวจ'!$2:$3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5" i="2"/>
  <c r="H14" i="2"/>
  <c r="H13" i="2"/>
  <c r="H11" i="2"/>
  <c r="H9" i="2"/>
  <c r="H8" i="2"/>
  <c r="H7" i="2"/>
  <c r="H5" i="2"/>
  <c r="H4" i="2"/>
  <c r="H6" i="2" l="1"/>
  <c r="H10" i="2"/>
  <c r="H16" i="2"/>
  <c r="H12" i="2"/>
  <c r="I15" i="1"/>
  <c r="I14" i="1"/>
  <c r="I13" i="1"/>
  <c r="I12" i="1"/>
  <c r="I11" i="1"/>
  <c r="I10" i="1"/>
  <c r="I9" i="1"/>
  <c r="I5" i="1"/>
  <c r="I6" i="1"/>
  <c r="I7" i="1"/>
  <c r="I4" i="1"/>
  <c r="I8" i="1"/>
</calcChain>
</file>

<file path=xl/sharedStrings.xml><?xml version="1.0" encoding="utf-8"?>
<sst xmlns="http://schemas.openxmlformats.org/spreadsheetml/2006/main" count="147" uniqueCount="117">
  <si>
    <t>นโยบายเร่งรัดของผู้บริหารกระทรวงสาธารณสุข ปีงบประมาณ พ.ศ. 2563</t>
  </si>
  <si>
    <t>แผนงาน</t>
  </si>
  <si>
    <t>ตัวชี้วัดที่</t>
  </si>
  <si>
    <t>เป้าหมาย</t>
  </si>
  <si>
    <t xml:space="preserve">Small Success  </t>
  </si>
  <si>
    <t>คำอธิบาย
(ระบุกิจกรรมที่ดำเนินการ)</t>
  </si>
  <si>
    <t>ร้อยละ</t>
  </si>
  <si>
    <t>ปีงบฯ  2563</t>
  </si>
  <si>
    <t>2. การควบคุมป้องกัน
วัณโรค</t>
  </si>
  <si>
    <t xml:space="preserve">แผนงานที่ 6 : 
การพัฒนาระบบบริการสุขภาพ (Service Plan)
</t>
  </si>
  <si>
    <t>1. อัตราความสำเร็จการรักษาผู้ป่วยวัณโรคปอดรายใหม่</t>
  </si>
  <si>
    <t xml:space="preserve">ร้อยละ 88
</t>
  </si>
  <si>
    <t>-</t>
  </si>
  <si>
    <t xml:space="preserve">โปรดระบุผลการดำเนินงาน
</t>
  </si>
  <si>
    <t>3. จัดการภัยคุกคามความมั่นคงทางสุขภาพ</t>
  </si>
  <si>
    <t>2. ร้อยละของโรงพยาบาลที่ใช้ยาอย่างสมเหตุผล (RDU)</t>
  </si>
  <si>
    <t xml:space="preserve">- RDU ขั้นที่ 2 ≥ ร้อยละ 50
</t>
  </si>
  <si>
    <t xml:space="preserve">- RDU ขั้นที่ 3 ≥ ร้อยละ 20
</t>
  </si>
  <si>
    <t xml:space="preserve">- RDU ขั้นที่ 3 ≥ ร้อยละ 20 
</t>
  </si>
  <si>
    <t>3. ร้อยละของโรงพยาบาลที่มีระบบจัดการการดื้อยาต้านจุลชีพอย่างบูรณาการ (AMR)</t>
  </si>
  <si>
    <t xml:space="preserve">1 ร้อยละ 95 ของ รพ.ระดับ A,S,M1 มีระบบการจัดการ AMR อย่างบูรณาการ ระดับ Intermediate 
</t>
  </si>
  <si>
    <t xml:space="preserve">4. พัฒนาระบบสุขภาพปฐมภูมิ
</t>
  </si>
  <si>
    <t xml:space="preserve">แผนงานที่ 2 : 
การพัฒนาคุณภาพชีวิตระดับอำเภอ
</t>
  </si>
  <si>
    <t>4. ร้อยละของอำเภอผ่านเกณฑ์การประเมินการพัฒนาคุณภาพชีวิตที่มีคุณภาพ</t>
  </si>
  <si>
    <t>ร้อยละ 70</t>
  </si>
  <si>
    <t xml:space="preserve">4. พัฒนาระบบสุขภาพปฐมภูมิ (ต่อ)
</t>
  </si>
  <si>
    <t>แผนงานที่ 5 : 
การพัฒนาระบบการแพทย์ปฐมภูมิ</t>
  </si>
  <si>
    <t>5. จำนวนอสม.ที่ได้รับการพัฒนาเป็น อสม.หมอประจำบ้าน</t>
  </si>
  <si>
    <t xml:space="preserve">มี อสม. หมอประจำบ้าน
จำนวน 80,000 คน (สะสม)
</t>
  </si>
  <si>
    <t xml:space="preserve">แผนงานที่ 11 : 
การพัฒนาระบบ
ธรรมาภิบาลและองค์กรคุณภาพ
</t>
  </si>
  <si>
    <t>6. ร้อยละของ รพ.สต. ที่ผ่านเกณฑ์การพัฒนาคุณภาพ 
รพ.สต. ติดดาว</t>
  </si>
  <si>
    <t>ร้อยละ 75</t>
  </si>
  <si>
    <t xml:space="preserve">5. ลดแออัด ลดรอคอย ในโรงพยาบาล
</t>
  </si>
  <si>
    <t xml:space="preserve">แผนงานที่ 12 : 
การพัฒนาระบบข้อมูลสารสนเทศด้านสุขภาพ
</t>
  </si>
  <si>
    <t>7. ร้อยละของหน่วยบริการ
ที่เป็น Smart Hospital</t>
  </si>
  <si>
    <t>หน่วยบริการมีผลการดำเนินงาน 
Smart Tools และ Smart Services  ร้อยละ 80</t>
  </si>
  <si>
    <t xml:space="preserve">แผนงานที่ 7 : 
การพัฒนาระบบบริการการแพทย์ฉุกเฉินครบวงจรและระบบการส่งต่อ
</t>
  </si>
  <si>
    <t>8. ร้อยละ รพศ. ผ่านเกณฑ์ ER คุณภาพ</t>
  </si>
  <si>
    <t xml:space="preserve">รพศ. 34 แห่ง ผ่านเกณฑ์ ER คุณภาพ ร้อยละ 80
</t>
  </si>
  <si>
    <t>7. การเข้าถึงกัญชาทางการแพทย์</t>
  </si>
  <si>
    <t xml:space="preserve">9. จำนวนคลินิกการให้บริการกัญชาทางการแพทย์นำร่อง </t>
  </si>
  <si>
    <t>เขตสุขภาพละ 1 แห่ง</t>
  </si>
  <si>
    <t xml:space="preserve">อย่างน้อยเขตสุขภาพละ 1 แห่ง
</t>
  </si>
  <si>
    <t>(โปรดระบุจำนวนแห่ง)</t>
  </si>
  <si>
    <t>ทั้งหมด</t>
  </si>
  <si>
    <t>ผลงาน</t>
  </si>
  <si>
    <t>ระบุอัตราการติดเชื้อดื้อยาในกระแสเลือด (รอบปีปฏิทิน 61)</t>
  </si>
  <si>
    <t>ระบุอัตราการติดเชื้อดื้อยาในกระแสเลือด (ม.ค.-มิ.ย.63)</t>
  </si>
  <si>
    <t xml:space="preserve"> -</t>
  </si>
  <si>
    <t>Strategy</t>
  </si>
  <si>
    <t>ประเด็น</t>
  </si>
  <si>
    <t>ที่</t>
  </si>
  <si>
    <t>ตัวชี้วัดยุทธศาสตร์เขตสุขภาพที่ 8</t>
  </si>
  <si>
    <t>คำนวณ</t>
  </si>
  <si>
    <t>ทั้งหมด
(เขต8)</t>
  </si>
  <si>
    <t>ผลงาน
(เขต8)</t>
  </si>
  <si>
    <t>อัตรา
(เขต8)</t>
  </si>
  <si>
    <t>หมายเหตุ</t>
  </si>
  <si>
    <t>Excellence</t>
  </si>
  <si>
    <t>STEMI</t>
  </si>
  <si>
    <t> อัตราตายผู้ป่วย STEMI ไม่เกินร้อยละ 10 
(based line = 12.53%)</t>
  </si>
  <si>
    <t>A=จำนวนผู้ป่วย (I21.0-I21.3) ที่เสียชีวิตใน รพ.ทั้งหมด
B=จำนวนผู้ป่วย (I21.0-I21.3) ที่รับไว้รักษาที่ รพ.ทั้งหมด
สูตร = (A/B) X 100</t>
  </si>
  <si>
    <t> อัตราผู้ป่วย STEMI ได้รับการเปิดหลอดเลือดร้อยละ 85 
(based line = 85.24%)</t>
  </si>
  <si>
    <t>A=จำนวนผู้ป่วย STEMI ที่ได้รับยาละลายลิ่มเลือด+PPCI ทั้งหมด
B=จำนวนผู้ป่วย STEMI ที่จำหน่ายตามวินิจฉัย STEMI
สูตร = (A/B) X 100</t>
  </si>
  <si>
    <t>DHF</t>
  </si>
  <si>
    <t> อัตราตายจากโรคไข้เลือดออก เท่ากับ 0 
(based line = 0.12% , ตาย 8 ราย)</t>
  </si>
  <si>
    <t>สูตร = (จำนวนผู้ตาย / จำนวนผู้ป่วยไข้เลือดออก) X 100
หมายเหตุ: ผู้ป่วยไข้เลือดออก = DF+DHF+DSS</t>
  </si>
  <si>
    <t>4.1 ร้อยละ 80 ของหมู่บ้าน/ชุมชน/สถานที่ต่างๆ มีค่าดัชนีลูกน้ำตามเกณฑ์ที่กำหนด (HI &lt; 10)</t>
  </si>
  <si>
    <t>สูตร = (จำนวนหมู่บ้าน HI&lt;10/จำนวนที่สุ่มทั้งหมด) X 100</t>
  </si>
  <si>
    <t>รายงานจากจังหวัด</t>
  </si>
  <si>
    <t>4.2 ร้อยละ 80 ของหมู่บ้าน/ชุมชน/สถานที่ต่างๆ มีค่าดัชนีลูกน้ำตามเกณฑ์ที่กำหนด (CI=0)</t>
  </si>
  <si>
    <t>สูตร = (จำนวนสถานที่ CI=0 /จำนวนที่สุ่มทั้งหมด) X 100</t>
  </si>
  <si>
    <t> ร้อยละ 100 ของผู้ป่วยไข้เลือดออก ได้รับการควบคุมและสอบสวนโรคครบถ้วน ทันเวลาและลงพิกัดสำเร็จ</t>
  </si>
  <si>
    <t>Strengths</t>
  </si>
  <si>
    <t>MCH</t>
  </si>
  <si>
    <t> อัตราส่วนการตายมารดาไม่เกิน 5 ราย 
(ลดลง ร้อยละ 50 จากปีที่ผ่านมา) (based line = 11 ราย , 27.59 ต่อแสนการเกิดมีชีพ ณ 30 ก.ย.62)</t>
  </si>
  <si>
    <t>สูตร = (จำนวนแม่ตายปี 62 - ปี 63) / ปี62 X 100</t>
  </si>
  <si>
    <t> อัตราทารกตายจาก birth asphyxia (BA) ลดลง ร้อยละ 50 (based line = ตาย 22 ราย, ทารกตายจาก BA = 9.28%)</t>
  </si>
  <si>
    <t>สูตร = (จำนวนทารกตายจาก BA ปี 62 - ปี 63) / ปี62 X 100</t>
  </si>
  <si>
    <t> ร้อยละการคลอดก่อนกำหนดลดลง ร้อยละ 10 
(based line = 6.12%)</t>
  </si>
  <si>
    <t>สูตร = (จำนวนคลอดก่อนกำหนด ปี 62 - ปี 63) / ปี62 X 100</t>
  </si>
  <si>
    <t>NCD (DM,HT)</t>
  </si>
  <si>
    <t> ผู้ป่วยเบาหวานรายใหม่ ลดลง ร้อยละ 5 
(based line = ลดลง 2.99%)</t>
  </si>
  <si>
    <t>สูตร = [(จำนวนผู้ป่วยรายใหม่ ปี 62 - จำนวนผู้ป่วยรายใหม่ ปี 63 / จำนวนผู้ป่วยรายใหม่ ปี 62] X 100</t>
  </si>
  <si>
    <t> ผู้ป่วยความดันโลหิตสูงรายใหม่ ลดลง ร้อยละ 5 
(based line = ลดลง 2.31%)</t>
  </si>
  <si>
    <t> ร้อยละประชาชนวัยทำงานมีดัชนีมวลกายปกติ ร้อยละ 65 
(based line = 52.29%)</t>
  </si>
  <si>
    <t>สูตร = (จำนวนประชากรวัยทำงานกลุ่มเป้าหมายดัชนีมวลกายปกติ / จำนวนประชากรวัยทำงานกลุ่มเป้าหมายทั้งหมด) X 100</t>
  </si>
  <si>
    <t>Support</t>
  </si>
  <si>
    <t>IT</t>
  </si>
  <si>
    <t> ร้อยละ 100 รพศ./รพท./รพช. มีการเชื่อมโยงข้อมูล HIS ด้วย Web Service (Loopback) (based line = 36.36%)</t>
  </si>
  <si>
    <t>สูตร = (จำนวน รพ. มีการเชื่อมโยง Loopback / จำนวน รพ.ทั้งหมด) X 100</t>
  </si>
  <si>
    <t> รพ.สต.นำข้อมูล HIS ขึ้นระบบ Cloud อย่างน้อย จังหวัดละ 1 อำเภอ ร้อยละ 100 (based line = 14.29%)</t>
  </si>
  <si>
    <t>สูตร = (จำนวนอำเภอที่นำข้อมูล รพ.สต.ขึ้น cloud /จำนวนอำเภอที่นำร่องทั้งหมด) X 100</t>
  </si>
  <si>
    <t> ร้อยละความสำเร็จของสำนักงานเขตสุขภาพที่ 8 ในการประมวลผลรายงานจากระบบ HIS</t>
  </si>
  <si>
    <t>สูตร = (จำนวน รพ.ที่ติดตั้ง Loopback และดึงรายงานได้ /จำนวน รพ.ที่ติดตั้ง Loopback ทั้งหมด) X 100</t>
  </si>
  <si>
    <t>รายงานจากเขต</t>
  </si>
  <si>
    <t>Finance</t>
  </si>
  <si>
    <t> ร้อยละของหน่วยบริการ ที่ประสบภาวะวิกฤติทางการเงินระดับ 7 ไม่เกินร้อยละ 4 (based line = 0%)</t>
  </si>
  <si>
    <t>สูตร = (จำนวน รพ.ประสบภาวะวิกฤติทางการเงินระดับ 7 /จำนวน รพ. ทั้งหมด) X 100</t>
  </si>
  <si>
    <t> ร้อยละของหน่วยบริการ ที่ประสบภาวะวิกฤติทางการเงินระดับ 6 ไม่เกินร้อยละ 8 (based line = 9.09%)</t>
  </si>
  <si>
    <t>สูตร = (จำนวน รพ.ประสบภาวะวิกฤติทางการเงินระดับ 6 /จำนวน รพ. ทั้งหมด) X 100</t>
  </si>
  <si>
    <t>HDC
เขตดึงข้อมูลเอง</t>
  </si>
  <si>
    <t>12 เดือน
(ตัดยอด 20 ก.ย.63)</t>
  </si>
  <si>
    <t xml:space="preserve">- RDU ขั้นที่ 2 ≥ ร้อยละ 50
</t>
  </si>
  <si>
    <t xml:space="preserve">1. ร้อยละ 95 ของ รพ.ระดับ A,S,M1 มีระบบการจัดการ AMR อย่างบูรณาการ ระดับ Intermediate 
</t>
  </si>
  <si>
    <t xml:space="preserve">2. อัตราการติดเชื้อดื้อยาในกระแสเลือดไม่เพิ่มขึ้นจากปีปฏิทิน 2561
</t>
  </si>
  <si>
    <t>ศูนย์สนับสนุนบริการสุขภาพเขต 8 จำนวน 7,936 คน</t>
  </si>
  <si>
    <t>ร้อยละ 80 กลุ่มเป้าหมายที่ 1</t>
  </si>
  <si>
    <t xml:space="preserve">ร้อยละ 50 กลุ่มเป้าหมายที่ 2 </t>
  </si>
  <si>
    <t>ร้อยละ 80 กลุ่มเป้าหมายที่ 3</t>
  </si>
  <si>
    <t>รายงานไตรมาส 4</t>
  </si>
  <si>
    <t>รายงานจาก Focalpoint อุดรธานี</t>
  </si>
  <si>
    <t>เขต 8 จำนวน 2 แห่ง
รพศ.อุดรธานี
รพศ.สกลนคร</t>
  </si>
  <si>
    <t>ระบุชื่อ รพ.ที่เปิดบริการคลินิกฯ</t>
  </si>
  <si>
    <r>
      <t xml:space="preserve">รายงานผลการดำเนินงานตามยุทธศาสตร์เขตสุขภาพที่ 8 ปี 2563 รอบ 12 เดือน </t>
    </r>
    <r>
      <rPr>
        <b/>
        <sz val="16"/>
        <color rgb="FFFF0000"/>
        <rFont val="TH SarabunPSK"/>
        <family val="2"/>
      </rPr>
      <t xml:space="preserve">เขตสุขภาพที่ 8 </t>
    </r>
  </si>
  <si>
    <t>R8-506 Dashboard ณ 20 ก.ย.63</t>
  </si>
  <si>
    <r>
      <t xml:space="preserve">แบบรายงานผลการดำเนินงานตามคำรับรองการปฏิบัติราชการฯ (PA) ของผู้ตรวจราชการกระทรวงฯ-สาธารณสุขนิเทศก์ </t>
    </r>
    <r>
      <rPr>
        <b/>
        <sz val="16"/>
        <color rgb="FFFF0000"/>
        <rFont val="TH SarabunPSK"/>
        <family val="2"/>
      </rPr>
      <t>ไตรมาส 4 (ตัดยอด 1 ต.ค. 62 - 20 ก.ย. 63) จังหวัด……………..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</si>
</sst>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 readingOrder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3" borderId="2" xfId="0" applyFont="1" applyFill="1" applyBorder="1" applyAlignment="1">
      <alignment horizontal="left" vertical="top" wrapText="1"/>
    </xf>
    <xf numFmtId="0" fontId="7" fillId="0" borderId="0" xfId="1" applyFont="1" applyFill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NumberFormat="1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 wrapText="1"/>
    </xf>
    <xf numFmtId="0" fontId="7" fillId="0" borderId="0" xfId="1" applyFont="1" applyFill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6" borderId="2" xfId="0" applyFont="1" applyFill="1" applyBorder="1" applyAlignment="1">
      <alignment vertical="top" wrapText="1"/>
    </xf>
    <xf numFmtId="0" fontId="7" fillId="6" borderId="2" xfId="0" applyNumberFormat="1" applyFont="1" applyFill="1" applyBorder="1" applyAlignment="1">
      <alignment horizontal="center" vertical="top" wrapText="1"/>
    </xf>
    <xf numFmtId="0" fontId="7" fillId="6" borderId="5" xfId="1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2" fontId="7" fillId="6" borderId="2" xfId="0" applyNumberFormat="1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vertical="top" wrapText="1"/>
    </xf>
    <xf numFmtId="0" fontId="7" fillId="6" borderId="2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quotePrefix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center" textRotation="90" wrapText="1"/>
    </xf>
    <xf numFmtId="0" fontId="8" fillId="5" borderId="9" xfId="1" applyFont="1" applyFill="1" applyBorder="1" applyAlignment="1">
      <alignment horizontal="center" vertical="center" textRotation="90" wrapText="1"/>
    </xf>
    <xf numFmtId="0" fontId="8" fillId="5" borderId="10" xfId="1" applyFont="1" applyFill="1" applyBorder="1" applyAlignment="1">
      <alignment horizontal="center" vertical="center" textRotation="90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textRotation="90" wrapText="1"/>
    </xf>
    <xf numFmtId="0" fontId="8" fillId="5" borderId="7" xfId="1" applyFont="1" applyFill="1" applyBorder="1" applyAlignment="1">
      <alignment horizontal="center" vertical="center" textRotation="90" wrapText="1"/>
    </xf>
    <xf numFmtId="0" fontId="8" fillId="5" borderId="4" xfId="1" applyFont="1" applyFill="1" applyBorder="1" applyAlignment="1">
      <alignment horizontal="center" vertical="center" textRotation="90" wrapText="1"/>
    </xf>
    <xf numFmtId="0" fontId="5" fillId="5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16"/>
  <sheetViews>
    <sheetView tabSelected="1" zoomScale="80" zoomScaleNormal="80" zoomScaleSheetLayoutView="70" zoomScalePageLayoutView="4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G4" sqref="G4"/>
    </sheetView>
  </sheetViews>
  <sheetFormatPr defaultColWidth="9.125" defaultRowHeight="21" x14ac:dyDescent="0.2"/>
  <cols>
    <col min="1" max="1" width="18.875" style="34" customWidth="1"/>
    <col min="2" max="2" width="14.75" style="37" customWidth="1"/>
    <col min="3" max="3" width="25.25" style="39" customWidth="1"/>
    <col min="4" max="4" width="24.625" style="40" customWidth="1"/>
    <col min="5" max="5" width="28.125" style="34" customWidth="1"/>
    <col min="6" max="6" width="21.375" style="36" customWidth="1"/>
    <col min="7" max="7" width="23.125" style="36" customWidth="1"/>
    <col min="8" max="8" width="23.375" style="36" customWidth="1"/>
    <col min="9" max="9" width="16" style="38" customWidth="1"/>
    <col min="10" max="16384" width="9.125" style="34"/>
  </cols>
  <sheetData>
    <row r="1" spans="1:9" x14ac:dyDescent="0.2">
      <c r="A1" s="47" t="s">
        <v>116</v>
      </c>
      <c r="B1" s="47"/>
      <c r="C1" s="47"/>
      <c r="D1" s="47"/>
      <c r="E1" s="47"/>
      <c r="F1" s="47"/>
      <c r="G1" s="47"/>
      <c r="H1" s="47"/>
      <c r="I1" s="47"/>
    </row>
    <row r="2" spans="1:9" ht="39" customHeight="1" x14ac:dyDescent="0.35">
      <c r="A2" s="48" t="s">
        <v>0</v>
      </c>
      <c r="B2" s="49" t="s">
        <v>1</v>
      </c>
      <c r="C2" s="49" t="s">
        <v>2</v>
      </c>
      <c r="D2" s="41" t="s">
        <v>3</v>
      </c>
      <c r="E2" s="42" t="s">
        <v>4</v>
      </c>
      <c r="F2" s="49" t="s">
        <v>5</v>
      </c>
      <c r="G2" s="49" t="s">
        <v>44</v>
      </c>
      <c r="H2" s="49" t="s">
        <v>45</v>
      </c>
      <c r="I2" s="49" t="s">
        <v>6</v>
      </c>
    </row>
    <row r="3" spans="1:9" s="35" customFormat="1" ht="50.25" customHeight="1" x14ac:dyDescent="0.2">
      <c r="A3" s="48"/>
      <c r="B3" s="49"/>
      <c r="C3" s="49"/>
      <c r="D3" s="43" t="s">
        <v>7</v>
      </c>
      <c r="E3" s="43" t="s">
        <v>102</v>
      </c>
      <c r="F3" s="49"/>
      <c r="G3" s="49"/>
      <c r="H3" s="49"/>
      <c r="I3" s="49"/>
    </row>
    <row r="4" spans="1:9" ht="108" customHeight="1" x14ac:dyDescent="0.2">
      <c r="A4" s="31" t="s">
        <v>8</v>
      </c>
      <c r="B4" s="31" t="s">
        <v>9</v>
      </c>
      <c r="C4" s="44" t="s">
        <v>10</v>
      </c>
      <c r="D4" s="7" t="s">
        <v>11</v>
      </c>
      <c r="E4" s="5" t="s">
        <v>12</v>
      </c>
      <c r="F4" s="3" t="s">
        <v>13</v>
      </c>
      <c r="G4" s="3"/>
      <c r="H4" s="3"/>
      <c r="I4" s="4" t="e">
        <f>H4*100/G4</f>
        <v>#DIV/0!</v>
      </c>
    </row>
    <row r="5" spans="1:9" ht="37.5" customHeight="1" x14ac:dyDescent="0.2">
      <c r="A5" s="50" t="s">
        <v>14</v>
      </c>
      <c r="B5" s="50" t="s">
        <v>9</v>
      </c>
      <c r="C5" s="51" t="s">
        <v>15</v>
      </c>
      <c r="D5" s="7" t="s">
        <v>16</v>
      </c>
      <c r="E5" s="7" t="s">
        <v>103</v>
      </c>
      <c r="F5" s="3" t="s">
        <v>13</v>
      </c>
      <c r="G5" s="3"/>
      <c r="H5" s="3"/>
      <c r="I5" s="4" t="e">
        <f t="shared" ref="I5:I15" si="0">H5*100/G5</f>
        <v>#DIV/0!</v>
      </c>
    </row>
    <row r="6" spans="1:9" ht="34.5" customHeight="1" x14ac:dyDescent="0.2">
      <c r="A6" s="50"/>
      <c r="B6" s="50"/>
      <c r="C6" s="51"/>
      <c r="D6" s="7" t="s">
        <v>17</v>
      </c>
      <c r="E6" s="7" t="s">
        <v>18</v>
      </c>
      <c r="F6" s="3" t="s">
        <v>13</v>
      </c>
      <c r="G6" s="3"/>
      <c r="H6" s="3"/>
      <c r="I6" s="4" t="e">
        <f t="shared" si="0"/>
        <v>#DIV/0!</v>
      </c>
    </row>
    <row r="7" spans="1:9" ht="96.75" customHeight="1" x14ac:dyDescent="0.2">
      <c r="A7" s="50"/>
      <c r="B7" s="50"/>
      <c r="C7" s="52" t="s">
        <v>19</v>
      </c>
      <c r="D7" s="9" t="s">
        <v>20</v>
      </c>
      <c r="E7" s="9" t="s">
        <v>104</v>
      </c>
      <c r="F7" s="3" t="s">
        <v>13</v>
      </c>
      <c r="G7" s="3"/>
      <c r="H7" s="3"/>
      <c r="I7" s="4" t="e">
        <f t="shared" si="0"/>
        <v>#DIV/0!</v>
      </c>
    </row>
    <row r="8" spans="1:9" ht="48.75" customHeight="1" x14ac:dyDescent="0.2">
      <c r="A8" s="50"/>
      <c r="B8" s="50"/>
      <c r="C8" s="52"/>
      <c r="D8" s="9" t="s">
        <v>105</v>
      </c>
      <c r="E8" s="9" t="s">
        <v>105</v>
      </c>
      <c r="F8" s="3" t="s">
        <v>13</v>
      </c>
      <c r="G8" s="3" t="s">
        <v>46</v>
      </c>
      <c r="H8" s="3" t="s">
        <v>47</v>
      </c>
      <c r="I8" s="4" t="e">
        <f>(H8-G8)*100/G8</f>
        <v>#VALUE!</v>
      </c>
    </row>
    <row r="9" spans="1:9" ht="119.25" customHeight="1" x14ac:dyDescent="0.2">
      <c r="A9" s="1" t="s">
        <v>21</v>
      </c>
      <c r="B9" s="31" t="s">
        <v>22</v>
      </c>
      <c r="C9" s="2" t="s">
        <v>23</v>
      </c>
      <c r="D9" s="31" t="s">
        <v>24</v>
      </c>
      <c r="E9" s="31" t="s">
        <v>24</v>
      </c>
      <c r="F9" s="3" t="s">
        <v>13</v>
      </c>
      <c r="G9" s="3"/>
      <c r="H9" s="3"/>
      <c r="I9" s="4" t="e">
        <f t="shared" si="0"/>
        <v>#DIV/0!</v>
      </c>
    </row>
    <row r="10" spans="1:9" ht="67.5" customHeight="1" x14ac:dyDescent="0.2">
      <c r="A10" s="1" t="s">
        <v>25</v>
      </c>
      <c r="B10" s="31" t="s">
        <v>26</v>
      </c>
      <c r="C10" s="32" t="s">
        <v>27</v>
      </c>
      <c r="D10" s="31" t="s">
        <v>28</v>
      </c>
      <c r="E10" s="45" t="s">
        <v>106</v>
      </c>
      <c r="F10" s="3" t="s">
        <v>13</v>
      </c>
      <c r="G10" s="3"/>
      <c r="H10" s="3"/>
      <c r="I10" s="4" t="e">
        <f t="shared" si="0"/>
        <v>#DIV/0!</v>
      </c>
    </row>
    <row r="11" spans="1:9" ht="69.75" customHeight="1" x14ac:dyDescent="0.2">
      <c r="A11" s="1"/>
      <c r="B11" s="1" t="s">
        <v>29</v>
      </c>
      <c r="C11" s="46" t="s">
        <v>30</v>
      </c>
      <c r="D11" s="8" t="s">
        <v>31</v>
      </c>
      <c r="E11" s="8" t="s">
        <v>31</v>
      </c>
      <c r="F11" s="3" t="s">
        <v>13</v>
      </c>
      <c r="G11" s="3"/>
      <c r="H11" s="3"/>
      <c r="I11" s="4" t="e">
        <f t="shared" si="0"/>
        <v>#DIV/0!</v>
      </c>
    </row>
    <row r="12" spans="1:9" ht="42" customHeight="1" x14ac:dyDescent="0.2">
      <c r="A12" s="50" t="s">
        <v>32</v>
      </c>
      <c r="B12" s="50" t="s">
        <v>33</v>
      </c>
      <c r="C12" s="53" t="s">
        <v>34</v>
      </c>
      <c r="D12" s="50" t="s">
        <v>35</v>
      </c>
      <c r="E12" s="1" t="s">
        <v>107</v>
      </c>
      <c r="F12" s="3" t="s">
        <v>13</v>
      </c>
      <c r="G12" s="3"/>
      <c r="H12" s="3"/>
      <c r="I12" s="4" t="e">
        <f t="shared" si="0"/>
        <v>#DIV/0!</v>
      </c>
    </row>
    <row r="13" spans="1:9" ht="42" customHeight="1" x14ac:dyDescent="0.2">
      <c r="A13" s="50"/>
      <c r="B13" s="50"/>
      <c r="C13" s="53"/>
      <c r="D13" s="50"/>
      <c r="E13" s="1" t="s">
        <v>108</v>
      </c>
      <c r="F13" s="3" t="s">
        <v>13</v>
      </c>
      <c r="G13" s="3"/>
      <c r="H13" s="3"/>
      <c r="I13" s="4" t="e">
        <f t="shared" si="0"/>
        <v>#DIV/0!</v>
      </c>
    </row>
    <row r="14" spans="1:9" ht="42" customHeight="1" x14ac:dyDescent="0.2">
      <c r="A14" s="50"/>
      <c r="B14" s="50"/>
      <c r="C14" s="53"/>
      <c r="D14" s="50"/>
      <c r="E14" s="1" t="s">
        <v>109</v>
      </c>
      <c r="F14" s="3" t="s">
        <v>13</v>
      </c>
      <c r="G14" s="3"/>
      <c r="H14" s="3"/>
      <c r="I14" s="4" t="e">
        <f t="shared" si="0"/>
        <v>#DIV/0!</v>
      </c>
    </row>
    <row r="15" spans="1:9" ht="126" x14ac:dyDescent="0.2">
      <c r="A15" s="50"/>
      <c r="B15" s="31" t="s">
        <v>36</v>
      </c>
      <c r="C15" s="32" t="s">
        <v>37</v>
      </c>
      <c r="D15" s="31" t="s">
        <v>38</v>
      </c>
      <c r="E15" s="5" t="s">
        <v>112</v>
      </c>
      <c r="F15" s="3" t="s">
        <v>13</v>
      </c>
      <c r="G15" s="3"/>
      <c r="H15" s="3"/>
      <c r="I15" s="4" t="e">
        <f t="shared" si="0"/>
        <v>#DIV/0!</v>
      </c>
    </row>
    <row r="16" spans="1:9" ht="101.25" customHeight="1" x14ac:dyDescent="0.2">
      <c r="A16" s="1" t="s">
        <v>39</v>
      </c>
      <c r="B16" s="31" t="s">
        <v>9</v>
      </c>
      <c r="C16" s="32" t="s">
        <v>40</v>
      </c>
      <c r="D16" s="33" t="s">
        <v>41</v>
      </c>
      <c r="E16" s="1" t="s">
        <v>42</v>
      </c>
      <c r="F16" s="3" t="s">
        <v>13</v>
      </c>
      <c r="G16" s="5" t="s">
        <v>48</v>
      </c>
      <c r="H16" s="3" t="s">
        <v>113</v>
      </c>
      <c r="I16" s="6" t="s">
        <v>43</v>
      </c>
    </row>
  </sheetData>
  <mergeCells count="16">
    <mergeCell ref="D12:D14"/>
    <mergeCell ref="A5:A8"/>
    <mergeCell ref="B5:B8"/>
    <mergeCell ref="C5:C6"/>
    <mergeCell ref="C7:C8"/>
    <mergeCell ref="A12:A15"/>
    <mergeCell ref="B12:B14"/>
    <mergeCell ref="C12:C14"/>
    <mergeCell ref="A1:I1"/>
    <mergeCell ref="A2:A3"/>
    <mergeCell ref="B2:B3"/>
    <mergeCell ref="C2:C3"/>
    <mergeCell ref="F2:F3"/>
    <mergeCell ref="I2:I3"/>
    <mergeCell ref="H2:H3"/>
    <mergeCell ref="G2:G3"/>
  </mergeCells>
  <printOptions horizontalCentered="1"/>
  <pageMargins left="0.19685039370078741" right="0.11811023622047245" top="0.39370078740157483" bottom="0.19685039370078741" header="0.19685039370078741" footer="0.15748031496062992"/>
  <pageSetup paperSize="9" scale="69" fitToHeight="0" orientation="landscape" verticalDpi="360" r:id="rId1"/>
  <headerFooter>
    <oddFooter>&amp;R&amp;P</oddFooter>
  </headerFooter>
  <rowBreaks count="2" manualBreakCount="2">
    <brk id="9" max="6" man="1"/>
    <brk id="1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80" zoomScaleNormal="80" workbookViewId="0">
      <selection activeCell="F4" sqref="F4"/>
    </sheetView>
  </sheetViews>
  <sheetFormatPr defaultColWidth="9" defaultRowHeight="21" x14ac:dyDescent="0.2"/>
  <cols>
    <col min="1" max="2" width="9.5" style="10" customWidth="1"/>
    <col min="3" max="3" width="6.75" style="10" customWidth="1"/>
    <col min="4" max="4" width="49.5" style="10" customWidth="1"/>
    <col min="5" max="5" width="41.25" style="10" customWidth="1"/>
    <col min="6" max="7" width="12.25" style="20" customWidth="1"/>
    <col min="8" max="8" width="8.5" style="20" customWidth="1"/>
    <col min="9" max="9" width="17.75" style="21" customWidth="1"/>
    <col min="10" max="16384" width="9" style="10"/>
  </cols>
  <sheetData>
    <row r="1" spans="1:9" ht="21" customHeight="1" x14ac:dyDescent="0.2">
      <c r="A1" s="64" t="s">
        <v>114</v>
      </c>
      <c r="B1" s="64"/>
      <c r="C1" s="64"/>
      <c r="D1" s="64"/>
      <c r="E1" s="64"/>
      <c r="F1" s="64"/>
      <c r="G1" s="64"/>
      <c r="H1" s="64"/>
      <c r="I1" s="64"/>
    </row>
    <row r="2" spans="1:9" s="11" customFormat="1" x14ac:dyDescent="0.2">
      <c r="A2" s="65" t="s">
        <v>49</v>
      </c>
      <c r="B2" s="65" t="s">
        <v>50</v>
      </c>
      <c r="C2" s="67" t="s">
        <v>51</v>
      </c>
      <c r="D2" s="67" t="s">
        <v>52</v>
      </c>
      <c r="E2" s="65" t="s">
        <v>53</v>
      </c>
      <c r="F2" s="68" t="s">
        <v>54</v>
      </c>
      <c r="G2" s="68" t="s">
        <v>55</v>
      </c>
      <c r="H2" s="68" t="s">
        <v>56</v>
      </c>
      <c r="I2" s="69" t="s">
        <v>57</v>
      </c>
    </row>
    <row r="3" spans="1:9" x14ac:dyDescent="0.2">
      <c r="A3" s="66"/>
      <c r="B3" s="66"/>
      <c r="C3" s="67"/>
      <c r="D3" s="67"/>
      <c r="E3" s="66"/>
      <c r="F3" s="68"/>
      <c r="G3" s="68"/>
      <c r="H3" s="68"/>
      <c r="I3" s="69"/>
    </row>
    <row r="4" spans="1:9" s="18" customFormat="1" ht="63" x14ac:dyDescent="0.2">
      <c r="A4" s="60" t="s">
        <v>58</v>
      </c>
      <c r="B4" s="63" t="s">
        <v>59</v>
      </c>
      <c r="C4" s="12">
        <v>1</v>
      </c>
      <c r="D4" s="13" t="s">
        <v>60</v>
      </c>
      <c r="E4" s="1" t="s">
        <v>61</v>
      </c>
      <c r="F4" s="14"/>
      <c r="G4" s="15"/>
      <c r="H4" s="16" t="e">
        <f t="shared" ref="H4:H9" si="0">G4*100/F4</f>
        <v>#DIV/0!</v>
      </c>
      <c r="I4" s="17" t="s">
        <v>111</v>
      </c>
    </row>
    <row r="5" spans="1:9" s="18" customFormat="1" ht="84" x14ac:dyDescent="0.2">
      <c r="A5" s="61"/>
      <c r="B5" s="59"/>
      <c r="C5" s="12">
        <v>2</v>
      </c>
      <c r="D5" s="13" t="s">
        <v>62</v>
      </c>
      <c r="E5" s="1" t="s">
        <v>63</v>
      </c>
      <c r="F5" s="14"/>
      <c r="G5" s="15"/>
      <c r="H5" s="16" t="e">
        <f t="shared" si="0"/>
        <v>#DIV/0!</v>
      </c>
      <c r="I5" s="17" t="s">
        <v>111</v>
      </c>
    </row>
    <row r="6" spans="1:9" s="18" customFormat="1" ht="63" x14ac:dyDescent="0.2">
      <c r="A6" s="61"/>
      <c r="B6" s="58" t="s">
        <v>64</v>
      </c>
      <c r="C6" s="12">
        <v>3</v>
      </c>
      <c r="D6" s="13" t="s">
        <v>65</v>
      </c>
      <c r="E6" s="1" t="s">
        <v>66</v>
      </c>
      <c r="F6" s="14"/>
      <c r="G6" s="15"/>
      <c r="H6" s="16" t="e">
        <f t="shared" si="0"/>
        <v>#DIV/0!</v>
      </c>
      <c r="I6" s="17" t="s">
        <v>115</v>
      </c>
    </row>
    <row r="7" spans="1:9" s="18" customFormat="1" ht="42" x14ac:dyDescent="0.2">
      <c r="A7" s="61"/>
      <c r="B7" s="58"/>
      <c r="C7" s="12">
        <v>4</v>
      </c>
      <c r="D7" s="13" t="s">
        <v>67</v>
      </c>
      <c r="E7" s="1" t="s">
        <v>68</v>
      </c>
      <c r="F7" s="14"/>
      <c r="G7" s="15"/>
      <c r="H7" s="16" t="e">
        <f t="shared" si="0"/>
        <v>#DIV/0!</v>
      </c>
      <c r="I7" s="17" t="s">
        <v>69</v>
      </c>
    </row>
    <row r="8" spans="1:9" s="18" customFormat="1" ht="42" x14ac:dyDescent="0.2">
      <c r="A8" s="61"/>
      <c r="B8" s="58"/>
      <c r="C8" s="12"/>
      <c r="D8" s="13" t="s">
        <v>70</v>
      </c>
      <c r="E8" s="1" t="s">
        <v>71</v>
      </c>
      <c r="F8" s="14"/>
      <c r="G8" s="15"/>
      <c r="H8" s="16" t="e">
        <f t="shared" si="0"/>
        <v>#DIV/0!</v>
      </c>
      <c r="I8" s="17" t="s">
        <v>69</v>
      </c>
    </row>
    <row r="9" spans="1:9" s="18" customFormat="1" ht="42" x14ac:dyDescent="0.2">
      <c r="A9" s="62"/>
      <c r="B9" s="59"/>
      <c r="C9" s="12">
        <v>5</v>
      </c>
      <c r="D9" s="13" t="s">
        <v>72</v>
      </c>
      <c r="E9" s="1" t="s">
        <v>110</v>
      </c>
      <c r="F9" s="14"/>
      <c r="G9" s="15"/>
      <c r="H9" s="16" t="e">
        <f t="shared" si="0"/>
        <v>#DIV/0!</v>
      </c>
      <c r="I9" s="17" t="s">
        <v>69</v>
      </c>
    </row>
    <row r="10" spans="1:9" s="18" customFormat="1" ht="63" x14ac:dyDescent="0.2">
      <c r="A10" s="60" t="s">
        <v>73</v>
      </c>
      <c r="B10" s="57" t="s">
        <v>74</v>
      </c>
      <c r="C10" s="12">
        <v>6</v>
      </c>
      <c r="D10" s="13" t="s">
        <v>75</v>
      </c>
      <c r="E10" s="1" t="s">
        <v>76</v>
      </c>
      <c r="F10" s="14"/>
      <c r="G10" s="15"/>
      <c r="H10" s="16" t="e">
        <f>(F10-G10)/F10*100</f>
        <v>#DIV/0!</v>
      </c>
      <c r="I10" s="17" t="s">
        <v>111</v>
      </c>
    </row>
    <row r="11" spans="1:9" s="18" customFormat="1" ht="44.25" customHeight="1" x14ac:dyDescent="0.2">
      <c r="A11" s="61"/>
      <c r="B11" s="57"/>
      <c r="C11" s="12">
        <v>7</v>
      </c>
      <c r="D11" s="13" t="s">
        <v>77</v>
      </c>
      <c r="E11" s="1" t="s">
        <v>78</v>
      </c>
      <c r="F11" s="14"/>
      <c r="G11" s="15"/>
      <c r="H11" s="16" t="e">
        <f t="shared" ref="H11:H12" si="1">(F11-G11)/F11*100</f>
        <v>#DIV/0!</v>
      </c>
      <c r="I11" s="17" t="s">
        <v>111</v>
      </c>
    </row>
    <row r="12" spans="1:9" s="18" customFormat="1" ht="42" x14ac:dyDescent="0.2">
      <c r="A12" s="61"/>
      <c r="B12" s="57"/>
      <c r="C12" s="12">
        <v>8</v>
      </c>
      <c r="D12" s="13" t="s">
        <v>79</v>
      </c>
      <c r="E12" s="1" t="s">
        <v>80</v>
      </c>
      <c r="F12" s="14"/>
      <c r="G12" s="15"/>
      <c r="H12" s="16" t="e">
        <f t="shared" si="1"/>
        <v>#DIV/0!</v>
      </c>
      <c r="I12" s="17" t="s">
        <v>111</v>
      </c>
    </row>
    <row r="13" spans="1:9" s="18" customFormat="1" ht="42" x14ac:dyDescent="0.2">
      <c r="A13" s="61"/>
      <c r="B13" s="63" t="s">
        <v>81</v>
      </c>
      <c r="C13" s="30">
        <v>9</v>
      </c>
      <c r="D13" s="25" t="s">
        <v>82</v>
      </c>
      <c r="E13" s="26" t="s">
        <v>83</v>
      </c>
      <c r="F13" s="22"/>
      <c r="G13" s="23"/>
      <c r="H13" s="27" t="e">
        <f>(F13-G13)*100/F13</f>
        <v>#DIV/0!</v>
      </c>
      <c r="I13" s="28" t="s">
        <v>101</v>
      </c>
    </row>
    <row r="14" spans="1:9" s="18" customFormat="1" ht="42" x14ac:dyDescent="0.2">
      <c r="A14" s="61"/>
      <c r="B14" s="58"/>
      <c r="C14" s="30">
        <v>10</v>
      </c>
      <c r="D14" s="25" t="s">
        <v>84</v>
      </c>
      <c r="E14" s="26" t="s">
        <v>83</v>
      </c>
      <c r="F14" s="22"/>
      <c r="G14" s="23"/>
      <c r="H14" s="27" t="e">
        <f>(F14-G14)*100/F14</f>
        <v>#DIV/0!</v>
      </c>
      <c r="I14" s="28" t="s">
        <v>101</v>
      </c>
    </row>
    <row r="15" spans="1:9" s="18" customFormat="1" ht="63" x14ac:dyDescent="0.2">
      <c r="A15" s="62"/>
      <c r="B15" s="58"/>
      <c r="C15" s="30">
        <v>11</v>
      </c>
      <c r="D15" s="25" t="s">
        <v>85</v>
      </c>
      <c r="E15" s="26" t="s">
        <v>86</v>
      </c>
      <c r="F15" s="22"/>
      <c r="G15" s="23"/>
      <c r="H15" s="27" t="e">
        <f t="shared" ref="H15:H20" si="2">G15*100/F15</f>
        <v>#DIV/0!</v>
      </c>
      <c r="I15" s="28" t="s">
        <v>101</v>
      </c>
    </row>
    <row r="16" spans="1:9" s="18" customFormat="1" ht="42" x14ac:dyDescent="0.2">
      <c r="A16" s="54" t="s">
        <v>87</v>
      </c>
      <c r="B16" s="57" t="s">
        <v>88</v>
      </c>
      <c r="C16" s="24">
        <v>12</v>
      </c>
      <c r="D16" s="25" t="s">
        <v>89</v>
      </c>
      <c r="E16" s="26" t="s">
        <v>90</v>
      </c>
      <c r="F16" s="22"/>
      <c r="G16" s="23"/>
      <c r="H16" s="27" t="e">
        <f t="shared" si="2"/>
        <v>#DIV/0!</v>
      </c>
      <c r="I16" s="28" t="s">
        <v>95</v>
      </c>
    </row>
    <row r="17" spans="1:9" s="18" customFormat="1" ht="42" x14ac:dyDescent="0.2">
      <c r="A17" s="55"/>
      <c r="B17" s="57"/>
      <c r="C17" s="24">
        <v>13</v>
      </c>
      <c r="D17" s="25" t="s">
        <v>91</v>
      </c>
      <c r="E17" s="26" t="s">
        <v>92</v>
      </c>
      <c r="F17" s="22"/>
      <c r="G17" s="23"/>
      <c r="H17" s="27" t="e">
        <f t="shared" si="2"/>
        <v>#DIV/0!</v>
      </c>
      <c r="I17" s="28" t="s">
        <v>95</v>
      </c>
    </row>
    <row r="18" spans="1:9" s="18" customFormat="1" ht="42" x14ac:dyDescent="0.2">
      <c r="A18" s="55"/>
      <c r="B18" s="57"/>
      <c r="C18" s="24">
        <v>14</v>
      </c>
      <c r="D18" s="25" t="s">
        <v>93</v>
      </c>
      <c r="E18" s="26" t="s">
        <v>94</v>
      </c>
      <c r="F18" s="22"/>
      <c r="G18" s="23"/>
      <c r="H18" s="27" t="e">
        <f t="shared" si="2"/>
        <v>#DIV/0!</v>
      </c>
      <c r="I18" s="28" t="s">
        <v>95</v>
      </c>
    </row>
    <row r="19" spans="1:9" s="18" customFormat="1" ht="42" x14ac:dyDescent="0.2">
      <c r="A19" s="55"/>
      <c r="B19" s="58" t="s">
        <v>96</v>
      </c>
      <c r="C19" s="24">
        <v>15</v>
      </c>
      <c r="D19" s="25" t="s">
        <v>97</v>
      </c>
      <c r="E19" s="26" t="s">
        <v>98</v>
      </c>
      <c r="F19" s="22"/>
      <c r="G19" s="23"/>
      <c r="H19" s="27" t="e">
        <f t="shared" si="2"/>
        <v>#DIV/0!</v>
      </c>
      <c r="I19" s="28" t="s">
        <v>95</v>
      </c>
    </row>
    <row r="20" spans="1:9" ht="42" x14ac:dyDescent="0.2">
      <c r="A20" s="56"/>
      <c r="B20" s="59"/>
      <c r="C20" s="24">
        <v>16</v>
      </c>
      <c r="D20" s="29" t="s">
        <v>99</v>
      </c>
      <c r="E20" s="26" t="s">
        <v>100</v>
      </c>
      <c r="F20" s="22"/>
      <c r="G20" s="23"/>
      <c r="H20" s="27" t="e">
        <f t="shared" si="2"/>
        <v>#DIV/0!</v>
      </c>
      <c r="I20" s="28" t="s">
        <v>95</v>
      </c>
    </row>
    <row r="21" spans="1:9" x14ac:dyDescent="0.35">
      <c r="B21" s="19"/>
    </row>
    <row r="22" spans="1:9" x14ac:dyDescent="0.35">
      <c r="B22" s="19"/>
    </row>
    <row r="23" spans="1:9" x14ac:dyDescent="0.35">
      <c r="B23" s="19"/>
    </row>
    <row r="24" spans="1:9" x14ac:dyDescent="0.35">
      <c r="B24" s="19"/>
    </row>
    <row r="25" spans="1:9" x14ac:dyDescent="0.35">
      <c r="B25" s="19"/>
    </row>
    <row r="26" spans="1:9" x14ac:dyDescent="0.35">
      <c r="B26" s="19"/>
    </row>
    <row r="27" spans="1:9" x14ac:dyDescent="0.35">
      <c r="B27" s="19"/>
    </row>
    <row r="28" spans="1:9" x14ac:dyDescent="0.35">
      <c r="B28" s="19"/>
    </row>
    <row r="29" spans="1:9" x14ac:dyDescent="0.35">
      <c r="B29" s="19"/>
    </row>
    <row r="30" spans="1:9" x14ac:dyDescent="0.35">
      <c r="B30" s="19"/>
    </row>
    <row r="31" spans="1:9" x14ac:dyDescent="0.35">
      <c r="B31" s="19"/>
    </row>
    <row r="32" spans="1:9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</sheetData>
  <mergeCells count="19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16:A20"/>
    <mergeCell ref="B16:B18"/>
    <mergeCell ref="B19:B20"/>
    <mergeCell ref="A4:A9"/>
    <mergeCell ref="B4:B5"/>
    <mergeCell ref="B6:B9"/>
    <mergeCell ref="A10:A15"/>
    <mergeCell ref="B10:B12"/>
    <mergeCell ref="B13:B15"/>
  </mergeCells>
  <pageMargins left="0.17" right="0.1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 ผู้ตรวจ</vt:lpstr>
      <vt:lpstr>ยุทธเขต</vt:lpstr>
      <vt:lpstr>'PA ผู้ตรวจ'!Print_Area</vt:lpstr>
      <vt:lpstr>'PA ผู้ตรวจ'!Print_Titles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ITR8</cp:lastModifiedBy>
  <cp:lastPrinted>2020-08-31T01:07:32Z</cp:lastPrinted>
  <dcterms:created xsi:type="dcterms:W3CDTF">2020-06-10T05:33:27Z</dcterms:created>
  <dcterms:modified xsi:type="dcterms:W3CDTF">2020-08-31T01:07:34Z</dcterms:modified>
</cp:coreProperties>
</file>