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WIFT\Downloads\"/>
    </mc:Choice>
  </mc:AlternateContent>
  <xr:revisionPtr revIDLastSave="0" documentId="13_ncr:1_{02E52B07-AF6A-4B68-9D5B-45BDB3EDE1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รพ.ปรับระดับ 62" sheetId="1" r:id="rId1"/>
    <sheet name="คำนวณสัดส่วนเตียง62" sheetId="2" r:id="rId2"/>
  </sheets>
  <definedNames>
    <definedName name="_xlnm._FilterDatabase" localSheetId="0" hidden="1">'รพ.ปรับระดับ 62'!$A$2:$G$91</definedName>
    <definedName name="_xlnm.Print_Titles" localSheetId="0">'รพ.ปรับระดับ 62'!$1:$2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C15" i="2"/>
  <c r="D15" i="2"/>
  <c r="B15" i="2"/>
  <c r="F15" i="2" l="1"/>
  <c r="E15" i="2"/>
  <c r="C10" i="2"/>
  <c r="D10" i="2"/>
  <c r="B10" i="2"/>
  <c r="F93" i="1" l="1"/>
  <c r="E93" i="1"/>
  <c r="F91" i="1"/>
  <c r="E91" i="1"/>
</calcChain>
</file>

<file path=xl/sharedStrings.xml><?xml version="1.0" encoding="utf-8"?>
<sst xmlns="http://schemas.openxmlformats.org/spreadsheetml/2006/main" count="313" uniqueCount="126">
  <si>
    <t>ลำดับ</t>
  </si>
  <si>
    <t>จังหวัด</t>
  </si>
  <si>
    <t>โรงพยาบาล</t>
  </si>
  <si>
    <t>ปรับระดับ</t>
  </si>
  <si>
    <t>จำนวนเตียงตามกรอบ</t>
  </si>
  <si>
    <t>จำนวนเตียงจริง</t>
  </si>
  <si>
    <t>วันที่อนุมัติปรับเตียง</t>
  </si>
  <si>
    <t>นครพนม</t>
  </si>
  <si>
    <t>รพ.นครพนม</t>
  </si>
  <si>
    <t>รพร.สมเด็จพระยุพราชธาตุพนม</t>
  </si>
  <si>
    <t>M2</t>
  </si>
  <si>
    <t>รพ.ศรีสงคราม</t>
  </si>
  <si>
    <t>F1</t>
  </si>
  <si>
    <t>รพ.นาแก</t>
  </si>
  <si>
    <t>F2</t>
  </si>
  <si>
    <t>รพ.ปลาปาก</t>
  </si>
  <si>
    <t>รพ.เรณูนคร</t>
  </si>
  <si>
    <t>รพ.บ้านแพง</t>
  </si>
  <si>
    <t>รพ.ท่าอุเทน</t>
  </si>
  <si>
    <t>รพ.นาหว้า</t>
  </si>
  <si>
    <t>รพ.โพนสวรรค์</t>
  </si>
  <si>
    <t>รพ.นาทม</t>
  </si>
  <si>
    <t>รพ.วังยาง</t>
  </si>
  <si>
    <t>F3</t>
  </si>
  <si>
    <t>บึงกาฬ</t>
  </si>
  <si>
    <t>รพ.บึงกาฬ</t>
  </si>
  <si>
    <t>S</t>
  </si>
  <si>
    <t>รพ.เซกา</t>
  </si>
  <si>
    <t>รพ.โซ่พิสัย</t>
  </si>
  <si>
    <t>รพ.ปากคาด</t>
  </si>
  <si>
    <t>รพ.บึงโขงหลง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</si>
  <si>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</si>
  <si>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</si>
  <si>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</si>
  <si>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</si>
  <si>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</si>
  <si>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รพร.สมเด็จพระยุพราชด่านซ้าย</t>
  </si>
  <si>
    <t>รพ.วังสะพุง</t>
  </si>
  <si>
    <t>รพ.ท่าลี่</t>
  </si>
  <si>
    <t>รพ.เชียงคาน</t>
  </si>
  <si>
    <t>รพ.ผาขาว</t>
  </si>
  <si>
    <t>รพ.ภูกระดึง</t>
  </si>
  <si>
    <t>รพ.ปากชม</t>
  </si>
  <si>
    <t>รพ.เอราวัณ</t>
  </si>
  <si>
    <t>รพ.ภูหลวง</t>
  </si>
  <si>
    <t>รพ.นาด้วง</t>
  </si>
  <si>
    <t>รพ.ภูเรือ</t>
  </si>
  <si>
    <t>รพ.นาแห้ว</t>
  </si>
  <si>
    <t>รพ.หนองหิน</t>
  </si>
  <si>
    <t>สกลนคร</t>
  </si>
  <si>
    <t>รพ.สกลนคร</t>
  </si>
  <si>
    <t xml:space="preserve">A </t>
  </si>
  <si>
    <t>รพร.สมเด็จพระยุพราชสว่างแดนดิน</t>
  </si>
  <si>
    <t>M1</t>
  </si>
  <si>
    <t>รพ.วานรนิวาส</t>
  </si>
  <si>
    <t>รพ.พังโคน</t>
  </si>
  <si>
    <t>รพ.อากาศอำนวย</t>
  </si>
  <si>
    <t>รพ.พระอาจารย์ฝั้นอาจาโร</t>
  </si>
  <si>
    <t>รพ.บ้านม่วง</t>
  </si>
  <si>
    <t>รพ.โคกศรีสุพรรณ</t>
  </si>
  <si>
    <t>รพ.กุดบาก</t>
  </si>
  <si>
    <t>รพ.คำตากล้า</t>
  </si>
  <si>
    <t>รพ.ส่องดาว</t>
  </si>
  <si>
    <t>รพ.วาริชภูมิ</t>
  </si>
  <si>
    <t>รพ.กุสุมาลย์</t>
  </si>
  <si>
    <t>รพ.เจริญศิลป์</t>
  </si>
  <si>
    <t>รพ.พระอาจารย์แบน ธนากโร</t>
  </si>
  <si>
    <t>รพ.โพนนาแก้ว</t>
  </si>
  <si>
    <t>รพ.เต่างอย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</si>
  <si>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</si>
  <si>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</si>
  <si>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</si>
  <si>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</si>
  <si>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</si>
  <si>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รพ.สังคม</t>
  </si>
  <si>
    <t>รพ.ศรีเชียงใหม่</t>
  </si>
  <si>
    <t>รพ.สระใคร</t>
  </si>
  <si>
    <t>รพ.โพธิ์ตาก</t>
  </si>
  <si>
    <t>รพ.เฝ้าไร่</t>
  </si>
  <si>
    <t>รพ.รัตนวาปี</t>
  </si>
  <si>
    <t>หนองบัวลำภู</t>
  </si>
  <si>
    <t>รพ.หนองบัวลำภู</t>
  </si>
  <si>
    <t>รพ.ศรีบุญเรือง</t>
  </si>
  <si>
    <t>รพ.นากลาง</t>
  </si>
  <si>
    <t>รพ.สุวรรณคูหา</t>
  </si>
  <si>
    <t>รพ.โนนสัง</t>
  </si>
  <si>
    <t>รพ.นาวังเฉลิมพระเกียรติ 80 พรรษา</t>
  </si>
  <si>
    <t>อุดรธานี</t>
  </si>
  <si>
    <t>รพ.อุดรธานี</t>
  </si>
  <si>
    <t>รพ.กุมภวาปี</t>
  </si>
  <si>
    <t>รพ.บ้านผือ</t>
  </si>
  <si>
    <t>รพ.หนองหาน</t>
  </si>
  <si>
    <t>รพร.สมเด็จพระยุพราชบ้านดุง</t>
  </si>
  <si>
    <t>รพ.เพ็ญ</t>
  </si>
  <si>
    <t>รพ.น้ำโสม</t>
  </si>
  <si>
    <t>รพ.หนองวัวซอ</t>
  </si>
  <si>
    <t>รพ.วังสามหมอ</t>
  </si>
  <si>
    <t>รพ.กุดจับ</t>
  </si>
  <si>
    <t>รพ.โนนสะอาด</t>
  </si>
  <si>
    <t>รพ.ศรีธาตุ</t>
  </si>
  <si>
    <t>รพ.หนองแสง</t>
  </si>
  <si>
    <t>รพ.พิบูลย์รักษ์</t>
  </si>
  <si>
    <t>รพ.สร้างคอม</t>
  </si>
  <si>
    <t>รพ.ทุ่งฝน</t>
  </si>
  <si>
    <t>รพ.ไชยวาน</t>
  </si>
  <si>
    <t>รพ.นายูง</t>
  </si>
  <si>
    <t>รพ.ห้วยเกิ้ง</t>
  </si>
  <si>
    <t>รพ.กู่แก้ว</t>
  </si>
  <si>
    <t>รพ.ประจักษ์ศิลปาคม</t>
  </si>
  <si>
    <t>รวมเตียงทั้งสิ้น</t>
  </si>
  <si>
    <t>A</t>
  </si>
  <si>
    <t>หมายเหตุ :</t>
  </si>
  <si>
    <t>20/10/2560 = สธ. 0207.07/6884 รายงานการประชุม คกก.พิจารณากลั่นกรอง การเปิด การยกฐานะ</t>
  </si>
  <si>
    <t xml:space="preserve"> และการขยายหน่วยบริการ เมื่อวันที่ 26 ก.ย.2560 กองบริหารการสาธารณสุข สป.</t>
  </si>
  <si>
    <t>สรุปข้อมูลการปรับระดับและขยายเตียงสถานบริการสุขภาพ เขตสุขภาพที่ 8 (ณ 1/10/2562)</t>
  </si>
  <si>
    <t>02/09/2562 = สธ 0207.07/21792 ลว 2 กันยายน 2562</t>
  </si>
  <si>
    <t>สรุปข้อมูลเตียงผู้ป่วย ในเขตสุขภาพที่ 8 ปีงบประมาณ 2562</t>
  </si>
  <si>
    <t>ระดับ service Plan</t>
  </si>
  <si>
    <t>เตียงตามกรอบ</t>
  </si>
  <si>
    <t>เตียงจริง</t>
  </si>
  <si>
    <t>รวม</t>
  </si>
  <si>
    <t>จำนวน (แห่ง)</t>
  </si>
  <si>
    <t>ปรับลดระดับ</t>
  </si>
  <si>
    <t>ประชากร</t>
  </si>
  <si>
    <t>เขตสุขภาพที่ 8</t>
  </si>
  <si>
    <t>สัดส่วนต่อประชากร 1,000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</si>
</sst>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14" fontId="2" fillId="0" borderId="2" xfId="0" applyNumberFormat="1" applyFont="1" applyBorder="1"/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Fill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7" fillId="0" borderId="0" xfId="0" applyFont="1"/>
    <xf numFmtId="0" fontId="7" fillId="0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2" fontId="0" fillId="0" borderId="0" xfId="0" applyNumberFormat="1"/>
    <xf numFmtId="0" fontId="0" fillId="0" borderId="0" xfId="0" applyAlignment="1"/>
    <xf numFmtId="0" fontId="0" fillId="0" borderId="10" xfId="0" applyBorder="1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zoomScaleNormal="100" zoomScaleSheetLayoutView="110" workbookViewId="0">
      <pane ySplit="2" topLeftCell="A3" activePane="bottomLeft" state="frozen"/>
      <selection pane="bottomLeft" activeCell="B3" sqref="B3"/>
    </sheetView>
  </sheetViews>
  <sheetFormatPr defaultColWidth="24.26953125" defaultRowHeight="24"/>
  <cols>
    <col min="1" max="1" width="4.90625" style="18" bestFit="1" customWidth="1"/>
    <col min="2" max="2" width="8.90625" style="18" bestFit="1" customWidth="1"/>
    <col min="3" max="3" width="24.26953125" style="19" bestFit="1" customWidth="1"/>
    <col min="4" max="4" width="8.36328125" style="19" bestFit="1" customWidth="1"/>
    <col min="5" max="5" width="11.90625" customWidth="1"/>
    <col min="6" max="6" width="9.36328125" style="1" customWidth="1"/>
    <col min="7" max="7" width="15.7265625" style="1" customWidth="1"/>
    <col min="8" max="9" width="5.7265625" style="1" customWidth="1"/>
    <col min="10" max="87" width="5.7265625" style="18" customWidth="1"/>
    <col min="88" max="256" width="24.26953125" style="18"/>
    <col min="257" max="257" width="4.90625" style="18" bestFit="1" customWidth="1"/>
    <col min="258" max="258" width="8.90625" style="18" bestFit="1" customWidth="1"/>
    <col min="259" max="259" width="24.26953125" style="18" bestFit="1" customWidth="1"/>
    <col min="260" max="260" width="8.36328125" style="18" bestFit="1" customWidth="1"/>
    <col min="261" max="261" width="11.90625" style="18" customWidth="1"/>
    <col min="262" max="262" width="9.36328125" style="18" customWidth="1"/>
    <col min="263" max="263" width="15.7265625" style="18" customWidth="1"/>
    <col min="264" max="343" width="5.7265625" style="18" customWidth="1"/>
    <col min="344" max="512" width="24.26953125" style="18"/>
    <col min="513" max="513" width="4.90625" style="18" bestFit="1" customWidth="1"/>
    <col min="514" max="514" width="8.90625" style="18" bestFit="1" customWidth="1"/>
    <col min="515" max="515" width="24.26953125" style="18" bestFit="1" customWidth="1"/>
    <col min="516" max="516" width="8.36328125" style="18" bestFit="1" customWidth="1"/>
    <col min="517" max="517" width="11.90625" style="18" customWidth="1"/>
    <col min="518" max="518" width="9.36328125" style="18" customWidth="1"/>
    <col min="519" max="519" width="15.7265625" style="18" customWidth="1"/>
    <col min="520" max="599" width="5.7265625" style="18" customWidth="1"/>
    <col min="600" max="768" width="24.26953125" style="18"/>
    <col min="769" max="769" width="4.90625" style="18" bestFit="1" customWidth="1"/>
    <col min="770" max="770" width="8.90625" style="18" bestFit="1" customWidth="1"/>
    <col min="771" max="771" width="24.26953125" style="18" bestFit="1" customWidth="1"/>
    <col min="772" max="772" width="8.36328125" style="18" bestFit="1" customWidth="1"/>
    <col min="773" max="773" width="11.90625" style="18" customWidth="1"/>
    <col min="774" max="774" width="9.36328125" style="18" customWidth="1"/>
    <col min="775" max="775" width="15.7265625" style="18" customWidth="1"/>
    <col min="776" max="855" width="5.7265625" style="18" customWidth="1"/>
    <col min="856" max="1024" width="24.26953125" style="18"/>
    <col min="1025" max="1025" width="4.90625" style="18" bestFit="1" customWidth="1"/>
    <col min="1026" max="1026" width="8.90625" style="18" bestFit="1" customWidth="1"/>
    <col min="1027" max="1027" width="24.26953125" style="18" bestFit="1" customWidth="1"/>
    <col min="1028" max="1028" width="8.36328125" style="18" bestFit="1" customWidth="1"/>
    <col min="1029" max="1029" width="11.90625" style="18" customWidth="1"/>
    <col min="1030" max="1030" width="9.36328125" style="18" customWidth="1"/>
    <col min="1031" max="1031" width="15.7265625" style="18" customWidth="1"/>
    <col min="1032" max="1111" width="5.7265625" style="18" customWidth="1"/>
    <col min="1112" max="1280" width="24.26953125" style="18"/>
    <col min="1281" max="1281" width="4.90625" style="18" bestFit="1" customWidth="1"/>
    <col min="1282" max="1282" width="8.90625" style="18" bestFit="1" customWidth="1"/>
    <col min="1283" max="1283" width="24.26953125" style="18" bestFit="1" customWidth="1"/>
    <col min="1284" max="1284" width="8.36328125" style="18" bestFit="1" customWidth="1"/>
    <col min="1285" max="1285" width="11.90625" style="18" customWidth="1"/>
    <col min="1286" max="1286" width="9.36328125" style="18" customWidth="1"/>
    <col min="1287" max="1287" width="15.7265625" style="18" customWidth="1"/>
    <col min="1288" max="1367" width="5.7265625" style="18" customWidth="1"/>
    <col min="1368" max="1536" width="24.26953125" style="18"/>
    <col min="1537" max="1537" width="4.90625" style="18" bestFit="1" customWidth="1"/>
    <col min="1538" max="1538" width="8.90625" style="18" bestFit="1" customWidth="1"/>
    <col min="1539" max="1539" width="24.26953125" style="18" bestFit="1" customWidth="1"/>
    <col min="1540" max="1540" width="8.36328125" style="18" bestFit="1" customWidth="1"/>
    <col min="1541" max="1541" width="11.90625" style="18" customWidth="1"/>
    <col min="1542" max="1542" width="9.36328125" style="18" customWidth="1"/>
    <col min="1543" max="1543" width="15.7265625" style="18" customWidth="1"/>
    <col min="1544" max="1623" width="5.7265625" style="18" customWidth="1"/>
    <col min="1624" max="1792" width="24.26953125" style="18"/>
    <col min="1793" max="1793" width="4.90625" style="18" bestFit="1" customWidth="1"/>
    <col min="1794" max="1794" width="8.90625" style="18" bestFit="1" customWidth="1"/>
    <col min="1795" max="1795" width="24.26953125" style="18" bestFit="1" customWidth="1"/>
    <col min="1796" max="1796" width="8.36328125" style="18" bestFit="1" customWidth="1"/>
    <col min="1797" max="1797" width="11.90625" style="18" customWidth="1"/>
    <col min="1798" max="1798" width="9.36328125" style="18" customWidth="1"/>
    <col min="1799" max="1799" width="15.7265625" style="18" customWidth="1"/>
    <col min="1800" max="1879" width="5.7265625" style="18" customWidth="1"/>
    <col min="1880" max="2048" width="24.26953125" style="18"/>
    <col min="2049" max="2049" width="4.90625" style="18" bestFit="1" customWidth="1"/>
    <col min="2050" max="2050" width="8.90625" style="18" bestFit="1" customWidth="1"/>
    <col min="2051" max="2051" width="24.26953125" style="18" bestFit="1" customWidth="1"/>
    <col min="2052" max="2052" width="8.36328125" style="18" bestFit="1" customWidth="1"/>
    <col min="2053" max="2053" width="11.90625" style="18" customWidth="1"/>
    <col min="2054" max="2054" width="9.36328125" style="18" customWidth="1"/>
    <col min="2055" max="2055" width="15.7265625" style="18" customWidth="1"/>
    <col min="2056" max="2135" width="5.7265625" style="18" customWidth="1"/>
    <col min="2136" max="2304" width="24.26953125" style="18"/>
    <col min="2305" max="2305" width="4.90625" style="18" bestFit="1" customWidth="1"/>
    <col min="2306" max="2306" width="8.90625" style="18" bestFit="1" customWidth="1"/>
    <col min="2307" max="2307" width="24.26953125" style="18" bestFit="1" customWidth="1"/>
    <col min="2308" max="2308" width="8.36328125" style="18" bestFit="1" customWidth="1"/>
    <col min="2309" max="2309" width="11.90625" style="18" customWidth="1"/>
    <col min="2310" max="2310" width="9.36328125" style="18" customWidth="1"/>
    <col min="2311" max="2311" width="15.7265625" style="18" customWidth="1"/>
    <col min="2312" max="2391" width="5.7265625" style="18" customWidth="1"/>
    <col min="2392" max="2560" width="24.26953125" style="18"/>
    <col min="2561" max="2561" width="4.90625" style="18" bestFit="1" customWidth="1"/>
    <col min="2562" max="2562" width="8.90625" style="18" bestFit="1" customWidth="1"/>
    <col min="2563" max="2563" width="24.26953125" style="18" bestFit="1" customWidth="1"/>
    <col min="2564" max="2564" width="8.36328125" style="18" bestFit="1" customWidth="1"/>
    <col min="2565" max="2565" width="11.90625" style="18" customWidth="1"/>
    <col min="2566" max="2566" width="9.36328125" style="18" customWidth="1"/>
    <col min="2567" max="2567" width="15.7265625" style="18" customWidth="1"/>
    <col min="2568" max="2647" width="5.7265625" style="18" customWidth="1"/>
    <col min="2648" max="2816" width="24.26953125" style="18"/>
    <col min="2817" max="2817" width="4.90625" style="18" bestFit="1" customWidth="1"/>
    <col min="2818" max="2818" width="8.90625" style="18" bestFit="1" customWidth="1"/>
    <col min="2819" max="2819" width="24.26953125" style="18" bestFit="1" customWidth="1"/>
    <col min="2820" max="2820" width="8.36328125" style="18" bestFit="1" customWidth="1"/>
    <col min="2821" max="2821" width="11.90625" style="18" customWidth="1"/>
    <col min="2822" max="2822" width="9.36328125" style="18" customWidth="1"/>
    <col min="2823" max="2823" width="15.7265625" style="18" customWidth="1"/>
    <col min="2824" max="2903" width="5.7265625" style="18" customWidth="1"/>
    <col min="2904" max="3072" width="24.26953125" style="18"/>
    <col min="3073" max="3073" width="4.90625" style="18" bestFit="1" customWidth="1"/>
    <col min="3074" max="3074" width="8.90625" style="18" bestFit="1" customWidth="1"/>
    <col min="3075" max="3075" width="24.26953125" style="18" bestFit="1" customWidth="1"/>
    <col min="3076" max="3076" width="8.36328125" style="18" bestFit="1" customWidth="1"/>
    <col min="3077" max="3077" width="11.90625" style="18" customWidth="1"/>
    <col min="3078" max="3078" width="9.36328125" style="18" customWidth="1"/>
    <col min="3079" max="3079" width="15.7265625" style="18" customWidth="1"/>
    <col min="3080" max="3159" width="5.7265625" style="18" customWidth="1"/>
    <col min="3160" max="3328" width="24.26953125" style="18"/>
    <col min="3329" max="3329" width="4.90625" style="18" bestFit="1" customWidth="1"/>
    <col min="3330" max="3330" width="8.90625" style="18" bestFit="1" customWidth="1"/>
    <col min="3331" max="3331" width="24.26953125" style="18" bestFit="1" customWidth="1"/>
    <col min="3332" max="3332" width="8.36328125" style="18" bestFit="1" customWidth="1"/>
    <col min="3333" max="3333" width="11.90625" style="18" customWidth="1"/>
    <col min="3334" max="3334" width="9.36328125" style="18" customWidth="1"/>
    <col min="3335" max="3335" width="15.7265625" style="18" customWidth="1"/>
    <col min="3336" max="3415" width="5.7265625" style="18" customWidth="1"/>
    <col min="3416" max="3584" width="24.26953125" style="18"/>
    <col min="3585" max="3585" width="4.90625" style="18" bestFit="1" customWidth="1"/>
    <col min="3586" max="3586" width="8.90625" style="18" bestFit="1" customWidth="1"/>
    <col min="3587" max="3587" width="24.26953125" style="18" bestFit="1" customWidth="1"/>
    <col min="3588" max="3588" width="8.36328125" style="18" bestFit="1" customWidth="1"/>
    <col min="3589" max="3589" width="11.90625" style="18" customWidth="1"/>
    <col min="3590" max="3590" width="9.36328125" style="18" customWidth="1"/>
    <col min="3591" max="3591" width="15.7265625" style="18" customWidth="1"/>
    <col min="3592" max="3671" width="5.7265625" style="18" customWidth="1"/>
    <col min="3672" max="3840" width="24.26953125" style="18"/>
    <col min="3841" max="3841" width="4.90625" style="18" bestFit="1" customWidth="1"/>
    <col min="3842" max="3842" width="8.90625" style="18" bestFit="1" customWidth="1"/>
    <col min="3843" max="3843" width="24.26953125" style="18" bestFit="1" customWidth="1"/>
    <col min="3844" max="3844" width="8.36328125" style="18" bestFit="1" customWidth="1"/>
    <col min="3845" max="3845" width="11.90625" style="18" customWidth="1"/>
    <col min="3846" max="3846" width="9.36328125" style="18" customWidth="1"/>
    <col min="3847" max="3847" width="15.7265625" style="18" customWidth="1"/>
    <col min="3848" max="3927" width="5.7265625" style="18" customWidth="1"/>
    <col min="3928" max="4096" width="24.26953125" style="18"/>
    <col min="4097" max="4097" width="4.90625" style="18" bestFit="1" customWidth="1"/>
    <col min="4098" max="4098" width="8.90625" style="18" bestFit="1" customWidth="1"/>
    <col min="4099" max="4099" width="24.26953125" style="18" bestFit="1" customWidth="1"/>
    <col min="4100" max="4100" width="8.36328125" style="18" bestFit="1" customWidth="1"/>
    <col min="4101" max="4101" width="11.90625" style="18" customWidth="1"/>
    <col min="4102" max="4102" width="9.36328125" style="18" customWidth="1"/>
    <col min="4103" max="4103" width="15.7265625" style="18" customWidth="1"/>
    <col min="4104" max="4183" width="5.7265625" style="18" customWidth="1"/>
    <col min="4184" max="4352" width="24.26953125" style="18"/>
    <col min="4353" max="4353" width="4.90625" style="18" bestFit="1" customWidth="1"/>
    <col min="4354" max="4354" width="8.90625" style="18" bestFit="1" customWidth="1"/>
    <col min="4355" max="4355" width="24.26953125" style="18" bestFit="1" customWidth="1"/>
    <col min="4356" max="4356" width="8.36328125" style="18" bestFit="1" customWidth="1"/>
    <col min="4357" max="4357" width="11.90625" style="18" customWidth="1"/>
    <col min="4358" max="4358" width="9.36328125" style="18" customWidth="1"/>
    <col min="4359" max="4359" width="15.7265625" style="18" customWidth="1"/>
    <col min="4360" max="4439" width="5.7265625" style="18" customWidth="1"/>
    <col min="4440" max="4608" width="24.26953125" style="18"/>
    <col min="4609" max="4609" width="4.90625" style="18" bestFit="1" customWidth="1"/>
    <col min="4610" max="4610" width="8.90625" style="18" bestFit="1" customWidth="1"/>
    <col min="4611" max="4611" width="24.26953125" style="18" bestFit="1" customWidth="1"/>
    <col min="4612" max="4612" width="8.36328125" style="18" bestFit="1" customWidth="1"/>
    <col min="4613" max="4613" width="11.90625" style="18" customWidth="1"/>
    <col min="4614" max="4614" width="9.36328125" style="18" customWidth="1"/>
    <col min="4615" max="4615" width="15.7265625" style="18" customWidth="1"/>
    <col min="4616" max="4695" width="5.7265625" style="18" customWidth="1"/>
    <col min="4696" max="4864" width="24.26953125" style="18"/>
    <col min="4865" max="4865" width="4.90625" style="18" bestFit="1" customWidth="1"/>
    <col min="4866" max="4866" width="8.90625" style="18" bestFit="1" customWidth="1"/>
    <col min="4867" max="4867" width="24.26953125" style="18" bestFit="1" customWidth="1"/>
    <col min="4868" max="4868" width="8.36328125" style="18" bestFit="1" customWidth="1"/>
    <col min="4869" max="4869" width="11.90625" style="18" customWidth="1"/>
    <col min="4870" max="4870" width="9.36328125" style="18" customWidth="1"/>
    <col min="4871" max="4871" width="15.7265625" style="18" customWidth="1"/>
    <col min="4872" max="4951" width="5.7265625" style="18" customWidth="1"/>
    <col min="4952" max="5120" width="24.26953125" style="18"/>
    <col min="5121" max="5121" width="4.90625" style="18" bestFit="1" customWidth="1"/>
    <col min="5122" max="5122" width="8.90625" style="18" bestFit="1" customWidth="1"/>
    <col min="5123" max="5123" width="24.26953125" style="18" bestFit="1" customWidth="1"/>
    <col min="5124" max="5124" width="8.36328125" style="18" bestFit="1" customWidth="1"/>
    <col min="5125" max="5125" width="11.90625" style="18" customWidth="1"/>
    <col min="5126" max="5126" width="9.36328125" style="18" customWidth="1"/>
    <col min="5127" max="5127" width="15.7265625" style="18" customWidth="1"/>
    <col min="5128" max="5207" width="5.7265625" style="18" customWidth="1"/>
    <col min="5208" max="5376" width="24.26953125" style="18"/>
    <col min="5377" max="5377" width="4.90625" style="18" bestFit="1" customWidth="1"/>
    <col min="5378" max="5378" width="8.90625" style="18" bestFit="1" customWidth="1"/>
    <col min="5379" max="5379" width="24.26953125" style="18" bestFit="1" customWidth="1"/>
    <col min="5380" max="5380" width="8.36328125" style="18" bestFit="1" customWidth="1"/>
    <col min="5381" max="5381" width="11.90625" style="18" customWidth="1"/>
    <col min="5382" max="5382" width="9.36328125" style="18" customWidth="1"/>
    <col min="5383" max="5383" width="15.7265625" style="18" customWidth="1"/>
    <col min="5384" max="5463" width="5.7265625" style="18" customWidth="1"/>
    <col min="5464" max="5632" width="24.26953125" style="18"/>
    <col min="5633" max="5633" width="4.90625" style="18" bestFit="1" customWidth="1"/>
    <col min="5634" max="5634" width="8.90625" style="18" bestFit="1" customWidth="1"/>
    <col min="5635" max="5635" width="24.26953125" style="18" bestFit="1" customWidth="1"/>
    <col min="5636" max="5636" width="8.36328125" style="18" bestFit="1" customWidth="1"/>
    <col min="5637" max="5637" width="11.90625" style="18" customWidth="1"/>
    <col min="5638" max="5638" width="9.36328125" style="18" customWidth="1"/>
    <col min="5639" max="5639" width="15.7265625" style="18" customWidth="1"/>
    <col min="5640" max="5719" width="5.7265625" style="18" customWidth="1"/>
    <col min="5720" max="5888" width="24.26953125" style="18"/>
    <col min="5889" max="5889" width="4.90625" style="18" bestFit="1" customWidth="1"/>
    <col min="5890" max="5890" width="8.90625" style="18" bestFit="1" customWidth="1"/>
    <col min="5891" max="5891" width="24.26953125" style="18" bestFit="1" customWidth="1"/>
    <col min="5892" max="5892" width="8.36328125" style="18" bestFit="1" customWidth="1"/>
    <col min="5893" max="5893" width="11.90625" style="18" customWidth="1"/>
    <col min="5894" max="5894" width="9.36328125" style="18" customWidth="1"/>
    <col min="5895" max="5895" width="15.7265625" style="18" customWidth="1"/>
    <col min="5896" max="5975" width="5.7265625" style="18" customWidth="1"/>
    <col min="5976" max="6144" width="24.26953125" style="18"/>
    <col min="6145" max="6145" width="4.90625" style="18" bestFit="1" customWidth="1"/>
    <col min="6146" max="6146" width="8.90625" style="18" bestFit="1" customWidth="1"/>
    <col min="6147" max="6147" width="24.26953125" style="18" bestFit="1" customWidth="1"/>
    <col min="6148" max="6148" width="8.36328125" style="18" bestFit="1" customWidth="1"/>
    <col min="6149" max="6149" width="11.90625" style="18" customWidth="1"/>
    <col min="6150" max="6150" width="9.36328125" style="18" customWidth="1"/>
    <col min="6151" max="6151" width="15.7265625" style="18" customWidth="1"/>
    <col min="6152" max="6231" width="5.7265625" style="18" customWidth="1"/>
    <col min="6232" max="6400" width="24.26953125" style="18"/>
    <col min="6401" max="6401" width="4.90625" style="18" bestFit="1" customWidth="1"/>
    <col min="6402" max="6402" width="8.90625" style="18" bestFit="1" customWidth="1"/>
    <col min="6403" max="6403" width="24.26953125" style="18" bestFit="1" customWidth="1"/>
    <col min="6404" max="6404" width="8.36328125" style="18" bestFit="1" customWidth="1"/>
    <col min="6405" max="6405" width="11.90625" style="18" customWidth="1"/>
    <col min="6406" max="6406" width="9.36328125" style="18" customWidth="1"/>
    <col min="6407" max="6407" width="15.7265625" style="18" customWidth="1"/>
    <col min="6408" max="6487" width="5.7265625" style="18" customWidth="1"/>
    <col min="6488" max="6656" width="24.26953125" style="18"/>
    <col min="6657" max="6657" width="4.90625" style="18" bestFit="1" customWidth="1"/>
    <col min="6658" max="6658" width="8.90625" style="18" bestFit="1" customWidth="1"/>
    <col min="6659" max="6659" width="24.26953125" style="18" bestFit="1" customWidth="1"/>
    <col min="6660" max="6660" width="8.36328125" style="18" bestFit="1" customWidth="1"/>
    <col min="6661" max="6661" width="11.90625" style="18" customWidth="1"/>
    <col min="6662" max="6662" width="9.36328125" style="18" customWidth="1"/>
    <col min="6663" max="6663" width="15.7265625" style="18" customWidth="1"/>
    <col min="6664" max="6743" width="5.7265625" style="18" customWidth="1"/>
    <col min="6744" max="6912" width="24.26953125" style="18"/>
    <col min="6913" max="6913" width="4.90625" style="18" bestFit="1" customWidth="1"/>
    <col min="6914" max="6914" width="8.90625" style="18" bestFit="1" customWidth="1"/>
    <col min="6915" max="6915" width="24.26953125" style="18" bestFit="1" customWidth="1"/>
    <col min="6916" max="6916" width="8.36328125" style="18" bestFit="1" customWidth="1"/>
    <col min="6917" max="6917" width="11.90625" style="18" customWidth="1"/>
    <col min="6918" max="6918" width="9.36328125" style="18" customWidth="1"/>
    <col min="6919" max="6919" width="15.7265625" style="18" customWidth="1"/>
    <col min="6920" max="6999" width="5.7265625" style="18" customWidth="1"/>
    <col min="7000" max="7168" width="24.26953125" style="18"/>
    <col min="7169" max="7169" width="4.90625" style="18" bestFit="1" customWidth="1"/>
    <col min="7170" max="7170" width="8.90625" style="18" bestFit="1" customWidth="1"/>
    <col min="7171" max="7171" width="24.26953125" style="18" bestFit="1" customWidth="1"/>
    <col min="7172" max="7172" width="8.36328125" style="18" bestFit="1" customWidth="1"/>
    <col min="7173" max="7173" width="11.90625" style="18" customWidth="1"/>
    <col min="7174" max="7174" width="9.36328125" style="18" customWidth="1"/>
    <col min="7175" max="7175" width="15.7265625" style="18" customWidth="1"/>
    <col min="7176" max="7255" width="5.7265625" style="18" customWidth="1"/>
    <col min="7256" max="7424" width="24.26953125" style="18"/>
    <col min="7425" max="7425" width="4.90625" style="18" bestFit="1" customWidth="1"/>
    <col min="7426" max="7426" width="8.90625" style="18" bestFit="1" customWidth="1"/>
    <col min="7427" max="7427" width="24.26953125" style="18" bestFit="1" customWidth="1"/>
    <col min="7428" max="7428" width="8.36328125" style="18" bestFit="1" customWidth="1"/>
    <col min="7429" max="7429" width="11.90625" style="18" customWidth="1"/>
    <col min="7430" max="7430" width="9.36328125" style="18" customWidth="1"/>
    <col min="7431" max="7431" width="15.7265625" style="18" customWidth="1"/>
    <col min="7432" max="7511" width="5.7265625" style="18" customWidth="1"/>
    <col min="7512" max="7680" width="24.26953125" style="18"/>
    <col min="7681" max="7681" width="4.90625" style="18" bestFit="1" customWidth="1"/>
    <col min="7682" max="7682" width="8.90625" style="18" bestFit="1" customWidth="1"/>
    <col min="7683" max="7683" width="24.26953125" style="18" bestFit="1" customWidth="1"/>
    <col min="7684" max="7684" width="8.36328125" style="18" bestFit="1" customWidth="1"/>
    <col min="7685" max="7685" width="11.90625" style="18" customWidth="1"/>
    <col min="7686" max="7686" width="9.36328125" style="18" customWidth="1"/>
    <col min="7687" max="7687" width="15.7265625" style="18" customWidth="1"/>
    <col min="7688" max="7767" width="5.7265625" style="18" customWidth="1"/>
    <col min="7768" max="7936" width="24.26953125" style="18"/>
    <col min="7937" max="7937" width="4.90625" style="18" bestFit="1" customWidth="1"/>
    <col min="7938" max="7938" width="8.90625" style="18" bestFit="1" customWidth="1"/>
    <col min="7939" max="7939" width="24.26953125" style="18" bestFit="1" customWidth="1"/>
    <col min="7940" max="7940" width="8.36328125" style="18" bestFit="1" customWidth="1"/>
    <col min="7941" max="7941" width="11.90625" style="18" customWidth="1"/>
    <col min="7942" max="7942" width="9.36328125" style="18" customWidth="1"/>
    <col min="7943" max="7943" width="15.7265625" style="18" customWidth="1"/>
    <col min="7944" max="8023" width="5.7265625" style="18" customWidth="1"/>
    <col min="8024" max="8192" width="24.26953125" style="18"/>
    <col min="8193" max="8193" width="4.90625" style="18" bestFit="1" customWidth="1"/>
    <col min="8194" max="8194" width="8.90625" style="18" bestFit="1" customWidth="1"/>
    <col min="8195" max="8195" width="24.26953125" style="18" bestFit="1" customWidth="1"/>
    <col min="8196" max="8196" width="8.36328125" style="18" bestFit="1" customWidth="1"/>
    <col min="8197" max="8197" width="11.90625" style="18" customWidth="1"/>
    <col min="8198" max="8198" width="9.36328125" style="18" customWidth="1"/>
    <col min="8199" max="8199" width="15.7265625" style="18" customWidth="1"/>
    <col min="8200" max="8279" width="5.7265625" style="18" customWidth="1"/>
    <col min="8280" max="8448" width="24.26953125" style="18"/>
    <col min="8449" max="8449" width="4.90625" style="18" bestFit="1" customWidth="1"/>
    <col min="8450" max="8450" width="8.90625" style="18" bestFit="1" customWidth="1"/>
    <col min="8451" max="8451" width="24.26953125" style="18" bestFit="1" customWidth="1"/>
    <col min="8452" max="8452" width="8.36328125" style="18" bestFit="1" customWidth="1"/>
    <col min="8453" max="8453" width="11.90625" style="18" customWidth="1"/>
    <col min="8454" max="8454" width="9.36328125" style="18" customWidth="1"/>
    <col min="8455" max="8455" width="15.7265625" style="18" customWidth="1"/>
    <col min="8456" max="8535" width="5.7265625" style="18" customWidth="1"/>
    <col min="8536" max="8704" width="24.26953125" style="18"/>
    <col min="8705" max="8705" width="4.90625" style="18" bestFit="1" customWidth="1"/>
    <col min="8706" max="8706" width="8.90625" style="18" bestFit="1" customWidth="1"/>
    <col min="8707" max="8707" width="24.26953125" style="18" bestFit="1" customWidth="1"/>
    <col min="8708" max="8708" width="8.36328125" style="18" bestFit="1" customWidth="1"/>
    <col min="8709" max="8709" width="11.90625" style="18" customWidth="1"/>
    <col min="8710" max="8710" width="9.36328125" style="18" customWidth="1"/>
    <col min="8711" max="8711" width="15.7265625" style="18" customWidth="1"/>
    <col min="8712" max="8791" width="5.7265625" style="18" customWidth="1"/>
    <col min="8792" max="8960" width="24.26953125" style="18"/>
    <col min="8961" max="8961" width="4.90625" style="18" bestFit="1" customWidth="1"/>
    <col min="8962" max="8962" width="8.90625" style="18" bestFit="1" customWidth="1"/>
    <col min="8963" max="8963" width="24.26953125" style="18" bestFit="1" customWidth="1"/>
    <col min="8964" max="8964" width="8.36328125" style="18" bestFit="1" customWidth="1"/>
    <col min="8965" max="8965" width="11.90625" style="18" customWidth="1"/>
    <col min="8966" max="8966" width="9.36328125" style="18" customWidth="1"/>
    <col min="8967" max="8967" width="15.7265625" style="18" customWidth="1"/>
    <col min="8968" max="9047" width="5.7265625" style="18" customWidth="1"/>
    <col min="9048" max="9216" width="24.26953125" style="18"/>
    <col min="9217" max="9217" width="4.90625" style="18" bestFit="1" customWidth="1"/>
    <col min="9218" max="9218" width="8.90625" style="18" bestFit="1" customWidth="1"/>
    <col min="9219" max="9219" width="24.26953125" style="18" bestFit="1" customWidth="1"/>
    <col min="9220" max="9220" width="8.36328125" style="18" bestFit="1" customWidth="1"/>
    <col min="9221" max="9221" width="11.90625" style="18" customWidth="1"/>
    <col min="9222" max="9222" width="9.36328125" style="18" customWidth="1"/>
    <col min="9223" max="9223" width="15.7265625" style="18" customWidth="1"/>
    <col min="9224" max="9303" width="5.7265625" style="18" customWidth="1"/>
    <col min="9304" max="9472" width="24.26953125" style="18"/>
    <col min="9473" max="9473" width="4.90625" style="18" bestFit="1" customWidth="1"/>
    <col min="9474" max="9474" width="8.90625" style="18" bestFit="1" customWidth="1"/>
    <col min="9475" max="9475" width="24.26953125" style="18" bestFit="1" customWidth="1"/>
    <col min="9476" max="9476" width="8.36328125" style="18" bestFit="1" customWidth="1"/>
    <col min="9477" max="9477" width="11.90625" style="18" customWidth="1"/>
    <col min="9478" max="9478" width="9.36328125" style="18" customWidth="1"/>
    <col min="9479" max="9479" width="15.7265625" style="18" customWidth="1"/>
    <col min="9480" max="9559" width="5.7265625" style="18" customWidth="1"/>
    <col min="9560" max="9728" width="24.26953125" style="18"/>
    <col min="9729" max="9729" width="4.90625" style="18" bestFit="1" customWidth="1"/>
    <col min="9730" max="9730" width="8.90625" style="18" bestFit="1" customWidth="1"/>
    <col min="9731" max="9731" width="24.26953125" style="18" bestFit="1" customWidth="1"/>
    <col min="9732" max="9732" width="8.36328125" style="18" bestFit="1" customWidth="1"/>
    <col min="9733" max="9733" width="11.90625" style="18" customWidth="1"/>
    <col min="9734" max="9734" width="9.36328125" style="18" customWidth="1"/>
    <col min="9735" max="9735" width="15.7265625" style="18" customWidth="1"/>
    <col min="9736" max="9815" width="5.7265625" style="18" customWidth="1"/>
    <col min="9816" max="9984" width="24.26953125" style="18"/>
    <col min="9985" max="9985" width="4.90625" style="18" bestFit="1" customWidth="1"/>
    <col min="9986" max="9986" width="8.90625" style="18" bestFit="1" customWidth="1"/>
    <col min="9987" max="9987" width="24.26953125" style="18" bestFit="1" customWidth="1"/>
    <col min="9988" max="9988" width="8.36328125" style="18" bestFit="1" customWidth="1"/>
    <col min="9989" max="9989" width="11.90625" style="18" customWidth="1"/>
    <col min="9990" max="9990" width="9.36328125" style="18" customWidth="1"/>
    <col min="9991" max="9991" width="15.7265625" style="18" customWidth="1"/>
    <col min="9992" max="10071" width="5.7265625" style="18" customWidth="1"/>
    <col min="10072" max="10240" width="24.26953125" style="18"/>
    <col min="10241" max="10241" width="4.90625" style="18" bestFit="1" customWidth="1"/>
    <col min="10242" max="10242" width="8.90625" style="18" bestFit="1" customWidth="1"/>
    <col min="10243" max="10243" width="24.26953125" style="18" bestFit="1" customWidth="1"/>
    <col min="10244" max="10244" width="8.36328125" style="18" bestFit="1" customWidth="1"/>
    <col min="10245" max="10245" width="11.90625" style="18" customWidth="1"/>
    <col min="10246" max="10246" width="9.36328125" style="18" customWidth="1"/>
    <col min="10247" max="10247" width="15.7265625" style="18" customWidth="1"/>
    <col min="10248" max="10327" width="5.7265625" style="18" customWidth="1"/>
    <col min="10328" max="10496" width="24.26953125" style="18"/>
    <col min="10497" max="10497" width="4.90625" style="18" bestFit="1" customWidth="1"/>
    <col min="10498" max="10498" width="8.90625" style="18" bestFit="1" customWidth="1"/>
    <col min="10499" max="10499" width="24.26953125" style="18" bestFit="1" customWidth="1"/>
    <col min="10500" max="10500" width="8.36328125" style="18" bestFit="1" customWidth="1"/>
    <col min="10501" max="10501" width="11.90625" style="18" customWidth="1"/>
    <col min="10502" max="10502" width="9.36328125" style="18" customWidth="1"/>
    <col min="10503" max="10503" width="15.7265625" style="18" customWidth="1"/>
    <col min="10504" max="10583" width="5.7265625" style="18" customWidth="1"/>
    <col min="10584" max="10752" width="24.26953125" style="18"/>
    <col min="10753" max="10753" width="4.90625" style="18" bestFit="1" customWidth="1"/>
    <col min="10754" max="10754" width="8.90625" style="18" bestFit="1" customWidth="1"/>
    <col min="10755" max="10755" width="24.26953125" style="18" bestFit="1" customWidth="1"/>
    <col min="10756" max="10756" width="8.36328125" style="18" bestFit="1" customWidth="1"/>
    <col min="10757" max="10757" width="11.90625" style="18" customWidth="1"/>
    <col min="10758" max="10758" width="9.36328125" style="18" customWidth="1"/>
    <col min="10759" max="10759" width="15.7265625" style="18" customWidth="1"/>
    <col min="10760" max="10839" width="5.7265625" style="18" customWidth="1"/>
    <col min="10840" max="11008" width="24.26953125" style="18"/>
    <col min="11009" max="11009" width="4.90625" style="18" bestFit="1" customWidth="1"/>
    <col min="11010" max="11010" width="8.90625" style="18" bestFit="1" customWidth="1"/>
    <col min="11011" max="11011" width="24.26953125" style="18" bestFit="1" customWidth="1"/>
    <col min="11012" max="11012" width="8.36328125" style="18" bestFit="1" customWidth="1"/>
    <col min="11013" max="11013" width="11.90625" style="18" customWidth="1"/>
    <col min="11014" max="11014" width="9.36328125" style="18" customWidth="1"/>
    <col min="11015" max="11015" width="15.7265625" style="18" customWidth="1"/>
    <col min="11016" max="11095" width="5.7265625" style="18" customWidth="1"/>
    <col min="11096" max="11264" width="24.26953125" style="18"/>
    <col min="11265" max="11265" width="4.90625" style="18" bestFit="1" customWidth="1"/>
    <col min="11266" max="11266" width="8.90625" style="18" bestFit="1" customWidth="1"/>
    <col min="11267" max="11267" width="24.26953125" style="18" bestFit="1" customWidth="1"/>
    <col min="11268" max="11268" width="8.36328125" style="18" bestFit="1" customWidth="1"/>
    <col min="11269" max="11269" width="11.90625" style="18" customWidth="1"/>
    <col min="11270" max="11270" width="9.36328125" style="18" customWidth="1"/>
    <col min="11271" max="11271" width="15.7265625" style="18" customWidth="1"/>
    <col min="11272" max="11351" width="5.7265625" style="18" customWidth="1"/>
    <col min="11352" max="11520" width="24.26953125" style="18"/>
    <col min="11521" max="11521" width="4.90625" style="18" bestFit="1" customWidth="1"/>
    <col min="11522" max="11522" width="8.90625" style="18" bestFit="1" customWidth="1"/>
    <col min="11523" max="11523" width="24.26953125" style="18" bestFit="1" customWidth="1"/>
    <col min="11524" max="11524" width="8.36328125" style="18" bestFit="1" customWidth="1"/>
    <col min="11525" max="11525" width="11.90625" style="18" customWidth="1"/>
    <col min="11526" max="11526" width="9.36328125" style="18" customWidth="1"/>
    <col min="11527" max="11527" width="15.7265625" style="18" customWidth="1"/>
    <col min="11528" max="11607" width="5.7265625" style="18" customWidth="1"/>
    <col min="11608" max="11776" width="24.26953125" style="18"/>
    <col min="11777" max="11777" width="4.90625" style="18" bestFit="1" customWidth="1"/>
    <col min="11778" max="11778" width="8.90625" style="18" bestFit="1" customWidth="1"/>
    <col min="11779" max="11779" width="24.26953125" style="18" bestFit="1" customWidth="1"/>
    <col min="11780" max="11780" width="8.36328125" style="18" bestFit="1" customWidth="1"/>
    <col min="11781" max="11781" width="11.90625" style="18" customWidth="1"/>
    <col min="11782" max="11782" width="9.36328125" style="18" customWidth="1"/>
    <col min="11783" max="11783" width="15.7265625" style="18" customWidth="1"/>
    <col min="11784" max="11863" width="5.7265625" style="18" customWidth="1"/>
    <col min="11864" max="12032" width="24.26953125" style="18"/>
    <col min="12033" max="12033" width="4.90625" style="18" bestFit="1" customWidth="1"/>
    <col min="12034" max="12034" width="8.90625" style="18" bestFit="1" customWidth="1"/>
    <col min="12035" max="12035" width="24.26953125" style="18" bestFit="1" customWidth="1"/>
    <col min="12036" max="12036" width="8.36328125" style="18" bestFit="1" customWidth="1"/>
    <col min="12037" max="12037" width="11.90625" style="18" customWidth="1"/>
    <col min="12038" max="12038" width="9.36328125" style="18" customWidth="1"/>
    <col min="12039" max="12039" width="15.7265625" style="18" customWidth="1"/>
    <col min="12040" max="12119" width="5.7265625" style="18" customWidth="1"/>
    <col min="12120" max="12288" width="24.26953125" style="18"/>
    <col min="12289" max="12289" width="4.90625" style="18" bestFit="1" customWidth="1"/>
    <col min="12290" max="12290" width="8.90625" style="18" bestFit="1" customWidth="1"/>
    <col min="12291" max="12291" width="24.26953125" style="18" bestFit="1" customWidth="1"/>
    <col min="12292" max="12292" width="8.36328125" style="18" bestFit="1" customWidth="1"/>
    <col min="12293" max="12293" width="11.90625" style="18" customWidth="1"/>
    <col min="12294" max="12294" width="9.36328125" style="18" customWidth="1"/>
    <col min="12295" max="12295" width="15.7265625" style="18" customWidth="1"/>
    <col min="12296" max="12375" width="5.7265625" style="18" customWidth="1"/>
    <col min="12376" max="12544" width="24.26953125" style="18"/>
    <col min="12545" max="12545" width="4.90625" style="18" bestFit="1" customWidth="1"/>
    <col min="12546" max="12546" width="8.90625" style="18" bestFit="1" customWidth="1"/>
    <col min="12547" max="12547" width="24.26953125" style="18" bestFit="1" customWidth="1"/>
    <col min="12548" max="12548" width="8.36328125" style="18" bestFit="1" customWidth="1"/>
    <col min="12549" max="12549" width="11.90625" style="18" customWidth="1"/>
    <col min="12550" max="12550" width="9.36328125" style="18" customWidth="1"/>
    <col min="12551" max="12551" width="15.7265625" style="18" customWidth="1"/>
    <col min="12552" max="12631" width="5.7265625" style="18" customWidth="1"/>
    <col min="12632" max="12800" width="24.26953125" style="18"/>
    <col min="12801" max="12801" width="4.90625" style="18" bestFit="1" customWidth="1"/>
    <col min="12802" max="12802" width="8.90625" style="18" bestFit="1" customWidth="1"/>
    <col min="12803" max="12803" width="24.26953125" style="18" bestFit="1" customWidth="1"/>
    <col min="12804" max="12804" width="8.36328125" style="18" bestFit="1" customWidth="1"/>
    <col min="12805" max="12805" width="11.90625" style="18" customWidth="1"/>
    <col min="12806" max="12806" width="9.36328125" style="18" customWidth="1"/>
    <col min="12807" max="12807" width="15.7265625" style="18" customWidth="1"/>
    <col min="12808" max="12887" width="5.7265625" style="18" customWidth="1"/>
    <col min="12888" max="13056" width="24.26953125" style="18"/>
    <col min="13057" max="13057" width="4.90625" style="18" bestFit="1" customWidth="1"/>
    <col min="13058" max="13058" width="8.90625" style="18" bestFit="1" customWidth="1"/>
    <col min="13059" max="13059" width="24.26953125" style="18" bestFit="1" customWidth="1"/>
    <col min="13060" max="13060" width="8.36328125" style="18" bestFit="1" customWidth="1"/>
    <col min="13061" max="13061" width="11.90625" style="18" customWidth="1"/>
    <col min="13062" max="13062" width="9.36328125" style="18" customWidth="1"/>
    <col min="13063" max="13063" width="15.7265625" style="18" customWidth="1"/>
    <col min="13064" max="13143" width="5.7265625" style="18" customWidth="1"/>
    <col min="13144" max="13312" width="24.26953125" style="18"/>
    <col min="13313" max="13313" width="4.90625" style="18" bestFit="1" customWidth="1"/>
    <col min="13314" max="13314" width="8.90625" style="18" bestFit="1" customWidth="1"/>
    <col min="13315" max="13315" width="24.26953125" style="18" bestFit="1" customWidth="1"/>
    <col min="13316" max="13316" width="8.36328125" style="18" bestFit="1" customWidth="1"/>
    <col min="13317" max="13317" width="11.90625" style="18" customWidth="1"/>
    <col min="13318" max="13318" width="9.36328125" style="18" customWidth="1"/>
    <col min="13319" max="13319" width="15.7265625" style="18" customWidth="1"/>
    <col min="13320" max="13399" width="5.7265625" style="18" customWidth="1"/>
    <col min="13400" max="13568" width="24.26953125" style="18"/>
    <col min="13569" max="13569" width="4.90625" style="18" bestFit="1" customWidth="1"/>
    <col min="13570" max="13570" width="8.90625" style="18" bestFit="1" customWidth="1"/>
    <col min="13571" max="13571" width="24.26953125" style="18" bestFit="1" customWidth="1"/>
    <col min="13572" max="13572" width="8.36328125" style="18" bestFit="1" customWidth="1"/>
    <col min="13573" max="13573" width="11.90625" style="18" customWidth="1"/>
    <col min="13574" max="13574" width="9.36328125" style="18" customWidth="1"/>
    <col min="13575" max="13575" width="15.7265625" style="18" customWidth="1"/>
    <col min="13576" max="13655" width="5.7265625" style="18" customWidth="1"/>
    <col min="13656" max="13824" width="24.26953125" style="18"/>
    <col min="13825" max="13825" width="4.90625" style="18" bestFit="1" customWidth="1"/>
    <col min="13826" max="13826" width="8.90625" style="18" bestFit="1" customWidth="1"/>
    <col min="13827" max="13827" width="24.26953125" style="18" bestFit="1" customWidth="1"/>
    <col min="13828" max="13828" width="8.36328125" style="18" bestFit="1" customWidth="1"/>
    <col min="13829" max="13829" width="11.90625" style="18" customWidth="1"/>
    <col min="13830" max="13830" width="9.36328125" style="18" customWidth="1"/>
    <col min="13831" max="13831" width="15.7265625" style="18" customWidth="1"/>
    <col min="13832" max="13911" width="5.7265625" style="18" customWidth="1"/>
    <col min="13912" max="14080" width="24.26953125" style="18"/>
    <col min="14081" max="14081" width="4.90625" style="18" bestFit="1" customWidth="1"/>
    <col min="14082" max="14082" width="8.90625" style="18" bestFit="1" customWidth="1"/>
    <col min="14083" max="14083" width="24.26953125" style="18" bestFit="1" customWidth="1"/>
    <col min="14084" max="14084" width="8.36328125" style="18" bestFit="1" customWidth="1"/>
    <col min="14085" max="14085" width="11.90625" style="18" customWidth="1"/>
    <col min="14086" max="14086" width="9.36328125" style="18" customWidth="1"/>
    <col min="14087" max="14087" width="15.7265625" style="18" customWidth="1"/>
    <col min="14088" max="14167" width="5.7265625" style="18" customWidth="1"/>
    <col min="14168" max="14336" width="24.26953125" style="18"/>
    <col min="14337" max="14337" width="4.90625" style="18" bestFit="1" customWidth="1"/>
    <col min="14338" max="14338" width="8.90625" style="18" bestFit="1" customWidth="1"/>
    <col min="14339" max="14339" width="24.26953125" style="18" bestFit="1" customWidth="1"/>
    <col min="14340" max="14340" width="8.36328125" style="18" bestFit="1" customWidth="1"/>
    <col min="14341" max="14341" width="11.90625" style="18" customWidth="1"/>
    <col min="14342" max="14342" width="9.36328125" style="18" customWidth="1"/>
    <col min="14343" max="14343" width="15.7265625" style="18" customWidth="1"/>
    <col min="14344" max="14423" width="5.7265625" style="18" customWidth="1"/>
    <col min="14424" max="14592" width="24.26953125" style="18"/>
    <col min="14593" max="14593" width="4.90625" style="18" bestFit="1" customWidth="1"/>
    <col min="14594" max="14594" width="8.90625" style="18" bestFit="1" customWidth="1"/>
    <col min="14595" max="14595" width="24.26953125" style="18" bestFit="1" customWidth="1"/>
    <col min="14596" max="14596" width="8.36328125" style="18" bestFit="1" customWidth="1"/>
    <col min="14597" max="14597" width="11.90625" style="18" customWidth="1"/>
    <col min="14598" max="14598" width="9.36328125" style="18" customWidth="1"/>
    <col min="14599" max="14599" width="15.7265625" style="18" customWidth="1"/>
    <col min="14600" max="14679" width="5.7265625" style="18" customWidth="1"/>
    <col min="14680" max="14848" width="24.26953125" style="18"/>
    <col min="14849" max="14849" width="4.90625" style="18" bestFit="1" customWidth="1"/>
    <col min="14850" max="14850" width="8.90625" style="18" bestFit="1" customWidth="1"/>
    <col min="14851" max="14851" width="24.26953125" style="18" bestFit="1" customWidth="1"/>
    <col min="14852" max="14852" width="8.36328125" style="18" bestFit="1" customWidth="1"/>
    <col min="14853" max="14853" width="11.90625" style="18" customWidth="1"/>
    <col min="14854" max="14854" width="9.36328125" style="18" customWidth="1"/>
    <col min="14855" max="14855" width="15.7265625" style="18" customWidth="1"/>
    <col min="14856" max="14935" width="5.7265625" style="18" customWidth="1"/>
    <col min="14936" max="15104" width="24.26953125" style="18"/>
    <col min="15105" max="15105" width="4.90625" style="18" bestFit="1" customWidth="1"/>
    <col min="15106" max="15106" width="8.90625" style="18" bestFit="1" customWidth="1"/>
    <col min="15107" max="15107" width="24.26953125" style="18" bestFit="1" customWidth="1"/>
    <col min="15108" max="15108" width="8.36328125" style="18" bestFit="1" customWidth="1"/>
    <col min="15109" max="15109" width="11.90625" style="18" customWidth="1"/>
    <col min="15110" max="15110" width="9.36328125" style="18" customWidth="1"/>
    <col min="15111" max="15111" width="15.7265625" style="18" customWidth="1"/>
    <col min="15112" max="15191" width="5.7265625" style="18" customWidth="1"/>
    <col min="15192" max="15360" width="24.26953125" style="18"/>
    <col min="15361" max="15361" width="4.90625" style="18" bestFit="1" customWidth="1"/>
    <col min="15362" max="15362" width="8.90625" style="18" bestFit="1" customWidth="1"/>
    <col min="15363" max="15363" width="24.26953125" style="18" bestFit="1" customWidth="1"/>
    <col min="15364" max="15364" width="8.36328125" style="18" bestFit="1" customWidth="1"/>
    <col min="15365" max="15365" width="11.90625" style="18" customWidth="1"/>
    <col min="15366" max="15366" width="9.36328125" style="18" customWidth="1"/>
    <col min="15367" max="15367" width="15.7265625" style="18" customWidth="1"/>
    <col min="15368" max="15447" width="5.7265625" style="18" customWidth="1"/>
    <col min="15448" max="15616" width="24.26953125" style="18"/>
    <col min="15617" max="15617" width="4.90625" style="18" bestFit="1" customWidth="1"/>
    <col min="15618" max="15618" width="8.90625" style="18" bestFit="1" customWidth="1"/>
    <col min="15619" max="15619" width="24.26953125" style="18" bestFit="1" customWidth="1"/>
    <col min="15620" max="15620" width="8.36328125" style="18" bestFit="1" customWidth="1"/>
    <col min="15621" max="15621" width="11.90625" style="18" customWidth="1"/>
    <col min="15622" max="15622" width="9.36328125" style="18" customWidth="1"/>
    <col min="15623" max="15623" width="15.7265625" style="18" customWidth="1"/>
    <col min="15624" max="15703" width="5.7265625" style="18" customWidth="1"/>
    <col min="15704" max="15872" width="24.26953125" style="18"/>
    <col min="15873" max="15873" width="4.90625" style="18" bestFit="1" customWidth="1"/>
    <col min="15874" max="15874" width="8.90625" style="18" bestFit="1" customWidth="1"/>
    <col min="15875" max="15875" width="24.26953125" style="18" bestFit="1" customWidth="1"/>
    <col min="15876" max="15876" width="8.36328125" style="18" bestFit="1" customWidth="1"/>
    <col min="15877" max="15877" width="11.90625" style="18" customWidth="1"/>
    <col min="15878" max="15878" width="9.36328125" style="18" customWidth="1"/>
    <col min="15879" max="15879" width="15.7265625" style="18" customWidth="1"/>
    <col min="15880" max="15959" width="5.7265625" style="18" customWidth="1"/>
    <col min="15960" max="16128" width="24.26953125" style="18"/>
    <col min="16129" max="16129" width="4.90625" style="18" bestFit="1" customWidth="1"/>
    <col min="16130" max="16130" width="8.90625" style="18" bestFit="1" customWidth="1"/>
    <col min="16131" max="16131" width="24.26953125" style="18" bestFit="1" customWidth="1"/>
    <col min="16132" max="16132" width="8.36328125" style="18" bestFit="1" customWidth="1"/>
    <col min="16133" max="16133" width="11.90625" style="18" customWidth="1"/>
    <col min="16134" max="16134" width="9.36328125" style="18" customWidth="1"/>
    <col min="16135" max="16135" width="15.7265625" style="18" customWidth="1"/>
    <col min="16136" max="16215" width="5.7265625" style="18" customWidth="1"/>
    <col min="16216" max="16384" width="24.26953125" style="18"/>
  </cols>
  <sheetData>
    <row r="1" spans="1:7" ht="24.75" customHeight="1">
      <c r="A1" s="33" t="s">
        <v>114</v>
      </c>
      <c r="B1" s="33"/>
      <c r="C1" s="33"/>
      <c r="D1" s="33"/>
      <c r="E1" s="33"/>
      <c r="F1" s="33"/>
      <c r="G1" s="33"/>
    </row>
    <row r="2" spans="1:7" ht="4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</row>
    <row r="3" spans="1:7">
      <c r="A3" s="4">
        <v>4</v>
      </c>
      <c r="B3" s="5" t="s">
        <v>7</v>
      </c>
      <c r="C3" s="5" t="s">
        <v>8</v>
      </c>
      <c r="D3" s="4" t="s">
        <v>26</v>
      </c>
      <c r="E3" s="4">
        <v>345</v>
      </c>
      <c r="F3" s="6">
        <v>405</v>
      </c>
      <c r="G3" s="7"/>
    </row>
    <row r="4" spans="1:7">
      <c r="A4" s="8">
        <v>11</v>
      </c>
      <c r="B4" s="9" t="s">
        <v>7</v>
      </c>
      <c r="C4" s="9" t="s">
        <v>9</v>
      </c>
      <c r="D4" s="8" t="s">
        <v>10</v>
      </c>
      <c r="E4" s="8">
        <v>120</v>
      </c>
      <c r="F4" s="6">
        <v>120</v>
      </c>
      <c r="G4" s="7"/>
    </row>
    <row r="5" spans="1:7">
      <c r="A5" s="8">
        <v>23</v>
      </c>
      <c r="B5" s="9" t="s">
        <v>7</v>
      </c>
      <c r="C5" s="9" t="s">
        <v>11</v>
      </c>
      <c r="D5" s="11" t="s">
        <v>12</v>
      </c>
      <c r="E5" s="22">
        <v>60</v>
      </c>
      <c r="F5" s="6">
        <v>88</v>
      </c>
      <c r="G5" s="10">
        <v>241355</v>
      </c>
    </row>
    <row r="6" spans="1:7">
      <c r="A6" s="4">
        <v>50</v>
      </c>
      <c r="B6" s="9" t="s">
        <v>7</v>
      </c>
      <c r="C6" s="9" t="s">
        <v>13</v>
      </c>
      <c r="D6" s="8" t="s">
        <v>14</v>
      </c>
      <c r="E6" s="8">
        <v>60</v>
      </c>
      <c r="F6" s="6">
        <v>60</v>
      </c>
      <c r="G6" s="7"/>
    </row>
    <row r="7" spans="1:7">
      <c r="A7" s="8">
        <v>51</v>
      </c>
      <c r="B7" s="9" t="s">
        <v>7</v>
      </c>
      <c r="C7" s="9" t="s">
        <v>15</v>
      </c>
      <c r="D7" s="8" t="s">
        <v>14</v>
      </c>
      <c r="E7" s="8">
        <v>30</v>
      </c>
      <c r="F7" s="6">
        <v>40</v>
      </c>
      <c r="G7" s="7"/>
    </row>
    <row r="8" spans="1:7">
      <c r="A8" s="8">
        <v>52</v>
      </c>
      <c r="B8" s="9" t="s">
        <v>7</v>
      </c>
      <c r="C8" s="9" t="s">
        <v>16</v>
      </c>
      <c r="D8" s="8" t="s">
        <v>14</v>
      </c>
      <c r="E8" s="8">
        <v>30</v>
      </c>
      <c r="F8" s="6">
        <v>40</v>
      </c>
      <c r="G8" s="7"/>
    </row>
    <row r="9" spans="1:7">
      <c r="A9" s="4">
        <v>53</v>
      </c>
      <c r="B9" s="9" t="s">
        <v>7</v>
      </c>
      <c r="C9" s="9" t="s">
        <v>17</v>
      </c>
      <c r="D9" s="8" t="s">
        <v>14</v>
      </c>
      <c r="E9" s="8">
        <v>60</v>
      </c>
      <c r="F9" s="6">
        <v>43</v>
      </c>
      <c r="G9" s="7"/>
    </row>
    <row r="10" spans="1:7">
      <c r="A10" s="8">
        <v>54</v>
      </c>
      <c r="B10" s="9" t="s">
        <v>7</v>
      </c>
      <c r="C10" s="9" t="s">
        <v>18</v>
      </c>
      <c r="D10" s="8" t="s">
        <v>14</v>
      </c>
      <c r="E10" s="8">
        <v>30</v>
      </c>
      <c r="F10" s="6">
        <v>40</v>
      </c>
      <c r="G10" s="7"/>
    </row>
    <row r="11" spans="1:7">
      <c r="A11" s="8">
        <v>55</v>
      </c>
      <c r="B11" s="9" t="s">
        <v>7</v>
      </c>
      <c r="C11" s="9" t="s">
        <v>19</v>
      </c>
      <c r="D11" s="8" t="s">
        <v>14</v>
      </c>
      <c r="E11" s="8">
        <v>30</v>
      </c>
      <c r="F11" s="6">
        <v>36</v>
      </c>
      <c r="G11" s="7"/>
    </row>
    <row r="12" spans="1:7">
      <c r="A12" s="4">
        <v>56</v>
      </c>
      <c r="B12" s="9" t="s">
        <v>7</v>
      </c>
      <c r="C12" s="9" t="s">
        <v>20</v>
      </c>
      <c r="D12" s="8" t="s">
        <v>14</v>
      </c>
      <c r="E12" s="8">
        <v>30</v>
      </c>
      <c r="F12" s="6">
        <v>30</v>
      </c>
      <c r="G12" s="7"/>
    </row>
    <row r="13" spans="1:7">
      <c r="A13" s="8">
        <v>57</v>
      </c>
      <c r="B13" s="9" t="s">
        <v>7</v>
      </c>
      <c r="C13" s="9" t="s">
        <v>21</v>
      </c>
      <c r="D13" s="8" t="s">
        <v>14</v>
      </c>
      <c r="E13" s="8">
        <v>30</v>
      </c>
      <c r="F13" s="6">
        <v>30</v>
      </c>
      <c r="G13" s="7"/>
    </row>
    <row r="14" spans="1:7">
      <c r="A14" s="8">
        <v>81</v>
      </c>
      <c r="B14" s="9" t="s">
        <v>7</v>
      </c>
      <c r="C14" s="9" t="s">
        <v>22</v>
      </c>
      <c r="D14" s="8" t="s">
        <v>23</v>
      </c>
      <c r="E14" s="11">
        <v>10</v>
      </c>
      <c r="F14" s="6">
        <v>25</v>
      </c>
      <c r="G14" s="7"/>
    </row>
    <row r="15" spans="1:7">
      <c r="A15" s="4">
        <v>7</v>
      </c>
      <c r="B15" s="9" t="s">
        <v>24</v>
      </c>
      <c r="C15" s="9" t="s">
        <v>25</v>
      </c>
      <c r="D15" s="8" t="s">
        <v>26</v>
      </c>
      <c r="E15" s="8">
        <v>175</v>
      </c>
      <c r="F15" s="6">
        <v>259</v>
      </c>
      <c r="G15" s="7"/>
    </row>
    <row r="16" spans="1:7">
      <c r="A16" s="8">
        <v>19</v>
      </c>
      <c r="B16" s="9" t="s">
        <v>24</v>
      </c>
      <c r="C16" s="9" t="s">
        <v>27</v>
      </c>
      <c r="D16" s="22" t="s">
        <v>10</v>
      </c>
      <c r="E16" s="8">
        <v>120</v>
      </c>
      <c r="F16" s="6">
        <v>120</v>
      </c>
      <c r="G16" s="10">
        <v>242037</v>
      </c>
    </row>
    <row r="17" spans="1:7">
      <c r="A17" s="8">
        <v>67</v>
      </c>
      <c r="B17" s="9" t="s">
        <v>24</v>
      </c>
      <c r="C17" s="9" t="s">
        <v>28</v>
      </c>
      <c r="D17" s="8" t="s">
        <v>14</v>
      </c>
      <c r="E17" s="8">
        <v>30</v>
      </c>
      <c r="F17" s="6">
        <v>75</v>
      </c>
      <c r="G17" s="7"/>
    </row>
    <row r="18" spans="1:7">
      <c r="A18" s="4">
        <v>68</v>
      </c>
      <c r="B18" s="9" t="s">
        <v>24</v>
      </c>
      <c r="C18" s="9" t="s">
        <v>29</v>
      </c>
      <c r="D18" s="8" t="s">
        <v>14</v>
      </c>
      <c r="E18" s="8">
        <v>30</v>
      </c>
      <c r="F18" s="6">
        <v>37</v>
      </c>
      <c r="G18" s="7"/>
    </row>
    <row r="19" spans="1:7">
      <c r="A19" s="8">
        <v>69</v>
      </c>
      <c r="B19" s="9" t="s">
        <v>24</v>
      </c>
      <c r="C19" s="9" t="s">
        <v>30</v>
      </c>
      <c r="D19" s="8" t="s">
        <v>14</v>
      </c>
      <c r="E19" s="8">
        <v>30</v>
      </c>
      <c r="F19" s="6">
        <v>62</v>
      </c>
      <c r="G19" s="7"/>
    </row>
    <row r="20" spans="1:7">
      <c r="A20" s="8">
        <v>70</v>
      </c>
      <c r="B20" s="9" t="s">
        <v>24</v>
      </c>
      <c r="C20" s="9" t="s">
        <v>31</v>
      </c>
      <c r="D20" s="8" t="s">
        <v>14</v>
      </c>
      <c r="E20" s="8">
        <v>30</v>
      </c>
      <c r="F20" s="6">
        <v>42</v>
      </c>
      <c r="G20" s="7"/>
    </row>
    <row r="21" spans="1:7">
      <c r="A21" s="4">
        <v>71</v>
      </c>
      <c r="B21" s="9" t="s">
        <v>24</v>
      </c>
      <c r="C21" s="9" t="s">
        <v>32</v>
      </c>
      <c r="D21" s="8" t="s">
        <v>14</v>
      </c>
      <c r="E21" s="8">
        <v>30</v>
      </c>
      <c r="F21" s="6">
        <v>38</v>
      </c>
      <c r="G21" s="7"/>
    </row>
    <row r="22" spans="1:7">
      <c r="A22" s="8">
        <v>79</v>
      </c>
      <c r="B22" s="9" t="s">
        <v>24</v>
      </c>
      <c r="C22" s="9" t="s">
        <v>33</v>
      </c>
      <c r="D22" s="8" t="s">
        <v>23</v>
      </c>
      <c r="E22" s="8">
        <v>30</v>
      </c>
      <c r="F22" s="6">
        <v>32</v>
      </c>
      <c r="G22" s="7"/>
    </row>
    <row r="23" spans="1:7">
      <c r="A23" s="8">
        <v>3</v>
      </c>
      <c r="B23" s="9" t="s">
        <v>34</v>
      </c>
      <c r="C23" s="9" t="s">
        <v>35</v>
      </c>
      <c r="D23" s="8" t="s">
        <v>26</v>
      </c>
      <c r="E23" s="22">
        <v>450</v>
      </c>
      <c r="F23" s="6">
        <v>480</v>
      </c>
      <c r="G23" s="10">
        <v>242037</v>
      </c>
    </row>
    <row r="24" spans="1:7">
      <c r="A24" s="4">
        <v>15</v>
      </c>
      <c r="B24" s="9" t="s">
        <v>34</v>
      </c>
      <c r="C24" s="9" t="s">
        <v>36</v>
      </c>
      <c r="D24" s="8" t="s">
        <v>10</v>
      </c>
      <c r="E24" s="8">
        <v>60</v>
      </c>
      <c r="F24" s="6">
        <v>60</v>
      </c>
      <c r="G24" s="7"/>
    </row>
    <row r="25" spans="1:7">
      <c r="A25" s="8">
        <v>21</v>
      </c>
      <c r="B25" s="9" t="s">
        <v>34</v>
      </c>
      <c r="C25" s="9" t="s">
        <v>37</v>
      </c>
      <c r="D25" s="11" t="s">
        <v>12</v>
      </c>
      <c r="E25" s="11">
        <v>90</v>
      </c>
      <c r="F25" s="6">
        <v>113</v>
      </c>
      <c r="G25" s="7"/>
    </row>
    <row r="26" spans="1:7">
      <c r="A26" s="8">
        <v>58</v>
      </c>
      <c r="B26" s="9" t="s">
        <v>34</v>
      </c>
      <c r="C26" s="9" t="s">
        <v>38</v>
      </c>
      <c r="D26" s="8" t="s">
        <v>14</v>
      </c>
      <c r="E26" s="8">
        <v>30</v>
      </c>
      <c r="F26" s="6">
        <v>50</v>
      </c>
      <c r="G26" s="7"/>
    </row>
    <row r="27" spans="1:7">
      <c r="A27" s="4">
        <v>59</v>
      </c>
      <c r="B27" s="9" t="s">
        <v>34</v>
      </c>
      <c r="C27" s="9" t="s">
        <v>39</v>
      </c>
      <c r="D27" s="8" t="s">
        <v>14</v>
      </c>
      <c r="E27" s="22">
        <v>60</v>
      </c>
      <c r="F27" s="6">
        <v>49</v>
      </c>
      <c r="G27" s="10">
        <v>242037</v>
      </c>
    </row>
    <row r="28" spans="1:7">
      <c r="A28" s="8">
        <v>60</v>
      </c>
      <c r="B28" s="9" t="s">
        <v>34</v>
      </c>
      <c r="C28" s="9" t="s">
        <v>40</v>
      </c>
      <c r="D28" s="8" t="s">
        <v>14</v>
      </c>
      <c r="E28" s="8">
        <v>30</v>
      </c>
      <c r="F28" s="6">
        <v>48</v>
      </c>
      <c r="G28" s="7"/>
    </row>
    <row r="29" spans="1:7">
      <c r="A29" s="8">
        <v>61</v>
      </c>
      <c r="B29" s="9" t="s">
        <v>34</v>
      </c>
      <c r="C29" s="9" t="s">
        <v>41</v>
      </c>
      <c r="D29" s="8" t="s">
        <v>14</v>
      </c>
      <c r="E29" s="8">
        <v>60</v>
      </c>
      <c r="F29" s="6">
        <v>47</v>
      </c>
      <c r="G29" s="7"/>
    </row>
    <row r="30" spans="1:7">
      <c r="A30" s="4">
        <v>62</v>
      </c>
      <c r="B30" s="9" t="s">
        <v>34</v>
      </c>
      <c r="C30" s="9" t="s">
        <v>42</v>
      </c>
      <c r="D30" s="8" t="s">
        <v>14</v>
      </c>
      <c r="E30" s="8">
        <v>30</v>
      </c>
      <c r="F30" s="6">
        <v>47</v>
      </c>
      <c r="G30" s="7"/>
    </row>
    <row r="31" spans="1:7">
      <c r="A31" s="8">
        <v>63</v>
      </c>
      <c r="B31" s="9" t="s">
        <v>34</v>
      </c>
      <c r="C31" s="9" t="s">
        <v>43</v>
      </c>
      <c r="D31" s="8" t="s">
        <v>14</v>
      </c>
      <c r="E31" s="8">
        <v>30</v>
      </c>
      <c r="F31" s="6">
        <v>37</v>
      </c>
      <c r="G31" s="7"/>
    </row>
    <row r="32" spans="1:7">
      <c r="A32" s="8">
        <v>64</v>
      </c>
      <c r="B32" s="9" t="s">
        <v>34</v>
      </c>
      <c r="C32" s="9" t="s">
        <v>44</v>
      </c>
      <c r="D32" s="8" t="s">
        <v>14</v>
      </c>
      <c r="E32" s="8">
        <v>30</v>
      </c>
      <c r="F32" s="6">
        <v>32</v>
      </c>
      <c r="G32" s="7"/>
    </row>
    <row r="33" spans="1:7">
      <c r="A33" s="4">
        <v>65</v>
      </c>
      <c r="B33" s="9" t="s">
        <v>34</v>
      </c>
      <c r="C33" s="9" t="s">
        <v>45</v>
      </c>
      <c r="D33" s="8" t="s">
        <v>14</v>
      </c>
      <c r="E33" s="8">
        <v>30</v>
      </c>
      <c r="F33" s="6">
        <v>38</v>
      </c>
      <c r="G33" s="7"/>
    </row>
    <row r="34" spans="1:7">
      <c r="A34" s="8">
        <v>66</v>
      </c>
      <c r="B34" s="9" t="s">
        <v>34</v>
      </c>
      <c r="C34" s="9" t="s">
        <v>46</v>
      </c>
      <c r="D34" s="11" t="s">
        <v>14</v>
      </c>
      <c r="E34" s="11">
        <v>30</v>
      </c>
      <c r="F34" s="6">
        <v>30</v>
      </c>
      <c r="G34" s="7"/>
    </row>
    <row r="35" spans="1:7">
      <c r="A35" s="8">
        <v>77</v>
      </c>
      <c r="B35" s="9" t="s">
        <v>34</v>
      </c>
      <c r="C35" s="9" t="s">
        <v>47</v>
      </c>
      <c r="D35" s="11" t="s">
        <v>23</v>
      </c>
      <c r="E35" s="8">
        <v>30</v>
      </c>
      <c r="F35" s="6">
        <v>27</v>
      </c>
      <c r="G35" s="7"/>
    </row>
    <row r="36" spans="1:7">
      <c r="A36" s="4">
        <v>78</v>
      </c>
      <c r="B36" s="9" t="s">
        <v>34</v>
      </c>
      <c r="C36" s="9" t="s">
        <v>48</v>
      </c>
      <c r="D36" s="22" t="s">
        <v>14</v>
      </c>
      <c r="E36" s="8">
        <v>30</v>
      </c>
      <c r="F36" s="6">
        <v>30</v>
      </c>
      <c r="G36" s="10">
        <v>242037</v>
      </c>
    </row>
    <row r="37" spans="1:7">
      <c r="A37" s="8">
        <v>2</v>
      </c>
      <c r="B37" s="9" t="s">
        <v>49</v>
      </c>
      <c r="C37" s="9" t="s">
        <v>50</v>
      </c>
      <c r="D37" s="8" t="s">
        <v>51</v>
      </c>
      <c r="E37" s="22">
        <v>768</v>
      </c>
      <c r="F37" s="6">
        <v>768</v>
      </c>
      <c r="G37" s="10">
        <v>241453</v>
      </c>
    </row>
    <row r="38" spans="1:7" ht="42">
      <c r="A38" s="8">
        <v>8</v>
      </c>
      <c r="B38" s="9" t="s">
        <v>49</v>
      </c>
      <c r="C38" s="9" t="s">
        <v>52</v>
      </c>
      <c r="D38" s="8" t="s">
        <v>53</v>
      </c>
      <c r="E38" s="8">
        <v>320</v>
      </c>
      <c r="F38" s="13">
        <v>240</v>
      </c>
      <c r="G38" s="7"/>
    </row>
    <row r="39" spans="1:7">
      <c r="A39" s="4">
        <v>14</v>
      </c>
      <c r="B39" s="9" t="s">
        <v>49</v>
      </c>
      <c r="C39" s="9" t="s">
        <v>54</v>
      </c>
      <c r="D39" s="22" t="s">
        <v>53</v>
      </c>
      <c r="E39" s="8">
        <v>120</v>
      </c>
      <c r="F39" s="6">
        <v>186</v>
      </c>
      <c r="G39" s="10">
        <v>241453</v>
      </c>
    </row>
    <row r="40" spans="1:7">
      <c r="A40" s="8">
        <v>18</v>
      </c>
      <c r="B40" s="9" t="s">
        <v>49</v>
      </c>
      <c r="C40" s="9" t="s">
        <v>55</v>
      </c>
      <c r="D40" s="8" t="s">
        <v>12</v>
      </c>
      <c r="E40" s="8">
        <v>120</v>
      </c>
      <c r="F40" s="6">
        <v>85</v>
      </c>
      <c r="G40" s="7"/>
    </row>
    <row r="41" spans="1:7">
      <c r="A41" s="8">
        <v>37</v>
      </c>
      <c r="B41" s="9" t="s">
        <v>49</v>
      </c>
      <c r="C41" s="9" t="s">
        <v>56</v>
      </c>
      <c r="D41" s="8" t="s">
        <v>12</v>
      </c>
      <c r="E41" s="8">
        <v>90</v>
      </c>
      <c r="F41" s="6">
        <v>96</v>
      </c>
      <c r="G41" s="10">
        <v>241453</v>
      </c>
    </row>
    <row r="42" spans="1:7">
      <c r="A42" s="4">
        <v>38</v>
      </c>
      <c r="B42" s="9" t="s">
        <v>49</v>
      </c>
      <c r="C42" s="9" t="s">
        <v>57</v>
      </c>
      <c r="D42" s="8" t="s">
        <v>14</v>
      </c>
      <c r="E42" s="8">
        <v>90</v>
      </c>
      <c r="F42" s="6">
        <v>105</v>
      </c>
      <c r="G42" s="7"/>
    </row>
    <row r="43" spans="1:7">
      <c r="A43" s="8">
        <v>39</v>
      </c>
      <c r="B43" s="9" t="s">
        <v>49</v>
      </c>
      <c r="C43" s="9" t="s">
        <v>58</v>
      </c>
      <c r="D43" s="22" t="s">
        <v>12</v>
      </c>
      <c r="E43" s="8">
        <v>70</v>
      </c>
      <c r="F43" s="6">
        <v>78</v>
      </c>
      <c r="G43" s="10">
        <v>241453</v>
      </c>
    </row>
    <row r="44" spans="1:7">
      <c r="A44" s="8">
        <v>40</v>
      </c>
      <c r="B44" s="9" t="s">
        <v>49</v>
      </c>
      <c r="C44" s="9" t="s">
        <v>59</v>
      </c>
      <c r="D44" s="8" t="s">
        <v>14</v>
      </c>
      <c r="E44" s="8">
        <v>30</v>
      </c>
      <c r="F44" s="6">
        <v>54</v>
      </c>
      <c r="G44" s="10"/>
    </row>
    <row r="45" spans="1:7">
      <c r="A45" s="4">
        <v>41</v>
      </c>
      <c r="B45" s="9" t="s">
        <v>49</v>
      </c>
      <c r="C45" s="9" t="s">
        <v>60</v>
      </c>
      <c r="D45" s="8" t="s">
        <v>14</v>
      </c>
      <c r="E45" s="8">
        <v>30</v>
      </c>
      <c r="F45" s="6">
        <v>38</v>
      </c>
      <c r="G45" s="7"/>
    </row>
    <row r="46" spans="1:7">
      <c r="A46" s="8">
        <v>42</v>
      </c>
      <c r="B46" s="9" t="s">
        <v>49</v>
      </c>
      <c r="C46" s="9" t="s">
        <v>61</v>
      </c>
      <c r="D46" s="8" t="s">
        <v>14</v>
      </c>
      <c r="E46" s="8">
        <v>30</v>
      </c>
      <c r="F46" s="6">
        <v>37</v>
      </c>
      <c r="G46" s="7"/>
    </row>
    <row r="47" spans="1:7">
      <c r="A47" s="8">
        <v>43</v>
      </c>
      <c r="B47" s="9" t="s">
        <v>49</v>
      </c>
      <c r="C47" s="9" t="s">
        <v>62</v>
      </c>
      <c r="D47" s="8" t="s">
        <v>14</v>
      </c>
      <c r="E47" s="8">
        <v>30</v>
      </c>
      <c r="F47" s="6">
        <v>41</v>
      </c>
      <c r="G47" s="7"/>
    </row>
    <row r="48" spans="1:7">
      <c r="A48" s="4">
        <v>44</v>
      </c>
      <c r="B48" s="9" t="s">
        <v>49</v>
      </c>
      <c r="C48" s="9" t="s">
        <v>63</v>
      </c>
      <c r="D48" s="8" t="s">
        <v>14</v>
      </c>
      <c r="E48" s="8">
        <v>30</v>
      </c>
      <c r="F48" s="6">
        <v>41</v>
      </c>
      <c r="G48" s="7"/>
    </row>
    <row r="49" spans="1:7">
      <c r="A49" s="8">
        <v>45</v>
      </c>
      <c r="B49" s="9" t="s">
        <v>49</v>
      </c>
      <c r="C49" s="9" t="s">
        <v>64</v>
      </c>
      <c r="D49" s="8" t="s">
        <v>14</v>
      </c>
      <c r="E49" s="8">
        <v>60</v>
      </c>
      <c r="F49" s="6">
        <v>40</v>
      </c>
      <c r="G49" s="7"/>
    </row>
    <row r="50" spans="1:7">
      <c r="A50" s="8">
        <v>46</v>
      </c>
      <c r="B50" s="9" t="s">
        <v>49</v>
      </c>
      <c r="C50" s="9" t="s">
        <v>65</v>
      </c>
      <c r="D50" s="8" t="s">
        <v>14</v>
      </c>
      <c r="E50" s="8">
        <v>30</v>
      </c>
      <c r="F50" s="6">
        <v>40</v>
      </c>
      <c r="G50" s="7"/>
    </row>
    <row r="51" spans="1:7">
      <c r="A51" s="4">
        <v>47</v>
      </c>
      <c r="B51" s="9" t="s">
        <v>49</v>
      </c>
      <c r="C51" s="9" t="s">
        <v>66</v>
      </c>
      <c r="D51" s="8" t="s">
        <v>14</v>
      </c>
      <c r="E51" s="8">
        <v>30</v>
      </c>
      <c r="F51" s="6">
        <v>57</v>
      </c>
      <c r="G51" s="7"/>
    </row>
    <row r="52" spans="1:7">
      <c r="A52" s="8">
        <v>48</v>
      </c>
      <c r="B52" s="9" t="s">
        <v>49</v>
      </c>
      <c r="C52" s="9" t="s">
        <v>67</v>
      </c>
      <c r="D52" s="8" t="s">
        <v>14</v>
      </c>
      <c r="E52" s="8">
        <v>30</v>
      </c>
      <c r="F52" s="6">
        <v>41</v>
      </c>
      <c r="G52" s="7"/>
    </row>
    <row r="53" spans="1:7">
      <c r="A53" s="8">
        <v>49</v>
      </c>
      <c r="B53" s="9" t="s">
        <v>49</v>
      </c>
      <c r="C53" s="9" t="s">
        <v>68</v>
      </c>
      <c r="D53" s="8" t="s">
        <v>14</v>
      </c>
      <c r="E53" s="8">
        <v>30</v>
      </c>
      <c r="F53" s="6">
        <v>30</v>
      </c>
      <c r="G53" s="7"/>
    </row>
    <row r="54" spans="1:7">
      <c r="A54" s="4">
        <v>80</v>
      </c>
      <c r="B54" s="9" t="s">
        <v>49</v>
      </c>
      <c r="C54" s="9" t="s">
        <v>69</v>
      </c>
      <c r="D54" s="8" t="s">
        <v>23</v>
      </c>
      <c r="E54" s="8">
        <v>10</v>
      </c>
      <c r="F54" s="6">
        <v>17</v>
      </c>
      <c r="G54" s="7"/>
    </row>
    <row r="55" spans="1:7">
      <c r="A55" s="8">
        <v>6</v>
      </c>
      <c r="B55" s="9" t="s">
        <v>70</v>
      </c>
      <c r="C55" s="9" t="s">
        <v>71</v>
      </c>
      <c r="D55" s="8" t="s">
        <v>26</v>
      </c>
      <c r="E55" s="22">
        <v>350</v>
      </c>
      <c r="F55" s="6">
        <v>429</v>
      </c>
      <c r="G55" s="10">
        <v>242037</v>
      </c>
    </row>
    <row r="56" spans="1:7">
      <c r="A56" s="8">
        <v>10</v>
      </c>
      <c r="B56" s="9" t="s">
        <v>70</v>
      </c>
      <c r="C56" s="9" t="s">
        <v>72</v>
      </c>
      <c r="D56" s="8" t="s">
        <v>10</v>
      </c>
      <c r="E56" s="8">
        <v>200</v>
      </c>
      <c r="F56" s="6">
        <v>251</v>
      </c>
      <c r="G56" s="10"/>
    </row>
    <row r="57" spans="1:7">
      <c r="A57" s="4">
        <v>20</v>
      </c>
      <c r="B57" s="9" t="s">
        <v>70</v>
      </c>
      <c r="C57" s="9" t="s">
        <v>73</v>
      </c>
      <c r="D57" s="8" t="s">
        <v>12</v>
      </c>
      <c r="E57" s="8">
        <v>120</v>
      </c>
      <c r="F57" s="6">
        <v>109</v>
      </c>
      <c r="G57" s="7"/>
    </row>
    <row r="58" spans="1:7">
      <c r="A58" s="8">
        <v>72</v>
      </c>
      <c r="B58" s="9" t="s">
        <v>70</v>
      </c>
      <c r="C58" s="9" t="s">
        <v>74</v>
      </c>
      <c r="D58" s="8" t="s">
        <v>14</v>
      </c>
      <c r="E58" s="8">
        <v>30</v>
      </c>
      <c r="F58" s="6">
        <v>40</v>
      </c>
      <c r="G58" s="7"/>
    </row>
    <row r="59" spans="1:7">
      <c r="A59" s="8">
        <v>73</v>
      </c>
      <c r="B59" s="9" t="s">
        <v>70</v>
      </c>
      <c r="C59" s="9" t="s">
        <v>75</v>
      </c>
      <c r="D59" s="8" t="s">
        <v>14</v>
      </c>
      <c r="E59" s="8">
        <v>30</v>
      </c>
      <c r="F59" s="6">
        <v>32</v>
      </c>
      <c r="G59" s="7"/>
    </row>
    <row r="60" spans="1:7">
      <c r="A60" s="4">
        <v>85</v>
      </c>
      <c r="B60" s="9" t="s">
        <v>70</v>
      </c>
      <c r="C60" s="9" t="s">
        <v>76</v>
      </c>
      <c r="D60" s="8" t="s">
        <v>23</v>
      </c>
      <c r="E60" s="8">
        <v>30</v>
      </c>
      <c r="F60" s="6">
        <v>28</v>
      </c>
      <c r="G60" s="7"/>
    </row>
    <row r="61" spans="1:7">
      <c r="A61" s="8">
        <v>86</v>
      </c>
      <c r="B61" s="9" t="s">
        <v>70</v>
      </c>
      <c r="C61" s="9" t="s">
        <v>77</v>
      </c>
      <c r="D61" s="8" t="s">
        <v>23</v>
      </c>
      <c r="E61" s="8">
        <v>10</v>
      </c>
      <c r="F61" s="12">
        <v>16</v>
      </c>
      <c r="G61" s="7"/>
    </row>
    <row r="62" spans="1:7">
      <c r="A62" s="8">
        <v>87</v>
      </c>
      <c r="B62" s="9" t="s">
        <v>70</v>
      </c>
      <c r="C62" s="9" t="s">
        <v>78</v>
      </c>
      <c r="D62" s="22" t="s">
        <v>14</v>
      </c>
      <c r="E62" s="8">
        <v>30</v>
      </c>
      <c r="F62" s="13">
        <v>30</v>
      </c>
      <c r="G62" s="10">
        <v>242037</v>
      </c>
    </row>
    <row r="63" spans="1:7">
      <c r="A63" s="4">
        <v>88</v>
      </c>
      <c r="B63" s="9" t="s">
        <v>70</v>
      </c>
      <c r="C63" s="9" t="s">
        <v>79</v>
      </c>
      <c r="D63" s="8" t="s">
        <v>23</v>
      </c>
      <c r="E63" s="8">
        <v>10</v>
      </c>
      <c r="F63" s="12">
        <v>36</v>
      </c>
      <c r="G63" s="7"/>
    </row>
    <row r="64" spans="1:7" ht="42">
      <c r="A64" s="8">
        <v>5</v>
      </c>
      <c r="B64" s="9" t="s">
        <v>80</v>
      </c>
      <c r="C64" s="9" t="s">
        <v>81</v>
      </c>
      <c r="D64" s="8" t="s">
        <v>26</v>
      </c>
      <c r="E64" s="11">
        <v>300</v>
      </c>
      <c r="F64" s="6">
        <v>323</v>
      </c>
      <c r="G64" s="10"/>
    </row>
    <row r="65" spans="1:8" ht="42">
      <c r="A65" s="8">
        <v>22</v>
      </c>
      <c r="B65" s="9" t="s">
        <v>80</v>
      </c>
      <c r="C65" s="9" t="s">
        <v>82</v>
      </c>
      <c r="D65" s="8" t="s">
        <v>12</v>
      </c>
      <c r="E65" s="8">
        <v>90</v>
      </c>
      <c r="F65" s="6">
        <v>90</v>
      </c>
      <c r="G65" s="7"/>
    </row>
    <row r="66" spans="1:8" ht="42">
      <c r="A66" s="4">
        <v>24</v>
      </c>
      <c r="B66" s="9" t="s">
        <v>80</v>
      </c>
      <c r="C66" s="9" t="s">
        <v>83</v>
      </c>
      <c r="D66" s="8" t="s">
        <v>12</v>
      </c>
      <c r="E66" s="8">
        <v>60</v>
      </c>
      <c r="F66" s="6">
        <v>78</v>
      </c>
      <c r="G66" s="10">
        <v>241453</v>
      </c>
    </row>
    <row r="67" spans="1:8" ht="42">
      <c r="A67" s="8">
        <v>74</v>
      </c>
      <c r="B67" s="9" t="s">
        <v>80</v>
      </c>
      <c r="C67" s="9" t="s">
        <v>84</v>
      </c>
      <c r="D67" s="8" t="s">
        <v>14</v>
      </c>
      <c r="E67" s="8">
        <v>30</v>
      </c>
      <c r="F67" s="6">
        <v>55</v>
      </c>
      <c r="G67" s="7"/>
    </row>
    <row r="68" spans="1:8" ht="42">
      <c r="A68" s="8">
        <v>75</v>
      </c>
      <c r="B68" s="9" t="s">
        <v>80</v>
      </c>
      <c r="C68" s="9" t="s">
        <v>85</v>
      </c>
      <c r="D68" s="8" t="s">
        <v>14</v>
      </c>
      <c r="E68" s="8">
        <v>30</v>
      </c>
      <c r="F68" s="6">
        <v>35</v>
      </c>
      <c r="G68" s="7"/>
    </row>
    <row r="69" spans="1:8" ht="42">
      <c r="A69" s="4">
        <v>76</v>
      </c>
      <c r="B69" s="9" t="s">
        <v>80</v>
      </c>
      <c r="C69" s="9" t="s">
        <v>86</v>
      </c>
      <c r="D69" s="8" t="s">
        <v>14</v>
      </c>
      <c r="E69" s="8">
        <v>30</v>
      </c>
      <c r="F69" s="6">
        <v>46</v>
      </c>
      <c r="G69" s="7"/>
    </row>
    <row r="70" spans="1:8">
      <c r="A70" s="8">
        <v>1</v>
      </c>
      <c r="B70" s="9" t="s">
        <v>87</v>
      </c>
      <c r="C70" s="9" t="s">
        <v>88</v>
      </c>
      <c r="D70" s="8" t="s">
        <v>110</v>
      </c>
      <c r="E70" s="8">
        <v>1022</v>
      </c>
      <c r="F70" s="6">
        <v>1073</v>
      </c>
      <c r="G70" s="10">
        <v>241453</v>
      </c>
    </row>
    <row r="71" spans="1:8">
      <c r="A71" s="8">
        <v>9</v>
      </c>
      <c r="B71" s="9" t="s">
        <v>87</v>
      </c>
      <c r="C71" s="9" t="s">
        <v>89</v>
      </c>
      <c r="D71" s="8" t="s">
        <v>53</v>
      </c>
      <c r="E71" s="8">
        <v>180</v>
      </c>
      <c r="F71" s="6">
        <v>198</v>
      </c>
      <c r="G71" s="10">
        <v>241453</v>
      </c>
    </row>
    <row r="72" spans="1:8">
      <c r="A72" s="4">
        <v>12</v>
      </c>
      <c r="B72" s="9" t="s">
        <v>87</v>
      </c>
      <c r="C72" s="9" t="s">
        <v>90</v>
      </c>
      <c r="D72" s="8" t="s">
        <v>10</v>
      </c>
      <c r="E72" s="8">
        <v>90</v>
      </c>
      <c r="F72" s="6">
        <v>114</v>
      </c>
      <c r="G72" s="10"/>
    </row>
    <row r="73" spans="1:8">
      <c r="A73" s="8">
        <v>13</v>
      </c>
      <c r="B73" s="9" t="s">
        <v>87</v>
      </c>
      <c r="C73" s="9" t="s">
        <v>91</v>
      </c>
      <c r="D73" s="8" t="s">
        <v>10</v>
      </c>
      <c r="E73" s="8">
        <v>110</v>
      </c>
      <c r="F73" s="6">
        <v>113</v>
      </c>
      <c r="G73" s="10">
        <v>241453</v>
      </c>
    </row>
    <row r="74" spans="1:8">
      <c r="A74" s="8">
        <v>16</v>
      </c>
      <c r="B74" s="9" t="s">
        <v>87</v>
      </c>
      <c r="C74" s="9" t="s">
        <v>92</v>
      </c>
      <c r="D74" s="22" t="s">
        <v>10</v>
      </c>
      <c r="E74" s="8">
        <v>120</v>
      </c>
      <c r="F74" s="6">
        <v>150</v>
      </c>
      <c r="G74" s="10">
        <v>242037</v>
      </c>
    </row>
    <row r="75" spans="1:8">
      <c r="A75" s="4">
        <v>17</v>
      </c>
      <c r="B75" s="9" t="s">
        <v>87</v>
      </c>
      <c r="C75" s="9" t="s">
        <v>93</v>
      </c>
      <c r="D75" s="8" t="s">
        <v>12</v>
      </c>
      <c r="E75" s="22">
        <v>120</v>
      </c>
      <c r="F75" s="6">
        <v>114</v>
      </c>
      <c r="G75" s="10">
        <v>241355</v>
      </c>
    </row>
    <row r="76" spans="1:8">
      <c r="A76" s="8">
        <v>25</v>
      </c>
      <c r="B76" s="9" t="s">
        <v>87</v>
      </c>
      <c r="C76" s="9" t="s">
        <v>94</v>
      </c>
      <c r="D76" s="22" t="s">
        <v>14</v>
      </c>
      <c r="E76" s="8">
        <v>60</v>
      </c>
      <c r="F76" s="6">
        <v>70</v>
      </c>
      <c r="G76" s="10">
        <v>242037</v>
      </c>
      <c r="H76" s="1" t="s">
        <v>122</v>
      </c>
    </row>
    <row r="77" spans="1:8">
      <c r="A77" s="8">
        <v>26</v>
      </c>
      <c r="B77" s="9" t="s">
        <v>87</v>
      </c>
      <c r="C77" s="9" t="s">
        <v>95</v>
      </c>
      <c r="D77" s="8" t="s">
        <v>14</v>
      </c>
      <c r="E77" s="8">
        <v>60</v>
      </c>
      <c r="F77" s="6">
        <v>67</v>
      </c>
      <c r="G77" s="7"/>
    </row>
    <row r="78" spans="1:8">
      <c r="A78" s="4">
        <v>27</v>
      </c>
      <c r="B78" s="9" t="s">
        <v>87</v>
      </c>
      <c r="C78" s="9" t="s">
        <v>96</v>
      </c>
      <c r="D78" s="8" t="s">
        <v>14</v>
      </c>
      <c r="E78" s="22">
        <v>40</v>
      </c>
      <c r="F78" s="6">
        <v>70</v>
      </c>
      <c r="G78" s="10">
        <v>241355</v>
      </c>
    </row>
    <row r="79" spans="1:8">
      <c r="A79" s="8">
        <v>28</v>
      </c>
      <c r="B79" s="9" t="s">
        <v>87</v>
      </c>
      <c r="C79" s="9" t="s">
        <v>97</v>
      </c>
      <c r="D79" s="8" t="s">
        <v>14</v>
      </c>
      <c r="E79" s="22">
        <v>50</v>
      </c>
      <c r="F79" s="6">
        <v>56</v>
      </c>
      <c r="G79" s="10">
        <v>241355</v>
      </c>
    </row>
    <row r="80" spans="1:8">
      <c r="A80" s="8">
        <v>29</v>
      </c>
      <c r="B80" s="9" t="s">
        <v>87</v>
      </c>
      <c r="C80" s="9" t="s">
        <v>98</v>
      </c>
      <c r="D80" s="8" t="s">
        <v>14</v>
      </c>
      <c r="E80" s="8">
        <v>30</v>
      </c>
      <c r="F80" s="6">
        <v>36</v>
      </c>
      <c r="G80" s="7"/>
    </row>
    <row r="81" spans="1:7">
      <c r="A81" s="4">
        <v>30</v>
      </c>
      <c r="B81" s="9" t="s">
        <v>87</v>
      </c>
      <c r="C81" s="9" t="s">
        <v>99</v>
      </c>
      <c r="D81" s="8" t="s">
        <v>14</v>
      </c>
      <c r="E81" s="8">
        <v>30</v>
      </c>
      <c r="F81" s="6">
        <v>34</v>
      </c>
      <c r="G81" s="7"/>
    </row>
    <row r="82" spans="1:7">
      <c r="A82" s="8">
        <v>31</v>
      </c>
      <c r="B82" s="9" t="s">
        <v>87</v>
      </c>
      <c r="C82" s="9" t="s">
        <v>100</v>
      </c>
      <c r="D82" s="8" t="s">
        <v>14</v>
      </c>
      <c r="E82" s="8">
        <v>30</v>
      </c>
      <c r="F82" s="6">
        <v>30</v>
      </c>
      <c r="G82" s="7"/>
    </row>
    <row r="83" spans="1:7">
      <c r="A83" s="8">
        <v>32</v>
      </c>
      <c r="B83" s="9" t="s">
        <v>87</v>
      </c>
      <c r="C83" s="9" t="s">
        <v>101</v>
      </c>
      <c r="D83" s="8" t="s">
        <v>14</v>
      </c>
      <c r="E83" s="8">
        <v>30</v>
      </c>
      <c r="F83" s="6">
        <v>30</v>
      </c>
      <c r="G83" s="7"/>
    </row>
    <row r="84" spans="1:7">
      <c r="A84" s="4">
        <v>33</v>
      </c>
      <c r="B84" s="9" t="s">
        <v>87</v>
      </c>
      <c r="C84" s="9" t="s">
        <v>102</v>
      </c>
      <c r="D84" s="8" t="s">
        <v>14</v>
      </c>
      <c r="E84" s="8">
        <v>30</v>
      </c>
      <c r="F84" s="6">
        <v>30</v>
      </c>
      <c r="G84" s="7"/>
    </row>
    <row r="85" spans="1:7">
      <c r="A85" s="8">
        <v>34</v>
      </c>
      <c r="B85" s="9" t="s">
        <v>87</v>
      </c>
      <c r="C85" s="9" t="s">
        <v>103</v>
      </c>
      <c r="D85" s="8" t="s">
        <v>14</v>
      </c>
      <c r="E85" s="8">
        <v>30</v>
      </c>
      <c r="F85" s="6">
        <v>30</v>
      </c>
      <c r="G85" s="7"/>
    </row>
    <row r="86" spans="1:7">
      <c r="A86" s="8">
        <v>35</v>
      </c>
      <c r="B86" s="9" t="s">
        <v>87</v>
      </c>
      <c r="C86" s="9" t="s">
        <v>104</v>
      </c>
      <c r="D86" s="8" t="s">
        <v>14</v>
      </c>
      <c r="E86" s="8">
        <v>30</v>
      </c>
      <c r="F86" s="6">
        <v>30</v>
      </c>
      <c r="G86" s="7"/>
    </row>
    <row r="87" spans="1:7">
      <c r="A87" s="4">
        <v>36</v>
      </c>
      <c r="B87" s="9" t="s">
        <v>87</v>
      </c>
      <c r="C87" s="9" t="s">
        <v>105</v>
      </c>
      <c r="D87" s="8" t="s">
        <v>14</v>
      </c>
      <c r="E87" s="8">
        <v>30</v>
      </c>
      <c r="F87" s="6">
        <v>30</v>
      </c>
      <c r="G87" s="7"/>
    </row>
    <row r="88" spans="1:7">
      <c r="A88" s="8">
        <v>82</v>
      </c>
      <c r="B88" s="9" t="s">
        <v>87</v>
      </c>
      <c r="C88" s="9" t="s">
        <v>106</v>
      </c>
      <c r="D88" s="8" t="s">
        <v>23</v>
      </c>
      <c r="E88" s="8">
        <v>10</v>
      </c>
      <c r="F88" s="6">
        <v>10</v>
      </c>
      <c r="G88" s="7"/>
    </row>
    <row r="89" spans="1:7">
      <c r="A89" s="8">
        <v>83</v>
      </c>
      <c r="B89" s="9" t="s">
        <v>87</v>
      </c>
      <c r="C89" s="9" t="s">
        <v>107</v>
      </c>
      <c r="D89" s="8" t="s">
        <v>23</v>
      </c>
      <c r="E89" s="8">
        <v>10</v>
      </c>
      <c r="F89" s="6">
        <v>26</v>
      </c>
      <c r="G89" s="7"/>
    </row>
    <row r="90" spans="1:7">
      <c r="A90" s="4">
        <v>84</v>
      </c>
      <c r="B90" s="9" t="s">
        <v>87</v>
      </c>
      <c r="C90" s="9" t="s">
        <v>108</v>
      </c>
      <c r="D90" s="8" t="s">
        <v>23</v>
      </c>
      <c r="E90" s="8">
        <v>10</v>
      </c>
      <c r="F90" s="13">
        <v>14</v>
      </c>
      <c r="G90" s="7"/>
    </row>
    <row r="91" spans="1:7" ht="24.5" thickBot="1">
      <c r="A91" s="14"/>
      <c r="B91" s="14"/>
      <c r="C91" s="15" t="s">
        <v>109</v>
      </c>
      <c r="D91" s="15"/>
      <c r="E91" s="16">
        <f>SUM(E3:E90)</f>
        <v>7690</v>
      </c>
      <c r="F91" s="16">
        <f>SUM(F3:F90)</f>
        <v>8627</v>
      </c>
      <c r="G91" s="17"/>
    </row>
    <row r="92" spans="1:7" ht="24.5" thickTop="1"/>
    <row r="93" spans="1:7">
      <c r="B93" s="20" t="s">
        <v>110</v>
      </c>
      <c r="C93" s="21">
        <v>2</v>
      </c>
      <c r="E93">
        <f>SUBTOTAL(9,D3:E90)</f>
        <v>7690</v>
      </c>
      <c r="F93">
        <f>SUBTOTAL(9,F3:F90)</f>
        <v>8627</v>
      </c>
    </row>
    <row r="94" spans="1:7">
      <c r="B94" s="20" t="s">
        <v>26</v>
      </c>
      <c r="C94" s="21">
        <v>5</v>
      </c>
    </row>
    <row r="95" spans="1:7">
      <c r="B95" s="20" t="s">
        <v>53</v>
      </c>
      <c r="C95" s="21">
        <v>3</v>
      </c>
    </row>
    <row r="96" spans="1:7">
      <c r="B96" s="20" t="s">
        <v>10</v>
      </c>
      <c r="C96" s="21">
        <v>7</v>
      </c>
    </row>
    <row r="97" spans="1:3">
      <c r="B97" s="20" t="s">
        <v>12</v>
      </c>
      <c r="C97" s="21">
        <v>9</v>
      </c>
    </row>
    <row r="98" spans="1:3">
      <c r="B98" s="20" t="s">
        <v>14</v>
      </c>
      <c r="C98" s="21">
        <v>52</v>
      </c>
    </row>
    <row r="99" spans="1:3">
      <c r="B99" s="20" t="s">
        <v>23</v>
      </c>
      <c r="C99" s="21">
        <v>10</v>
      </c>
    </row>
    <row r="101" spans="1:3">
      <c r="A101" s="18" t="s">
        <v>111</v>
      </c>
      <c r="C101" s="18"/>
    </row>
    <row r="102" spans="1:3">
      <c r="A102" s="18" t="s">
        <v>112</v>
      </c>
    </row>
    <row r="103" spans="1:3">
      <c r="A103" s="18" t="s">
        <v>113</v>
      </c>
    </row>
    <row r="104" spans="1:3">
      <c r="A104" s="18" t="s">
        <v>115</v>
      </c>
    </row>
  </sheetData>
  <autoFilter ref="A2:G91" xr:uid="{00000000-0009-0000-0000-000000000000}"/>
  <mergeCells count="1">
    <mergeCell ref="A1:G1"/>
  </mergeCells>
  <pageMargins left="0.66" right="0.15" top="0.39370078740157483" bottom="0.23622047244094491" header="0.31496062992125984" footer="0.23622047244094491"/>
  <pageSetup paperSize="9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A25" sqref="A25"/>
    </sheetView>
  </sheetViews>
  <sheetFormatPr defaultRowHeight="14.5"/>
  <cols>
    <col min="1" max="1" width="18" customWidth="1"/>
    <col min="2" max="2" width="13.08984375" bestFit="1" customWidth="1"/>
    <col min="3" max="4" width="13.08984375" customWidth="1"/>
    <col min="5" max="5" width="17.453125" bestFit="1" customWidth="1"/>
    <col min="6" max="6" width="12.6328125" bestFit="1" customWidth="1"/>
    <col min="7" max="7" width="10.453125" customWidth="1"/>
  </cols>
  <sheetData>
    <row r="1" spans="1:7">
      <c r="A1" s="34" t="s">
        <v>116</v>
      </c>
      <c r="B1" s="34"/>
      <c r="C1" s="34"/>
      <c r="D1" s="34"/>
    </row>
    <row r="2" spans="1:7">
      <c r="A2" s="23" t="s">
        <v>117</v>
      </c>
      <c r="B2" s="23" t="s">
        <v>121</v>
      </c>
      <c r="C2" s="23" t="s">
        <v>118</v>
      </c>
      <c r="D2" s="23" t="s">
        <v>119</v>
      </c>
      <c r="E2" s="25"/>
      <c r="F2" s="25"/>
      <c r="G2" s="25"/>
    </row>
    <row r="3" spans="1:7">
      <c r="A3" s="23" t="s">
        <v>110</v>
      </c>
      <c r="B3" s="23">
        <v>2</v>
      </c>
      <c r="C3" s="24">
        <v>1790</v>
      </c>
      <c r="D3" s="24">
        <v>1841</v>
      </c>
    </row>
    <row r="4" spans="1:7">
      <c r="A4" s="23" t="s">
        <v>26</v>
      </c>
      <c r="B4" s="23">
        <v>5</v>
      </c>
      <c r="C4" s="24">
        <v>1620</v>
      </c>
      <c r="D4" s="24">
        <v>1896</v>
      </c>
    </row>
    <row r="5" spans="1:7">
      <c r="A5" s="23" t="s">
        <v>53</v>
      </c>
      <c r="B5" s="23">
        <v>3</v>
      </c>
      <c r="C5" s="23">
        <v>620</v>
      </c>
      <c r="D5" s="23">
        <v>624</v>
      </c>
    </row>
    <row r="6" spans="1:7">
      <c r="A6" s="23" t="s">
        <v>10</v>
      </c>
      <c r="B6" s="23">
        <v>7</v>
      </c>
      <c r="C6" s="23">
        <v>820</v>
      </c>
      <c r="D6" s="23">
        <v>928</v>
      </c>
    </row>
    <row r="7" spans="1:7">
      <c r="A7" s="23" t="s">
        <v>12</v>
      </c>
      <c r="B7" s="23">
        <v>9</v>
      </c>
      <c r="C7" s="23">
        <v>820</v>
      </c>
      <c r="D7" s="23">
        <v>851</v>
      </c>
    </row>
    <row r="8" spans="1:7">
      <c r="A8" s="23" t="s">
        <v>14</v>
      </c>
      <c r="B8" s="23">
        <v>52</v>
      </c>
      <c r="C8" s="24">
        <v>1860</v>
      </c>
      <c r="D8" s="24">
        <v>2256</v>
      </c>
    </row>
    <row r="9" spans="1:7">
      <c r="A9" s="23" t="s">
        <v>23</v>
      </c>
      <c r="B9" s="23">
        <v>10</v>
      </c>
      <c r="C9" s="23">
        <v>160</v>
      </c>
      <c r="D9" s="23">
        <v>231</v>
      </c>
    </row>
    <row r="10" spans="1:7">
      <c r="A10" s="23" t="s">
        <v>120</v>
      </c>
      <c r="B10" s="23">
        <f>SUM(B3:B9)</f>
        <v>88</v>
      </c>
      <c r="C10" s="24">
        <f>SUM(C3:C9)</f>
        <v>7690</v>
      </c>
      <c r="D10" s="24">
        <f>SUM(D3:D9)</f>
        <v>8627</v>
      </c>
    </row>
    <row r="13" spans="1:7">
      <c r="A13" s="31" t="s">
        <v>1</v>
      </c>
      <c r="B13" s="31" t="s">
        <v>123</v>
      </c>
      <c r="C13" s="31" t="s">
        <v>118</v>
      </c>
      <c r="D13" s="31" t="s">
        <v>119</v>
      </c>
      <c r="E13" s="34" t="s">
        <v>125</v>
      </c>
      <c r="F13" s="34"/>
    </row>
    <row r="14" spans="1:7" ht="15" thickBot="1">
      <c r="A14" s="32"/>
      <c r="B14" s="31"/>
      <c r="C14" s="31"/>
      <c r="D14" s="31"/>
      <c r="E14" s="25" t="s">
        <v>118</v>
      </c>
      <c r="F14" s="25" t="s">
        <v>119</v>
      </c>
    </row>
    <row r="15" spans="1:7" ht="22" thickTop="1" thickBot="1">
      <c r="A15" s="26" t="s">
        <v>124</v>
      </c>
      <c r="B15" s="29">
        <f>SUM(B16:B22)</f>
        <v>5539394</v>
      </c>
      <c r="C15" s="29">
        <f t="shared" ref="C15:D15" si="0">SUM(C16:C22)</f>
        <v>7690</v>
      </c>
      <c r="D15" s="29">
        <f t="shared" si="0"/>
        <v>8627</v>
      </c>
      <c r="E15" s="30">
        <f>C15/B15*1000</f>
        <v>1.3882384968464061</v>
      </c>
      <c r="F15" s="30">
        <f>D15/B15*1000</f>
        <v>1.5573905737703437</v>
      </c>
    </row>
    <row r="16" spans="1:7" ht="21.5" thickBot="1">
      <c r="A16" s="27" t="s">
        <v>87</v>
      </c>
      <c r="B16" s="29">
        <v>1579818</v>
      </c>
      <c r="C16" s="29">
        <v>2122</v>
      </c>
      <c r="D16" s="29">
        <v>2325</v>
      </c>
      <c r="E16" s="30">
        <f t="shared" ref="E16:E22" si="1">C16/B16*1000</f>
        <v>1.3431926968802734</v>
      </c>
      <c r="F16" s="30">
        <f t="shared" ref="F16:F22" si="2">D16/B16*1000</f>
        <v>1.4716885109550595</v>
      </c>
    </row>
    <row r="17" spans="1:6" ht="21.5" thickBot="1">
      <c r="A17" s="27" t="s">
        <v>49</v>
      </c>
      <c r="B17" s="29">
        <v>1151315</v>
      </c>
      <c r="C17" s="29">
        <v>1918</v>
      </c>
      <c r="D17" s="29">
        <v>1994</v>
      </c>
      <c r="E17" s="30">
        <f t="shared" si="1"/>
        <v>1.6659211423459261</v>
      </c>
      <c r="F17" s="30">
        <f t="shared" si="2"/>
        <v>1.7319326161823654</v>
      </c>
    </row>
    <row r="18" spans="1:6" ht="21.5" thickBot="1">
      <c r="A18" s="27" t="s">
        <v>7</v>
      </c>
      <c r="B18" s="29">
        <v>717158</v>
      </c>
      <c r="C18" s="29">
        <v>835</v>
      </c>
      <c r="D18" s="29">
        <v>957</v>
      </c>
      <c r="E18" s="30">
        <f t="shared" si="1"/>
        <v>1.16431804428034</v>
      </c>
      <c r="F18" s="30">
        <f t="shared" si="2"/>
        <v>1.3344339741033355</v>
      </c>
    </row>
    <row r="19" spans="1:6" ht="21.5" thickBot="1">
      <c r="A19" s="27" t="s">
        <v>34</v>
      </c>
      <c r="B19" s="29">
        <v>638800</v>
      </c>
      <c r="C19" s="29">
        <v>990</v>
      </c>
      <c r="D19" s="29">
        <v>1088</v>
      </c>
      <c r="E19" s="30">
        <f t="shared" si="1"/>
        <v>1.5497808390732624</v>
      </c>
      <c r="F19" s="30">
        <f t="shared" si="2"/>
        <v>1.7031934877896056</v>
      </c>
    </row>
    <row r="20" spans="1:6" ht="21.5" thickBot="1">
      <c r="A20" s="27" t="s">
        <v>70</v>
      </c>
      <c r="B20" s="29">
        <v>517399</v>
      </c>
      <c r="C20" s="29">
        <v>810</v>
      </c>
      <c r="D20" s="29">
        <v>971</v>
      </c>
      <c r="E20" s="30">
        <f t="shared" si="1"/>
        <v>1.5655229329782236</v>
      </c>
      <c r="F20" s="30">
        <f t="shared" si="2"/>
        <v>1.876694775212167</v>
      </c>
    </row>
    <row r="21" spans="1:6" ht="21.5" thickBot="1">
      <c r="A21" s="27" t="s">
        <v>80</v>
      </c>
      <c r="B21" s="29">
        <v>511617</v>
      </c>
      <c r="C21" s="29">
        <v>540</v>
      </c>
      <c r="D21" s="29">
        <v>627</v>
      </c>
      <c r="E21" s="30">
        <f t="shared" si="1"/>
        <v>1.0554770463061236</v>
      </c>
      <c r="F21" s="30">
        <f t="shared" si="2"/>
        <v>1.2255261259887766</v>
      </c>
    </row>
    <row r="22" spans="1:6" ht="21.5" thickBot="1">
      <c r="A22" s="28" t="s">
        <v>24</v>
      </c>
      <c r="B22" s="29">
        <v>423287</v>
      </c>
      <c r="C22" s="29">
        <v>475</v>
      </c>
      <c r="D22" s="29">
        <v>665</v>
      </c>
      <c r="E22" s="30">
        <f t="shared" si="1"/>
        <v>1.1221700642826262</v>
      </c>
      <c r="F22" s="30">
        <f t="shared" si="2"/>
        <v>1.5710380899956768</v>
      </c>
    </row>
    <row r="23" spans="1:6" ht="15" thickTop="1"/>
  </sheetData>
  <mergeCells count="2">
    <mergeCell ref="A1:D1"/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รพ.ปรับระดับ 62</vt:lpstr>
      <vt:lpstr>คำนวณสัดส่วนเตียง62</vt:lpstr>
      <vt:lpstr>'รพ.ปรับระดับ 62'!Print_Titles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SWIFT</cp:lastModifiedBy>
  <cp:lastPrinted>2019-12-26T04:23:58Z</cp:lastPrinted>
  <dcterms:created xsi:type="dcterms:W3CDTF">2019-03-29T03:06:59Z</dcterms:created>
  <dcterms:modified xsi:type="dcterms:W3CDTF">2020-06-22T03:08:58Z</dcterms:modified>
</cp:coreProperties>
</file>