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งบลงทุน\1.2ประชุมงบลงทุน\29 พ.ย.62\"/>
    </mc:Choice>
  </mc:AlternateContent>
  <bookViews>
    <workbookView xWindow="360" yWindow="45" windowWidth="19320" windowHeight="9975" activeTab="1"/>
  </bookViews>
  <sheets>
    <sheet name="จัดตั้ง Retinai Center" sheetId="6" r:id="rId1"/>
    <sheet name="spirometer" sheetId="7" r:id="rId2"/>
    <sheet name="Fudus" sheetId="8" r:id="rId3"/>
    <sheet name="สนข.8" sheetId="9" r:id="rId4"/>
  </sheets>
  <definedNames>
    <definedName name="_xlnm.Print_Titles" localSheetId="0">'จัดตั้ง Retinai Center'!$1:$3</definedName>
  </definedNames>
  <calcPr calcId="152511"/>
</workbook>
</file>

<file path=xl/calcChain.xml><?xml version="1.0" encoding="utf-8"?>
<calcChain xmlns="http://schemas.openxmlformats.org/spreadsheetml/2006/main">
  <c r="L12" i="8" l="1"/>
  <c r="J26" i="8"/>
  <c r="J12" i="8"/>
  <c r="F33" i="8"/>
  <c r="I8" i="7"/>
  <c r="I5" i="7"/>
  <c r="I10" i="7" s="1"/>
  <c r="I6" i="7"/>
  <c r="I7" i="7"/>
  <c r="I9" i="7"/>
  <c r="I4" i="7"/>
  <c r="E33" i="8" l="1"/>
  <c r="G10" i="7" l="1"/>
  <c r="H7" i="6" l="1"/>
</calcChain>
</file>

<file path=xl/sharedStrings.xml><?xml version="1.0" encoding="utf-8"?>
<sst xmlns="http://schemas.openxmlformats.org/spreadsheetml/2006/main" count="207" uniqueCount="120">
  <si>
    <t>Retinal  Center</t>
  </si>
  <si>
    <t>รพ.อุดรธานี</t>
  </si>
  <si>
    <t>เขต</t>
  </si>
  <si>
    <t>Retina specialist</t>
  </si>
  <si>
    <t>พยาบาลเวชฯตา</t>
  </si>
  <si>
    <t>แผนจัดตั้ง Retinal Center และความต้องการทรัพยากร</t>
  </si>
  <si>
    <t>ต้องการเพิ่ม</t>
  </si>
  <si>
    <t>เหตผล</t>
  </si>
  <si>
    <t>บุคลากร / ความต้องการเพิ่ม</t>
  </si>
  <si>
    <t>เครื่องมือที่ต้องการเร่งด่วน 3 ลำดับแรก ในภาพเขต</t>
  </si>
  <si>
    <t>ราคา</t>
  </si>
  <si>
    <t>ชื่อเครื่องมือ</t>
  </si>
  <si>
    <t>1.กล้องจุลทรรศน์สำหรับผ่าตัดจอประสาทตาพร้อมชุดกลับภาพระบบไฟฟ้า(MIC-99-04)</t>
  </si>
  <si>
    <t>2.เครื่องรักษาโรคจอประสาทตาด้วยแสงเลเซอร์ 810 (EE-99-10)</t>
  </si>
  <si>
    <t>3.เครื่องตรวจจอประสาทตาและเลนส์แก้วตาเทียมด้วยคลื่นเสียงความถี่สูง(248)</t>
  </si>
  <si>
    <t>ครุภัณฑ์เดิมชำรุดมากขอทดแทน</t>
  </si>
  <si>
    <t xml:space="preserve">ครุภัณฑ์เดิมชำรุดมากขอทดแทน </t>
  </si>
  <si>
    <t>เป็น RC เดียวของเขต8</t>
  </si>
  <si>
    <t>แผนขอเครื่อง Spirometry จังหวัดสกลนคร</t>
  </si>
  <si>
    <t>ลำดับ</t>
  </si>
  <si>
    <t>โรงพยาบาล</t>
  </si>
  <si>
    <t>(1) มีแล้ว</t>
  </si>
  <si>
    <t>(2) ขอปี 2564</t>
  </si>
  <si>
    <t>จำนวน (เครื่อง)</t>
  </si>
  <si>
    <t>โรงพยาบาลสมเด็จพระยุพราชสว่างแดนดิน</t>
  </si>
  <si>
    <t>โรงพยาบาลพังโคน</t>
  </si>
  <si>
    <t>โรงพยาบาลกุดบาก</t>
  </si>
  <si>
    <t>โรงพยาบาลคำตากล้า</t>
  </si>
  <si>
    <t>โรงพยาบาลโคกศรีสุพรรณ</t>
  </si>
  <si>
    <t>โรงพยาบาลเจริญศิลป์</t>
  </si>
  <si>
    <t>โรงพยาบาลเต่างอย</t>
  </si>
  <si>
    <t>โรงพยาบาลพระอาจารย์แบน ธนากโร</t>
  </si>
  <si>
    <t>โรงพยาบาลพระอาจารย์ฝั้น อาจาโร</t>
  </si>
  <si>
    <t>โรงพยาบาลวาริชภูมิ</t>
  </si>
  <si>
    <t>โรงพยาบาลส่องดาว</t>
  </si>
  <si>
    <t>โรงพยาบาลนิคมน้ำอูน</t>
  </si>
  <si>
    <t>โรงพยาบาลท่าอุเทน</t>
  </si>
  <si>
    <t>โรงพยาบาลนาแก</t>
  </si>
  <si>
    <t>โรงพยาบาลนาทม</t>
  </si>
  <si>
    <t>โรงพยาบาลนาหว้า</t>
  </si>
  <si>
    <t>โรงพยาบาลบ้านแพง</t>
  </si>
  <si>
    <t>โรงพยาบาลปลาปาก</t>
  </si>
  <si>
    <t>โรงพยาบาลโพนสวรรค์</t>
  </si>
  <si>
    <t>โรงพยาบาลเรณู</t>
  </si>
  <si>
    <t>โรงพยาบาลวังยาง</t>
  </si>
  <si>
    <t>โรงพยาบาลสังคม</t>
  </si>
  <si>
    <t>โรงพยาบาลสระใคร</t>
  </si>
  <si>
    <t>โรงพยาบาลเฝ้าไร่</t>
  </si>
  <si>
    <t>โรงพยาบาลรัตนวาปี</t>
  </si>
  <si>
    <t>โรงพยาบาลโพธิ์ตาก</t>
  </si>
  <si>
    <t>โรงพยาบาลปากชม</t>
  </si>
  <si>
    <t>โรงพยาบาลนาด้วง</t>
  </si>
  <si>
    <t>โรงพยาบาลผาขาว</t>
  </si>
  <si>
    <t>โรงพยาบาลนาแห้ว</t>
  </si>
  <si>
    <t>โรงพยาบาลท่าลี่</t>
  </si>
  <si>
    <t>โรงพยาบาลภูกระดึง</t>
  </si>
  <si>
    <t>โรงพยาบาลไชยวาน</t>
  </si>
  <si>
    <t>โรงพยาบาลทุ่งฝน</t>
  </si>
  <si>
    <t>โรงพยาบาลโนนสะอาด</t>
  </si>
  <si>
    <t>โรงพยาบาลพิบูลย์รักษ์</t>
  </si>
  <si>
    <t>โรงพยาบาลกู่แก้ว</t>
  </si>
  <si>
    <t>โรงพยาบาลประจักษ์</t>
  </si>
  <si>
    <t>โรงพยาบาลห้วยเกิ้ง</t>
  </si>
  <si>
    <t>โรงพยาบาลนาวัง</t>
  </si>
  <si>
    <t>โรงพยาบาลนากลาง</t>
  </si>
  <si>
    <t>สกลนคร</t>
  </si>
  <si>
    <t>นครพนม</t>
  </si>
  <si>
    <t>หนองคาย</t>
  </si>
  <si>
    <t>เลย</t>
  </si>
  <si>
    <t>อุดรธานี</t>
  </si>
  <si>
    <t>หนองบัว</t>
  </si>
  <si>
    <t>แผนขอเครื่องถ่ายภาพจอประสาทตาดิจิทัล  ชนิดไม่ขยายม่านตา (Fundus Camera)  เขตสุขภาพที่8</t>
  </si>
  <si>
    <t>จังหวัด</t>
  </si>
  <si>
    <t>ชื่อโรงพยาบาล</t>
  </si>
  <si>
    <t>ระดับ</t>
  </si>
  <si>
    <t>จำนวน</t>
  </si>
  <si>
    <t>หมายเหตุ</t>
  </si>
  <si>
    <t>รหัส</t>
  </si>
  <si>
    <t>(A-F3)</t>
  </si>
  <si>
    <t xml:space="preserve"> (บาท)</t>
  </si>
  <si>
    <t>รพ.หนองวัวซอ</t>
  </si>
  <si>
    <t>F2</t>
  </si>
  <si>
    <t>ไม่เคยมี</t>
  </si>
  <si>
    <t>EE02</t>
  </si>
  <si>
    <t>รพ.นายูง</t>
  </si>
  <si>
    <t>รพ.กุมภวาปี</t>
  </si>
  <si>
    <t>M1</t>
  </si>
  <si>
    <t>ทดแทนชำรุด</t>
  </si>
  <si>
    <t>รพ.พระอาจารย์ฝั้น(Node)</t>
  </si>
  <si>
    <t>รพ.ส่องดาว</t>
  </si>
  <si>
    <t>รพ.กุดบาก</t>
  </si>
  <si>
    <t>รพ.เต่างอย</t>
  </si>
  <si>
    <t>รพ.นิคมน้ำอูน</t>
  </si>
  <si>
    <t>F3</t>
  </si>
  <si>
    <t>รพ.ศรีสงคราม</t>
  </si>
  <si>
    <t>M2</t>
  </si>
  <si>
    <t>รพ.นาหว้า</t>
  </si>
  <si>
    <t>รพร.ธาตุพนม</t>
  </si>
  <si>
    <t>รพ.ท่าบ่อ(Node)</t>
  </si>
  <si>
    <t>รพ.เฝ้าไร่</t>
  </si>
  <si>
    <t>รพ.ภูเรือ</t>
  </si>
  <si>
    <t>รพ.ภูหลวง</t>
  </si>
  <si>
    <t>รพ.ภูกระดึง</t>
  </si>
  <si>
    <t>รพ.ผาขาว</t>
  </si>
  <si>
    <t>รพ.นาด้วง</t>
  </si>
  <si>
    <t>รพ.หนองหิน</t>
  </si>
  <si>
    <t>รพ.ปากชม</t>
  </si>
  <si>
    <t>รพ.นาแห้ว</t>
  </si>
  <si>
    <t>หนองบัวลำภู</t>
  </si>
  <si>
    <t>รพ.หนองบัวลำภู</t>
  </si>
  <si>
    <t>S</t>
  </si>
  <si>
    <t>รพ.นาวัง(Node)</t>
  </si>
  <si>
    <t>EE01</t>
  </si>
  <si>
    <t>บึงกาฬ</t>
  </si>
  <si>
    <t>รพช.โซ่พิสัย</t>
  </si>
  <si>
    <t>รพท.บุ่งคล้า</t>
  </si>
  <si>
    <t>รพ.บึงโขงโหลง</t>
  </si>
  <si>
    <t>รพ.ศรีวิไล</t>
  </si>
  <si>
    <t>รพ.พรเจริญ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</si>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</sst>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 New"/>
      <family val="2"/>
    </font>
    <font>
      <sz val="15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3" borderId="6" xfId="0" applyFont="1" applyFill="1" applyBorder="1" applyAlignment="1">
      <alignment horizontal="left" wrapText="1"/>
    </xf>
    <xf numFmtId="0" fontId="1" fillId="3" borderId="1" xfId="0" applyFont="1" applyFill="1" applyBorder="1" applyAlignment="1"/>
    <xf numFmtId="0" fontId="1" fillId="3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3" fontId="1" fillId="3" borderId="6" xfId="0" applyNumberFormat="1" applyFont="1" applyFill="1" applyBorder="1" applyAlignment="1">
      <alignment horizontal="center"/>
    </xf>
    <xf numFmtId="0" fontId="2" fillId="3" borderId="8" xfId="0" applyFont="1" applyFill="1" applyBorder="1" applyAlignment="1"/>
    <xf numFmtId="0" fontId="1" fillId="3" borderId="6" xfId="0" applyFont="1" applyFill="1" applyBorder="1" applyAlignment="1">
      <alignment horizontal="left"/>
    </xf>
    <xf numFmtId="3" fontId="1" fillId="3" borderId="1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11" xfId="0" applyFont="1" applyBorder="1" applyAlignment="1">
      <alignment vertical="center" wrapText="1"/>
    </xf>
    <xf numFmtId="0" fontId="7" fillId="4" borderId="1" xfId="0" applyFont="1" applyFill="1" applyBorder="1"/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3" fontId="0" fillId="0" borderId="0" xfId="0" applyNumberFormat="1"/>
    <xf numFmtId="0" fontId="1" fillId="2" borderId="0" xfId="0" applyFont="1" applyFill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Normal="100" workbookViewId="0">
      <selection activeCell="H7" sqref="H7"/>
    </sheetView>
  </sheetViews>
  <sheetFormatPr defaultColWidth="9" defaultRowHeight="18.75" x14ac:dyDescent="0.3"/>
  <cols>
    <col min="1" max="1" width="4.25" style="16" customWidth="1"/>
    <col min="2" max="2" width="13.75" style="3" customWidth="1"/>
    <col min="3" max="3" width="16.25" style="16" customWidth="1"/>
    <col min="4" max="4" width="10.375" style="16" customWidth="1"/>
    <col min="5" max="5" width="15.25" style="16" customWidth="1"/>
    <col min="6" max="6" width="11" style="16" customWidth="1"/>
    <col min="7" max="7" width="64.25" style="16" customWidth="1"/>
    <col min="8" max="8" width="12" style="16" customWidth="1"/>
    <col min="9" max="9" width="24.75" style="16" customWidth="1"/>
    <col min="10" max="10" width="26.75" style="3" customWidth="1"/>
    <col min="11" max="16384" width="9" style="3"/>
  </cols>
  <sheetData>
    <row r="1" spans="1:10" x14ac:dyDescent="0.3">
      <c r="A1" s="37" t="s">
        <v>5</v>
      </c>
      <c r="B1" s="37"/>
      <c r="C1" s="37"/>
      <c r="D1" s="37"/>
      <c r="E1" s="37"/>
      <c r="F1" s="37"/>
      <c r="G1" s="37"/>
      <c r="H1" s="37"/>
      <c r="I1" s="37"/>
    </row>
    <row r="2" spans="1:10" x14ac:dyDescent="0.3">
      <c r="A2" s="4"/>
      <c r="B2" s="38" t="s">
        <v>8</v>
      </c>
      <c r="C2" s="38"/>
      <c r="D2" s="38"/>
      <c r="E2" s="38"/>
      <c r="F2" s="38"/>
      <c r="G2" s="39" t="s">
        <v>9</v>
      </c>
      <c r="H2" s="40"/>
      <c r="I2" s="5" t="s">
        <v>7</v>
      </c>
    </row>
    <row r="3" spans="1:10" x14ac:dyDescent="0.3">
      <c r="A3" s="6" t="s">
        <v>2</v>
      </c>
      <c r="B3" s="7" t="s">
        <v>0</v>
      </c>
      <c r="C3" s="6" t="s">
        <v>3</v>
      </c>
      <c r="D3" s="8" t="s">
        <v>6</v>
      </c>
      <c r="E3" s="6" t="s">
        <v>4</v>
      </c>
      <c r="F3" s="8" t="s">
        <v>6</v>
      </c>
      <c r="G3" s="9" t="s">
        <v>11</v>
      </c>
      <c r="H3" s="9" t="s">
        <v>10</v>
      </c>
      <c r="I3" s="6"/>
    </row>
    <row r="4" spans="1:10" x14ac:dyDescent="0.3">
      <c r="A4" s="10">
        <v>8</v>
      </c>
      <c r="B4" s="2" t="s">
        <v>1</v>
      </c>
      <c r="C4" s="10">
        <v>2</v>
      </c>
      <c r="D4" s="11">
        <v>2</v>
      </c>
      <c r="E4" s="10">
        <v>13</v>
      </c>
      <c r="F4" s="11">
        <v>2</v>
      </c>
      <c r="G4" s="1" t="s">
        <v>12</v>
      </c>
      <c r="H4" s="12">
        <v>5880000</v>
      </c>
      <c r="I4" s="10" t="s">
        <v>16</v>
      </c>
      <c r="J4" s="13" t="s">
        <v>17</v>
      </c>
    </row>
    <row r="5" spans="1:10" x14ac:dyDescent="0.3">
      <c r="A5" s="10"/>
      <c r="B5" s="2"/>
      <c r="C5" s="10"/>
      <c r="D5" s="10"/>
      <c r="E5" s="10"/>
      <c r="F5" s="10"/>
      <c r="G5" s="14" t="s">
        <v>13</v>
      </c>
      <c r="H5" s="12">
        <v>1930000</v>
      </c>
      <c r="I5" s="10" t="s">
        <v>15</v>
      </c>
      <c r="J5" s="13" t="s">
        <v>17</v>
      </c>
    </row>
    <row r="6" spans="1:10" x14ac:dyDescent="0.3">
      <c r="A6" s="9"/>
      <c r="B6" s="2"/>
      <c r="C6" s="9"/>
      <c r="D6" s="9"/>
      <c r="E6" s="9"/>
      <c r="F6" s="9"/>
      <c r="G6" s="2" t="s">
        <v>14</v>
      </c>
      <c r="H6" s="15">
        <v>1600000</v>
      </c>
      <c r="I6" s="9" t="s">
        <v>15</v>
      </c>
      <c r="J6" s="13" t="s">
        <v>17</v>
      </c>
    </row>
    <row r="7" spans="1:10" x14ac:dyDescent="0.3">
      <c r="H7" s="17">
        <f>SUM(H4:H6)</f>
        <v>9410000</v>
      </c>
    </row>
  </sheetData>
  <mergeCells count="3">
    <mergeCell ref="A1:I1"/>
    <mergeCell ref="B2:F2"/>
    <mergeCell ref="G2:H2"/>
  </mergeCells>
  <pageMargins left="0.70866141732283472" right="0.66929133858267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F4" sqref="F4:I10"/>
    </sheetView>
  </sheetViews>
  <sheetFormatPr defaultRowHeight="14.25" x14ac:dyDescent="0.2"/>
  <cols>
    <col min="2" max="2" width="28.125" customWidth="1"/>
    <col min="3" max="3" width="16.25" customWidth="1"/>
    <col min="4" max="4" width="15.375" customWidth="1"/>
  </cols>
  <sheetData>
    <row r="1" spans="1:9" ht="23.25" x14ac:dyDescent="0.35">
      <c r="A1" s="41" t="s">
        <v>18</v>
      </c>
      <c r="B1" s="42"/>
      <c r="C1" s="42"/>
      <c r="D1" s="43"/>
    </row>
    <row r="2" spans="1:9" ht="21" x14ac:dyDescent="0.2">
      <c r="A2" s="44" t="s">
        <v>19</v>
      </c>
      <c r="B2" s="44" t="s">
        <v>20</v>
      </c>
      <c r="C2" s="18" t="s">
        <v>21</v>
      </c>
      <c r="D2" s="18" t="s">
        <v>22</v>
      </c>
    </row>
    <row r="3" spans="1:9" ht="21" x14ac:dyDescent="0.2">
      <c r="A3" s="45"/>
      <c r="B3" s="45"/>
      <c r="C3" s="18" t="s">
        <v>23</v>
      </c>
      <c r="D3" s="18" t="s">
        <v>23</v>
      </c>
    </row>
    <row r="4" spans="1:9" ht="21" x14ac:dyDescent="0.35">
      <c r="A4" s="19">
        <v>7</v>
      </c>
      <c r="B4" s="20" t="s">
        <v>24</v>
      </c>
      <c r="C4" s="21">
        <v>0</v>
      </c>
      <c r="D4" s="21">
        <v>1</v>
      </c>
      <c r="F4" s="22" t="s">
        <v>65</v>
      </c>
      <c r="G4" s="22">
        <v>12</v>
      </c>
      <c r="H4">
        <v>260000</v>
      </c>
      <c r="I4">
        <f>G4*H4</f>
        <v>3120000</v>
      </c>
    </row>
    <row r="5" spans="1:9" ht="21" x14ac:dyDescent="0.35">
      <c r="A5" s="19">
        <v>8</v>
      </c>
      <c r="B5" s="20" t="s">
        <v>25</v>
      </c>
      <c r="C5" s="21">
        <v>0</v>
      </c>
      <c r="D5" s="21">
        <v>1</v>
      </c>
      <c r="F5" s="22" t="s">
        <v>66</v>
      </c>
      <c r="G5" s="22">
        <v>9</v>
      </c>
      <c r="H5">
        <v>260000</v>
      </c>
      <c r="I5">
        <f t="shared" ref="I5:I9" si="0">G5*H5</f>
        <v>2340000</v>
      </c>
    </row>
    <row r="6" spans="1:9" ht="21" x14ac:dyDescent="0.35">
      <c r="A6" s="19">
        <v>9</v>
      </c>
      <c r="B6" s="20" t="s">
        <v>26</v>
      </c>
      <c r="C6" s="21">
        <v>0</v>
      </c>
      <c r="D6" s="21">
        <v>1</v>
      </c>
      <c r="F6" s="22" t="s">
        <v>67</v>
      </c>
      <c r="G6" s="22">
        <v>5</v>
      </c>
      <c r="H6">
        <v>260000</v>
      </c>
      <c r="I6">
        <f t="shared" si="0"/>
        <v>1300000</v>
      </c>
    </row>
    <row r="7" spans="1:9" ht="21" x14ac:dyDescent="0.35">
      <c r="A7" s="19">
        <v>10</v>
      </c>
      <c r="B7" s="20" t="s">
        <v>27</v>
      </c>
      <c r="C7" s="21">
        <v>0</v>
      </c>
      <c r="D7" s="21">
        <v>1</v>
      </c>
      <c r="F7" s="22" t="s">
        <v>68</v>
      </c>
      <c r="G7" s="22">
        <v>6</v>
      </c>
      <c r="H7">
        <v>260000</v>
      </c>
      <c r="I7">
        <f t="shared" si="0"/>
        <v>1560000</v>
      </c>
    </row>
    <row r="8" spans="1:9" ht="21" x14ac:dyDescent="0.35">
      <c r="A8" s="19">
        <v>11</v>
      </c>
      <c r="B8" s="20" t="s">
        <v>28</v>
      </c>
      <c r="C8" s="21">
        <v>0</v>
      </c>
      <c r="D8" s="21">
        <v>1</v>
      </c>
      <c r="F8" s="22" t="s">
        <v>69</v>
      </c>
      <c r="G8" s="22">
        <v>7</v>
      </c>
      <c r="H8">
        <v>260000</v>
      </c>
      <c r="I8">
        <f>G8*H8</f>
        <v>1820000</v>
      </c>
    </row>
    <row r="9" spans="1:9" ht="21" x14ac:dyDescent="0.35">
      <c r="A9" s="19">
        <v>12</v>
      </c>
      <c r="B9" s="20" t="s">
        <v>29</v>
      </c>
      <c r="C9" s="21">
        <v>0</v>
      </c>
      <c r="D9" s="21">
        <v>1</v>
      </c>
      <c r="F9" s="22" t="s">
        <v>70</v>
      </c>
      <c r="G9" s="22">
        <v>2</v>
      </c>
      <c r="H9">
        <v>230000</v>
      </c>
      <c r="I9">
        <f t="shared" si="0"/>
        <v>460000</v>
      </c>
    </row>
    <row r="10" spans="1:9" ht="21" x14ac:dyDescent="0.35">
      <c r="A10" s="19">
        <v>13</v>
      </c>
      <c r="B10" s="20" t="s">
        <v>30</v>
      </c>
      <c r="C10" s="21">
        <v>0</v>
      </c>
      <c r="D10" s="21">
        <v>1</v>
      </c>
      <c r="F10" s="22"/>
      <c r="G10" s="22">
        <f>SUM(G4:G9)</f>
        <v>41</v>
      </c>
      <c r="I10">
        <f>SUM(I4:I9)</f>
        <v>10600000</v>
      </c>
    </row>
    <row r="11" spans="1:9" ht="21" x14ac:dyDescent="0.35">
      <c r="A11" s="19">
        <v>14</v>
      </c>
      <c r="B11" s="20" t="s">
        <v>31</v>
      </c>
      <c r="C11" s="21">
        <v>0</v>
      </c>
      <c r="D11" s="21">
        <v>1</v>
      </c>
      <c r="F11" s="22"/>
      <c r="G11" s="22"/>
    </row>
    <row r="12" spans="1:9" ht="21" x14ac:dyDescent="0.35">
      <c r="A12" s="19">
        <v>15</v>
      </c>
      <c r="B12" s="20" t="s">
        <v>32</v>
      </c>
      <c r="C12" s="21">
        <v>0</v>
      </c>
      <c r="D12" s="21">
        <v>1</v>
      </c>
    </row>
    <row r="13" spans="1:9" ht="21" x14ac:dyDescent="0.35">
      <c r="A13" s="19">
        <v>16</v>
      </c>
      <c r="B13" s="20" t="s">
        <v>33</v>
      </c>
      <c r="C13" s="21">
        <v>0</v>
      </c>
      <c r="D13" s="21">
        <v>1</v>
      </c>
    </row>
    <row r="14" spans="1:9" ht="21" x14ac:dyDescent="0.35">
      <c r="A14" s="19">
        <v>17</v>
      </c>
      <c r="B14" s="20" t="s">
        <v>34</v>
      </c>
      <c r="C14" s="21">
        <v>0</v>
      </c>
      <c r="D14" s="21">
        <v>1</v>
      </c>
    </row>
    <row r="15" spans="1:9" ht="21" x14ac:dyDescent="0.35">
      <c r="A15" s="19">
        <v>18</v>
      </c>
      <c r="B15" s="20" t="s">
        <v>35</v>
      </c>
      <c r="C15" s="21">
        <v>0</v>
      </c>
      <c r="D15" s="21">
        <v>1</v>
      </c>
    </row>
    <row r="16" spans="1:9" ht="21" x14ac:dyDescent="0.35">
      <c r="A16" s="19">
        <v>1</v>
      </c>
      <c r="B16" s="20" t="s">
        <v>36</v>
      </c>
      <c r="C16" s="21">
        <v>0</v>
      </c>
      <c r="D16" s="21">
        <v>1</v>
      </c>
    </row>
    <row r="17" spans="1:4" ht="21" x14ac:dyDescent="0.35">
      <c r="A17" s="19">
        <v>2</v>
      </c>
      <c r="B17" s="20" t="s">
        <v>37</v>
      </c>
      <c r="C17" s="21">
        <v>0</v>
      </c>
      <c r="D17" s="21">
        <v>1</v>
      </c>
    </row>
    <row r="18" spans="1:4" ht="21" x14ac:dyDescent="0.35">
      <c r="A18" s="19">
        <v>3</v>
      </c>
      <c r="B18" s="20" t="s">
        <v>38</v>
      </c>
      <c r="C18" s="21">
        <v>0</v>
      </c>
      <c r="D18" s="21">
        <v>1</v>
      </c>
    </row>
    <row r="19" spans="1:4" ht="21" x14ac:dyDescent="0.35">
      <c r="A19" s="19">
        <v>4</v>
      </c>
      <c r="B19" s="20" t="s">
        <v>39</v>
      </c>
      <c r="C19" s="21">
        <v>0</v>
      </c>
      <c r="D19" s="21">
        <v>1</v>
      </c>
    </row>
    <row r="20" spans="1:4" ht="21" x14ac:dyDescent="0.35">
      <c r="A20" s="19">
        <v>5</v>
      </c>
      <c r="B20" s="20" t="s">
        <v>40</v>
      </c>
      <c r="C20" s="21">
        <v>0</v>
      </c>
      <c r="D20" s="21">
        <v>1</v>
      </c>
    </row>
    <row r="21" spans="1:4" ht="21" x14ac:dyDescent="0.35">
      <c r="A21" s="19">
        <v>6</v>
      </c>
      <c r="B21" s="20" t="s">
        <v>41</v>
      </c>
      <c r="C21" s="21">
        <v>0</v>
      </c>
      <c r="D21" s="21">
        <v>1</v>
      </c>
    </row>
    <row r="22" spans="1:4" ht="21" x14ac:dyDescent="0.35">
      <c r="A22" s="19">
        <v>7</v>
      </c>
      <c r="B22" s="20" t="s">
        <v>42</v>
      </c>
      <c r="C22" s="21">
        <v>0</v>
      </c>
      <c r="D22" s="21">
        <v>1</v>
      </c>
    </row>
    <row r="23" spans="1:4" ht="21" x14ac:dyDescent="0.35">
      <c r="A23" s="19">
        <v>8</v>
      </c>
      <c r="B23" s="20" t="s">
        <v>43</v>
      </c>
      <c r="C23" s="21">
        <v>0</v>
      </c>
      <c r="D23" s="21">
        <v>1</v>
      </c>
    </row>
    <row r="24" spans="1:4" ht="21" x14ac:dyDescent="0.35">
      <c r="A24" s="19">
        <v>9</v>
      </c>
      <c r="B24" s="20" t="s">
        <v>44</v>
      </c>
      <c r="C24" s="21">
        <v>0</v>
      </c>
      <c r="D24" s="21">
        <v>1</v>
      </c>
    </row>
    <row r="25" spans="1:4" ht="21" x14ac:dyDescent="0.35">
      <c r="A25" s="19">
        <v>1</v>
      </c>
      <c r="B25" s="20" t="s">
        <v>45</v>
      </c>
      <c r="C25" s="21"/>
      <c r="D25" s="21">
        <v>1</v>
      </c>
    </row>
    <row r="26" spans="1:4" ht="21" x14ac:dyDescent="0.35">
      <c r="A26" s="19">
        <v>2</v>
      </c>
      <c r="B26" s="20" t="s">
        <v>46</v>
      </c>
      <c r="C26" s="21"/>
      <c r="D26" s="21">
        <v>1</v>
      </c>
    </row>
    <row r="27" spans="1:4" ht="21" x14ac:dyDescent="0.35">
      <c r="A27" s="19">
        <v>3</v>
      </c>
      <c r="B27" s="20" t="s">
        <v>47</v>
      </c>
      <c r="C27" s="21"/>
      <c r="D27" s="21">
        <v>1</v>
      </c>
    </row>
    <row r="28" spans="1:4" ht="21" x14ac:dyDescent="0.35">
      <c r="A28" s="19">
        <v>4</v>
      </c>
      <c r="B28" s="20" t="s">
        <v>48</v>
      </c>
      <c r="C28" s="21"/>
      <c r="D28" s="21">
        <v>1</v>
      </c>
    </row>
    <row r="29" spans="1:4" ht="21" x14ac:dyDescent="0.35">
      <c r="A29" s="19">
        <v>5</v>
      </c>
      <c r="B29" s="20" t="s">
        <v>49</v>
      </c>
      <c r="C29" s="21"/>
      <c r="D29" s="21">
        <v>1</v>
      </c>
    </row>
    <row r="30" spans="1:4" ht="21" x14ac:dyDescent="0.35">
      <c r="A30" s="19">
        <v>1</v>
      </c>
      <c r="B30" s="20" t="s">
        <v>50</v>
      </c>
      <c r="C30" s="21"/>
      <c r="D30" s="21">
        <v>1</v>
      </c>
    </row>
    <row r="31" spans="1:4" ht="21" x14ac:dyDescent="0.35">
      <c r="A31" s="19">
        <v>2</v>
      </c>
      <c r="B31" s="20" t="s">
        <v>51</v>
      </c>
      <c r="C31" s="21"/>
      <c r="D31" s="21">
        <v>1</v>
      </c>
    </row>
    <row r="32" spans="1:4" ht="21" x14ac:dyDescent="0.35">
      <c r="A32" s="19">
        <v>3</v>
      </c>
      <c r="B32" s="20" t="s">
        <v>52</v>
      </c>
      <c r="C32" s="21"/>
      <c r="D32" s="21">
        <v>1</v>
      </c>
    </row>
    <row r="33" spans="1:4" ht="21" x14ac:dyDescent="0.35">
      <c r="A33" s="19">
        <v>4</v>
      </c>
      <c r="B33" s="20" t="s">
        <v>53</v>
      </c>
      <c r="C33" s="21"/>
      <c r="D33" s="21">
        <v>1</v>
      </c>
    </row>
    <row r="34" spans="1:4" ht="21" x14ac:dyDescent="0.35">
      <c r="A34" s="19">
        <v>5</v>
      </c>
      <c r="B34" s="20" t="s">
        <v>54</v>
      </c>
      <c r="C34" s="21"/>
      <c r="D34" s="21">
        <v>1</v>
      </c>
    </row>
    <row r="35" spans="1:4" ht="21" x14ac:dyDescent="0.35">
      <c r="A35" s="19">
        <v>6</v>
      </c>
      <c r="B35" s="20" t="s">
        <v>55</v>
      </c>
      <c r="C35" s="21"/>
      <c r="D35" s="21">
        <v>1</v>
      </c>
    </row>
    <row r="36" spans="1:4" ht="21" x14ac:dyDescent="0.35">
      <c r="A36" s="19">
        <v>1</v>
      </c>
      <c r="B36" s="20" t="s">
        <v>56</v>
      </c>
      <c r="C36" s="21"/>
      <c r="D36" s="21">
        <v>1</v>
      </c>
    </row>
    <row r="37" spans="1:4" ht="21" x14ac:dyDescent="0.35">
      <c r="A37" s="19">
        <v>2</v>
      </c>
      <c r="B37" s="20" t="s">
        <v>57</v>
      </c>
      <c r="C37" s="21"/>
      <c r="D37" s="21">
        <v>1</v>
      </c>
    </row>
    <row r="38" spans="1:4" ht="21" x14ac:dyDescent="0.35">
      <c r="A38" s="19">
        <v>3</v>
      </c>
      <c r="B38" s="20" t="s">
        <v>58</v>
      </c>
      <c r="C38" s="21"/>
      <c r="D38" s="21">
        <v>1</v>
      </c>
    </row>
    <row r="39" spans="1:4" ht="21" x14ac:dyDescent="0.35">
      <c r="A39" s="19">
        <v>4</v>
      </c>
      <c r="B39" s="20" t="s">
        <v>59</v>
      </c>
      <c r="C39" s="21"/>
      <c r="D39" s="21">
        <v>1</v>
      </c>
    </row>
    <row r="40" spans="1:4" ht="21" x14ac:dyDescent="0.35">
      <c r="A40" s="19">
        <v>5</v>
      </c>
      <c r="B40" s="20" t="s">
        <v>60</v>
      </c>
      <c r="C40" s="21"/>
      <c r="D40" s="21">
        <v>1</v>
      </c>
    </row>
    <row r="41" spans="1:4" ht="21" x14ac:dyDescent="0.35">
      <c r="A41" s="19">
        <v>6</v>
      </c>
      <c r="B41" s="20" t="s">
        <v>61</v>
      </c>
      <c r="C41" s="21"/>
      <c r="D41" s="21">
        <v>1</v>
      </c>
    </row>
    <row r="42" spans="1:4" ht="21" x14ac:dyDescent="0.35">
      <c r="A42" s="19">
        <v>7</v>
      </c>
      <c r="B42" s="20" t="s">
        <v>62</v>
      </c>
      <c r="C42" s="21"/>
      <c r="D42" s="21">
        <v>1</v>
      </c>
    </row>
    <row r="43" spans="1:4" ht="21" x14ac:dyDescent="0.35">
      <c r="A43" s="19">
        <v>1</v>
      </c>
      <c r="B43" s="20" t="s">
        <v>63</v>
      </c>
      <c r="C43" s="21">
        <v>0</v>
      </c>
      <c r="D43" s="21">
        <v>1</v>
      </c>
    </row>
    <row r="44" spans="1:4" ht="21" x14ac:dyDescent="0.35">
      <c r="A44" s="19">
        <v>2</v>
      </c>
      <c r="B44" s="20" t="s">
        <v>64</v>
      </c>
      <c r="C44" s="21">
        <v>0</v>
      </c>
      <c r="D44" s="21">
        <v>1</v>
      </c>
    </row>
  </sheetData>
  <mergeCells count="3">
    <mergeCell ref="A1:D1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workbookViewId="0">
      <selection activeCell="D8" sqref="D8"/>
    </sheetView>
  </sheetViews>
  <sheetFormatPr defaultRowHeight="14.25" x14ac:dyDescent="0.2"/>
  <cols>
    <col min="2" max="2" width="13.375" customWidth="1"/>
    <col min="3" max="3" width="21.75" customWidth="1"/>
    <col min="6" max="6" width="12.75" customWidth="1"/>
    <col min="7" max="7" width="11.375" customWidth="1"/>
    <col min="8" max="8" width="11" customWidth="1"/>
  </cols>
  <sheetData>
    <row r="2" spans="1:12" ht="23.25" x14ac:dyDescent="0.2">
      <c r="A2" s="46" t="s">
        <v>71</v>
      </c>
      <c r="B2" s="46"/>
      <c r="C2" s="46"/>
      <c r="D2" s="46"/>
      <c r="E2" s="46"/>
      <c r="F2" s="46"/>
      <c r="G2" s="46"/>
      <c r="H2" s="46"/>
    </row>
    <row r="3" spans="1:12" ht="23.25" x14ac:dyDescent="0.2">
      <c r="A3" s="47" t="s">
        <v>19</v>
      </c>
      <c r="B3" s="47" t="s">
        <v>72</v>
      </c>
      <c r="C3" s="47" t="s">
        <v>73</v>
      </c>
      <c r="D3" s="23" t="s">
        <v>74</v>
      </c>
      <c r="E3" s="47" t="s">
        <v>75</v>
      </c>
      <c r="F3" s="24" t="s">
        <v>10</v>
      </c>
      <c r="G3" s="48" t="s">
        <v>76</v>
      </c>
      <c r="H3" s="48" t="s">
        <v>77</v>
      </c>
    </row>
    <row r="4" spans="1:12" ht="23.25" x14ac:dyDescent="0.2">
      <c r="A4" s="47"/>
      <c r="B4" s="47"/>
      <c r="C4" s="47"/>
      <c r="D4" s="23" t="s">
        <v>78</v>
      </c>
      <c r="E4" s="47"/>
      <c r="F4" s="25" t="s">
        <v>79</v>
      </c>
      <c r="G4" s="48"/>
      <c r="H4" s="48"/>
    </row>
    <row r="5" spans="1:12" ht="23.25" x14ac:dyDescent="0.55000000000000004">
      <c r="A5" s="49">
        <v>1</v>
      </c>
      <c r="B5" s="49" t="s">
        <v>69</v>
      </c>
      <c r="C5" s="26" t="s">
        <v>80</v>
      </c>
      <c r="D5" s="27" t="s">
        <v>81</v>
      </c>
      <c r="E5" s="27">
        <v>1</v>
      </c>
      <c r="F5" s="28">
        <v>1200000</v>
      </c>
      <c r="G5" s="29" t="s">
        <v>82</v>
      </c>
      <c r="H5" s="29" t="s">
        <v>83</v>
      </c>
      <c r="J5">
        <v>3</v>
      </c>
      <c r="K5">
        <v>120000</v>
      </c>
      <c r="L5">
        <v>360000</v>
      </c>
    </row>
    <row r="6" spans="1:12" ht="23.25" x14ac:dyDescent="0.55000000000000004">
      <c r="A6" s="50"/>
      <c r="B6" s="50"/>
      <c r="C6" s="26" t="s">
        <v>84</v>
      </c>
      <c r="D6" s="27" t="s">
        <v>81</v>
      </c>
      <c r="E6" s="27">
        <v>1</v>
      </c>
      <c r="F6" s="28">
        <v>1200000</v>
      </c>
      <c r="G6" s="29" t="s">
        <v>82</v>
      </c>
      <c r="H6" s="29" t="s">
        <v>83</v>
      </c>
      <c r="J6">
        <v>5</v>
      </c>
      <c r="K6">
        <v>120000</v>
      </c>
      <c r="L6">
        <v>600000</v>
      </c>
    </row>
    <row r="7" spans="1:12" ht="23.25" x14ac:dyDescent="0.55000000000000004">
      <c r="A7" s="51"/>
      <c r="B7" s="51"/>
      <c r="C7" s="30" t="s">
        <v>85</v>
      </c>
      <c r="D7" s="27" t="s">
        <v>86</v>
      </c>
      <c r="E7" s="27">
        <v>1</v>
      </c>
      <c r="F7" s="28">
        <v>1200000</v>
      </c>
      <c r="G7" s="31" t="s">
        <v>87</v>
      </c>
      <c r="H7" s="29" t="s">
        <v>83</v>
      </c>
      <c r="J7">
        <v>3</v>
      </c>
      <c r="K7">
        <v>120000</v>
      </c>
      <c r="L7">
        <v>360000</v>
      </c>
    </row>
    <row r="8" spans="1:12" ht="23.25" x14ac:dyDescent="0.55000000000000004">
      <c r="A8" s="49">
        <v>2</v>
      </c>
      <c r="B8" s="49" t="s">
        <v>65</v>
      </c>
      <c r="C8" s="26" t="s">
        <v>88</v>
      </c>
      <c r="D8" s="27" t="s">
        <v>81</v>
      </c>
      <c r="E8" s="27">
        <v>1</v>
      </c>
      <c r="F8" s="28">
        <v>1200000</v>
      </c>
      <c r="G8" s="31" t="s">
        <v>87</v>
      </c>
      <c r="H8" s="29" t="s">
        <v>83</v>
      </c>
      <c r="J8">
        <v>2</v>
      </c>
      <c r="K8">
        <v>120000</v>
      </c>
      <c r="L8">
        <v>240000</v>
      </c>
    </row>
    <row r="9" spans="1:12" ht="23.25" x14ac:dyDescent="0.55000000000000004">
      <c r="A9" s="50"/>
      <c r="B9" s="50"/>
      <c r="C9" s="32" t="s">
        <v>89</v>
      </c>
      <c r="D9" s="27" t="s">
        <v>81</v>
      </c>
      <c r="E9" s="27">
        <v>1</v>
      </c>
      <c r="F9" s="28">
        <v>1200000</v>
      </c>
      <c r="G9" s="29" t="s">
        <v>82</v>
      </c>
      <c r="H9" s="29" t="s">
        <v>83</v>
      </c>
      <c r="J9">
        <v>8</v>
      </c>
      <c r="K9">
        <v>120000</v>
      </c>
      <c r="L9">
        <v>960000</v>
      </c>
    </row>
    <row r="10" spans="1:12" ht="23.25" x14ac:dyDescent="0.55000000000000004">
      <c r="A10" s="50"/>
      <c r="B10" s="50"/>
      <c r="C10" s="32" t="s">
        <v>90</v>
      </c>
      <c r="D10" s="27" t="s">
        <v>81</v>
      </c>
      <c r="E10" s="27">
        <v>1</v>
      </c>
      <c r="F10" s="28">
        <v>1200000</v>
      </c>
      <c r="G10" s="29" t="s">
        <v>82</v>
      </c>
      <c r="H10" s="29" t="s">
        <v>83</v>
      </c>
      <c r="J10">
        <v>2</v>
      </c>
      <c r="L10">
        <v>155000</v>
      </c>
    </row>
    <row r="11" spans="1:12" ht="23.25" x14ac:dyDescent="0.55000000000000004">
      <c r="A11" s="50"/>
      <c r="B11" s="50"/>
      <c r="C11" s="32" t="s">
        <v>91</v>
      </c>
      <c r="D11" s="27" t="s">
        <v>81</v>
      </c>
      <c r="E11" s="27">
        <v>1</v>
      </c>
      <c r="F11" s="28">
        <v>1200000</v>
      </c>
      <c r="G11" s="29" t="s">
        <v>82</v>
      </c>
      <c r="H11" s="29" t="s">
        <v>83</v>
      </c>
      <c r="J11">
        <v>5</v>
      </c>
      <c r="K11">
        <v>120000</v>
      </c>
      <c r="L11">
        <v>600000</v>
      </c>
    </row>
    <row r="12" spans="1:12" ht="23.25" x14ac:dyDescent="0.55000000000000004">
      <c r="A12" s="50"/>
      <c r="B12" s="50"/>
      <c r="C12" s="32" t="s">
        <v>92</v>
      </c>
      <c r="D12" s="27" t="s">
        <v>93</v>
      </c>
      <c r="E12" s="27">
        <v>1</v>
      </c>
      <c r="F12" s="28">
        <v>1200000</v>
      </c>
      <c r="G12" s="29" t="s">
        <v>82</v>
      </c>
      <c r="H12" s="29" t="s">
        <v>83</v>
      </c>
      <c r="J12">
        <f>SUM(J5:J11)</f>
        <v>28</v>
      </c>
      <c r="L12">
        <f>SUM(L5:L11)</f>
        <v>3275000</v>
      </c>
    </row>
    <row r="13" spans="1:12" ht="23.25" x14ac:dyDescent="0.55000000000000004">
      <c r="A13" s="49">
        <v>3</v>
      </c>
      <c r="B13" s="49" t="s">
        <v>66</v>
      </c>
      <c r="C13" s="26" t="s">
        <v>94</v>
      </c>
      <c r="D13" s="27" t="s">
        <v>95</v>
      </c>
      <c r="E13" s="27">
        <v>1</v>
      </c>
      <c r="F13" s="28">
        <v>1200000</v>
      </c>
      <c r="G13" s="29" t="s">
        <v>87</v>
      </c>
      <c r="H13" s="29" t="s">
        <v>83</v>
      </c>
    </row>
    <row r="14" spans="1:12" ht="23.25" x14ac:dyDescent="0.55000000000000004">
      <c r="A14" s="50"/>
      <c r="B14" s="50"/>
      <c r="C14" s="26" t="s">
        <v>96</v>
      </c>
      <c r="D14" s="27" t="s">
        <v>81</v>
      </c>
      <c r="E14" s="27">
        <v>1</v>
      </c>
      <c r="F14" s="28">
        <v>1200000</v>
      </c>
      <c r="G14" s="29" t="s">
        <v>82</v>
      </c>
      <c r="H14" s="29" t="s">
        <v>83</v>
      </c>
    </row>
    <row r="15" spans="1:12" ht="23.25" x14ac:dyDescent="0.55000000000000004">
      <c r="A15" s="51"/>
      <c r="B15" s="51"/>
      <c r="C15" s="26" t="s">
        <v>97</v>
      </c>
      <c r="D15" s="27" t="s">
        <v>81</v>
      </c>
      <c r="E15" s="27">
        <v>1</v>
      </c>
      <c r="F15" s="28">
        <v>1200000</v>
      </c>
      <c r="G15" s="29" t="s">
        <v>82</v>
      </c>
      <c r="H15" s="29" t="s">
        <v>83</v>
      </c>
    </row>
    <row r="16" spans="1:12" ht="23.25" x14ac:dyDescent="0.55000000000000004">
      <c r="A16" s="49">
        <v>4</v>
      </c>
      <c r="B16" s="49" t="s">
        <v>67</v>
      </c>
      <c r="C16" s="26" t="s">
        <v>98</v>
      </c>
      <c r="D16" s="27" t="s">
        <v>95</v>
      </c>
      <c r="E16" s="27">
        <v>1</v>
      </c>
      <c r="F16" s="28">
        <v>1200000</v>
      </c>
      <c r="G16" s="31" t="s">
        <v>87</v>
      </c>
      <c r="H16" s="29" t="s">
        <v>83</v>
      </c>
    </row>
    <row r="17" spans="1:10" ht="23.25" x14ac:dyDescent="0.55000000000000004">
      <c r="A17" s="50"/>
      <c r="B17" s="50"/>
      <c r="C17" s="33" t="s">
        <v>99</v>
      </c>
      <c r="D17" s="27" t="s">
        <v>81</v>
      </c>
      <c r="E17" s="27">
        <v>1</v>
      </c>
      <c r="F17" s="28">
        <v>1200000</v>
      </c>
      <c r="G17" s="29" t="s">
        <v>82</v>
      </c>
      <c r="H17" s="29" t="s">
        <v>83</v>
      </c>
    </row>
    <row r="18" spans="1:10" ht="23.25" x14ac:dyDescent="0.55000000000000004">
      <c r="A18" s="47">
        <v>5</v>
      </c>
      <c r="B18" s="49" t="s">
        <v>68</v>
      </c>
      <c r="C18" s="26" t="s">
        <v>100</v>
      </c>
      <c r="D18" s="27" t="s">
        <v>81</v>
      </c>
      <c r="E18" s="27">
        <v>1</v>
      </c>
      <c r="F18" s="28">
        <v>1200000</v>
      </c>
      <c r="G18" s="29" t="s">
        <v>82</v>
      </c>
      <c r="H18" s="29" t="s">
        <v>83</v>
      </c>
    </row>
    <row r="19" spans="1:10" ht="23.25" x14ac:dyDescent="0.55000000000000004">
      <c r="A19" s="47"/>
      <c r="B19" s="50"/>
      <c r="C19" s="26" t="s">
        <v>101</v>
      </c>
      <c r="D19" s="27" t="s">
        <v>81</v>
      </c>
      <c r="E19" s="27">
        <v>1</v>
      </c>
      <c r="F19" s="28">
        <v>1200000</v>
      </c>
      <c r="G19" s="29" t="s">
        <v>82</v>
      </c>
      <c r="H19" s="29" t="s">
        <v>83</v>
      </c>
    </row>
    <row r="20" spans="1:10" ht="23.25" x14ac:dyDescent="0.55000000000000004">
      <c r="A20" s="47"/>
      <c r="B20" s="50"/>
      <c r="C20" s="26" t="s">
        <v>102</v>
      </c>
      <c r="D20" s="27" t="s">
        <v>81</v>
      </c>
      <c r="E20" s="27">
        <v>1</v>
      </c>
      <c r="F20" s="28">
        <v>1200000</v>
      </c>
      <c r="G20" s="29" t="s">
        <v>82</v>
      </c>
      <c r="H20" s="29" t="s">
        <v>83</v>
      </c>
    </row>
    <row r="21" spans="1:10" ht="23.25" x14ac:dyDescent="0.55000000000000004">
      <c r="A21" s="47"/>
      <c r="B21" s="50"/>
      <c r="C21" s="26" t="s">
        <v>103</v>
      </c>
      <c r="D21" s="27" t="s">
        <v>81</v>
      </c>
      <c r="E21" s="27">
        <v>1</v>
      </c>
      <c r="F21" s="28">
        <v>1200000</v>
      </c>
      <c r="G21" s="29" t="s">
        <v>82</v>
      </c>
      <c r="H21" s="29" t="s">
        <v>83</v>
      </c>
    </row>
    <row r="22" spans="1:10" ht="23.25" x14ac:dyDescent="0.55000000000000004">
      <c r="A22" s="47"/>
      <c r="B22" s="50"/>
      <c r="C22" s="26" t="s">
        <v>104</v>
      </c>
      <c r="D22" s="27" t="s">
        <v>81</v>
      </c>
      <c r="E22" s="27">
        <v>1</v>
      </c>
      <c r="F22" s="28">
        <v>1200000</v>
      </c>
      <c r="G22" s="29" t="s">
        <v>82</v>
      </c>
      <c r="H22" s="29" t="s">
        <v>83</v>
      </c>
    </row>
    <row r="23" spans="1:10" ht="23.25" x14ac:dyDescent="0.55000000000000004">
      <c r="A23" s="47"/>
      <c r="B23" s="50"/>
      <c r="C23" s="26" t="s">
        <v>105</v>
      </c>
      <c r="D23" s="27" t="s">
        <v>81</v>
      </c>
      <c r="E23" s="27">
        <v>1</v>
      </c>
      <c r="F23" s="28">
        <v>1200000</v>
      </c>
      <c r="G23" s="29" t="s">
        <v>82</v>
      </c>
      <c r="H23" s="29" t="s">
        <v>83</v>
      </c>
    </row>
    <row r="24" spans="1:10" ht="23.25" x14ac:dyDescent="0.55000000000000004">
      <c r="A24" s="47"/>
      <c r="B24" s="50"/>
      <c r="C24" s="33" t="s">
        <v>106</v>
      </c>
      <c r="D24" s="27" t="s">
        <v>81</v>
      </c>
      <c r="E24" s="27">
        <v>1</v>
      </c>
      <c r="F24" s="28">
        <v>1200000</v>
      </c>
      <c r="G24" s="29" t="s">
        <v>82</v>
      </c>
      <c r="H24" s="29" t="s">
        <v>83</v>
      </c>
    </row>
    <row r="25" spans="1:10" ht="23.25" x14ac:dyDescent="0.55000000000000004">
      <c r="A25" s="47"/>
      <c r="B25" s="51"/>
      <c r="C25" s="26" t="s">
        <v>107</v>
      </c>
      <c r="D25" s="27" t="s">
        <v>81</v>
      </c>
      <c r="E25" s="27">
        <v>1</v>
      </c>
      <c r="F25" s="28">
        <v>1200000</v>
      </c>
      <c r="G25" s="29" t="s">
        <v>82</v>
      </c>
      <c r="H25" s="29" t="s">
        <v>83</v>
      </c>
    </row>
    <row r="26" spans="1:10" ht="23.25" x14ac:dyDescent="0.55000000000000004">
      <c r="A26" s="49">
        <v>6</v>
      </c>
      <c r="B26" s="49" t="s">
        <v>108</v>
      </c>
      <c r="C26" s="32" t="s">
        <v>109</v>
      </c>
      <c r="D26" s="27" t="s">
        <v>110</v>
      </c>
      <c r="E26" s="27">
        <v>1</v>
      </c>
      <c r="F26" s="28">
        <v>1200000</v>
      </c>
      <c r="G26" s="31" t="s">
        <v>87</v>
      </c>
      <c r="H26" s="29" t="s">
        <v>83</v>
      </c>
      <c r="J26" s="36">
        <f>F26+F27</f>
        <v>1550000</v>
      </c>
    </row>
    <row r="27" spans="1:10" ht="23.25" x14ac:dyDescent="0.55000000000000004">
      <c r="A27" s="51"/>
      <c r="B27" s="51"/>
      <c r="C27" s="26" t="s">
        <v>111</v>
      </c>
      <c r="D27" s="27" t="s">
        <v>81</v>
      </c>
      <c r="E27" s="27">
        <v>1</v>
      </c>
      <c r="F27" s="28">
        <v>350000</v>
      </c>
      <c r="G27" s="31" t="s">
        <v>87</v>
      </c>
      <c r="H27" s="29" t="s">
        <v>112</v>
      </c>
    </row>
    <row r="28" spans="1:10" ht="23.25" x14ac:dyDescent="0.55000000000000004">
      <c r="A28" s="49">
        <v>7</v>
      </c>
      <c r="B28" s="49" t="s">
        <v>113</v>
      </c>
      <c r="C28" s="26" t="s">
        <v>114</v>
      </c>
      <c r="D28" s="27" t="s">
        <v>81</v>
      </c>
      <c r="E28" s="27">
        <v>1</v>
      </c>
      <c r="F28" s="28">
        <v>1200000</v>
      </c>
      <c r="G28" s="31" t="s">
        <v>87</v>
      </c>
      <c r="H28" s="29" t="s">
        <v>83</v>
      </c>
    </row>
    <row r="29" spans="1:10" ht="23.25" x14ac:dyDescent="0.55000000000000004">
      <c r="A29" s="50"/>
      <c r="B29" s="50"/>
      <c r="C29" s="26" t="s">
        <v>115</v>
      </c>
      <c r="D29" s="27" t="s">
        <v>81</v>
      </c>
      <c r="E29" s="27">
        <v>1</v>
      </c>
      <c r="F29" s="28">
        <v>1200000</v>
      </c>
      <c r="G29" s="29" t="s">
        <v>82</v>
      </c>
      <c r="H29" s="29" t="s">
        <v>83</v>
      </c>
    </row>
    <row r="30" spans="1:10" ht="23.25" x14ac:dyDescent="0.55000000000000004">
      <c r="A30" s="50"/>
      <c r="B30" s="50"/>
      <c r="C30" s="26" t="s">
        <v>116</v>
      </c>
      <c r="D30" s="27" t="s">
        <v>81</v>
      </c>
      <c r="E30" s="27">
        <v>1</v>
      </c>
      <c r="F30" s="28">
        <v>1200000</v>
      </c>
      <c r="G30" s="29" t="s">
        <v>82</v>
      </c>
      <c r="H30" s="29" t="s">
        <v>83</v>
      </c>
    </row>
    <row r="31" spans="1:10" ht="23.25" x14ac:dyDescent="0.55000000000000004">
      <c r="A31" s="50"/>
      <c r="B31" s="50"/>
      <c r="C31" s="33" t="s">
        <v>117</v>
      </c>
      <c r="D31" s="27" t="s">
        <v>81</v>
      </c>
      <c r="E31" s="27">
        <v>1</v>
      </c>
      <c r="F31" s="28">
        <v>1200000</v>
      </c>
      <c r="G31" s="29" t="s">
        <v>82</v>
      </c>
      <c r="H31" s="29" t="s">
        <v>83</v>
      </c>
    </row>
    <row r="32" spans="1:10" ht="23.25" x14ac:dyDescent="0.55000000000000004">
      <c r="A32" s="51"/>
      <c r="B32" s="51"/>
      <c r="C32" s="33" t="s">
        <v>118</v>
      </c>
      <c r="D32" s="27" t="s">
        <v>81</v>
      </c>
      <c r="E32" s="27">
        <v>1</v>
      </c>
      <c r="F32" s="28">
        <v>1200000</v>
      </c>
      <c r="G32" s="29" t="s">
        <v>82</v>
      </c>
      <c r="H32" s="29" t="s">
        <v>83</v>
      </c>
    </row>
    <row r="33" spans="1:8" ht="23.25" x14ac:dyDescent="0.55000000000000004">
      <c r="A33" s="52" t="s">
        <v>119</v>
      </c>
      <c r="B33" s="53"/>
      <c r="C33" s="53"/>
      <c r="D33" s="53"/>
      <c r="E33" s="34">
        <f>SUM(E5:E32)</f>
        <v>28</v>
      </c>
      <c r="F33" s="34">
        <f>SUM(F5:F32)</f>
        <v>32750000</v>
      </c>
      <c r="G33" s="35"/>
      <c r="H33" s="35"/>
    </row>
  </sheetData>
  <mergeCells count="22">
    <mergeCell ref="A28:A32"/>
    <mergeCell ref="B28:B32"/>
    <mergeCell ref="A33:D33"/>
    <mergeCell ref="A16:A17"/>
    <mergeCell ref="B16:B17"/>
    <mergeCell ref="A18:A25"/>
    <mergeCell ref="B18:B25"/>
    <mergeCell ref="A26:A27"/>
    <mergeCell ref="B26:B27"/>
    <mergeCell ref="A5:A7"/>
    <mergeCell ref="B5:B7"/>
    <mergeCell ref="A8:A12"/>
    <mergeCell ref="B8:B12"/>
    <mergeCell ref="A13:A15"/>
    <mergeCell ref="B13:B15"/>
    <mergeCell ref="A2:H2"/>
    <mergeCell ref="A3:A4"/>
    <mergeCell ref="B3:B4"/>
    <mergeCell ref="C3:C4"/>
    <mergeCell ref="E3:E4"/>
    <mergeCell ref="G3:G4"/>
    <mergeCell ref="H3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1" sqref="H21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จัดตั้ง Retinai Center</vt:lpstr>
      <vt:lpstr>spirometer</vt:lpstr>
      <vt:lpstr>Fudus</vt:lpstr>
      <vt:lpstr>สนข.8</vt:lpstr>
      <vt:lpstr>'จัดตั้ง Retinai Center'!Print_Titles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Plan01</dc:creator>
  <cp:lastModifiedBy>ITR8</cp:lastModifiedBy>
  <cp:lastPrinted>2017-10-18T10:22:46Z</cp:lastPrinted>
  <dcterms:created xsi:type="dcterms:W3CDTF">2015-11-10T08:38:04Z</dcterms:created>
  <dcterms:modified xsi:type="dcterms:W3CDTF">2019-11-29T02:20:35Z</dcterms:modified>
</cp:coreProperties>
</file>